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cf\AC\Temp\"/>
    </mc:Choice>
  </mc:AlternateContent>
  <xr:revisionPtr revIDLastSave="713" documentId="11_88FF763BD903773838E4A1D95AE9EB186522E6A0" xr6:coauthVersionLast="45" xr6:coauthVersionMax="45" xr10:uidLastSave="{79A6ED1C-BE21-483D-BC1F-7ACD82B91D8B}"/>
  <bookViews>
    <workbookView xWindow="-120" yWindow="-120" windowWidth="24240" windowHeight="13140" tabRatio="744" firstSheet="3" activeTab="4" xr2:uid="{00000000-000D-0000-FFFF-FFFF00000000}"/>
  </bookViews>
  <sheets>
    <sheet name="Summary" sheetId="19" r:id="rId1"/>
    <sheet name="Australia" sheetId="4" r:id="rId2"/>
    <sheet name="Brazil" sheetId="1" r:id="rId3"/>
    <sheet name="Canada" sheetId="6" r:id="rId4"/>
    <sheet name="China" sheetId="7" r:id="rId5"/>
    <sheet name="France" sheetId="8" r:id="rId6"/>
    <sheet name="Indonesia" sheetId="9" r:id="rId7"/>
    <sheet name="Japan" sheetId="10" r:id="rId8"/>
    <sheet name="SouthKorea" sheetId="11" r:id="rId9"/>
    <sheet name="Spain" sheetId="20" r:id="rId10"/>
    <sheet name="Malaysia" sheetId="12" r:id="rId11"/>
    <sheet name="Mexico" sheetId="2" r:id="rId12"/>
    <sheet name="Taiwan" sheetId="13" r:id="rId13"/>
    <sheet name="Thailand" sheetId="15" r:id="rId14"/>
    <sheet name="UAE" sheetId="16" r:id="rId15"/>
    <sheet name="UK" sheetId="17" r:id="rId16"/>
    <sheet name="US" sheetId="18" r:id="rId1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6" l="1"/>
  <c r="E2" i="1"/>
  <c r="E2" i="2"/>
  <c r="F2" i="2"/>
  <c r="D3" i="4" l="1"/>
  <c r="E2" i="4"/>
  <c r="F9" i="13" l="1"/>
  <c r="F3" i="2"/>
  <c r="F7" i="9" l="1"/>
  <c r="E7" i="9"/>
  <c r="G2" i="1"/>
  <c r="E10" i="1"/>
  <c r="F2" i="4" l="1"/>
  <c r="F2" i="8" l="1"/>
  <c r="E2" i="8"/>
  <c r="E3" i="8"/>
  <c r="E4" i="8"/>
  <c r="E5" i="8"/>
  <c r="E6" i="8"/>
  <c r="E7" i="8"/>
  <c r="E8" i="8"/>
  <c r="E9" i="8"/>
  <c r="F9" i="8" s="1"/>
  <c r="E10" i="8"/>
  <c r="F10" i="8" s="1"/>
  <c r="E11" i="8"/>
  <c r="E12" i="8"/>
  <c r="E13" i="8"/>
  <c r="E14" i="8"/>
  <c r="E15" i="8"/>
  <c r="E16" i="8"/>
  <c r="E17" i="8"/>
  <c r="F17" i="8" s="1"/>
  <c r="E18" i="8"/>
  <c r="F18" i="8" s="1"/>
  <c r="E19" i="8"/>
  <c r="E20" i="8"/>
  <c r="E21" i="8"/>
  <c r="E22" i="8"/>
  <c r="E23" i="8"/>
  <c r="E24" i="8"/>
  <c r="E25" i="8"/>
  <c r="F25" i="8" s="1"/>
  <c r="E26" i="8"/>
  <c r="F26" i="8" s="1"/>
  <c r="E27" i="8"/>
  <c r="E28" i="8"/>
  <c r="E29" i="8"/>
  <c r="E30" i="8"/>
  <c r="E31" i="8"/>
  <c r="E32" i="8"/>
  <c r="E33" i="8"/>
  <c r="F33" i="8" s="1"/>
  <c r="E34" i="8"/>
  <c r="F34" i="8" s="1"/>
  <c r="E35" i="8"/>
  <c r="E36" i="8"/>
  <c r="E37" i="8"/>
  <c r="E38" i="8"/>
  <c r="E39" i="8"/>
  <c r="E40" i="8"/>
  <c r="E41" i="8"/>
  <c r="F41" i="8" s="1"/>
  <c r="E42" i="8"/>
  <c r="F42" i="8" s="1"/>
  <c r="E43" i="8"/>
  <c r="E44" i="8"/>
  <c r="E45" i="8"/>
  <c r="E46" i="8"/>
  <c r="E47" i="8"/>
  <c r="E48" i="8"/>
  <c r="E49" i="8"/>
  <c r="F49" i="8" s="1"/>
  <c r="E50" i="8"/>
  <c r="F50" i="8" s="1"/>
  <c r="E51" i="8"/>
  <c r="E52" i="8"/>
  <c r="E53" i="8"/>
  <c r="E54" i="8"/>
  <c r="E55" i="8"/>
  <c r="E56" i="8"/>
  <c r="E57" i="8"/>
  <c r="F57" i="8" s="1"/>
  <c r="E58" i="8"/>
  <c r="F58" i="8" s="1"/>
  <c r="E59" i="8"/>
  <c r="E60" i="8"/>
  <c r="E61" i="8"/>
  <c r="E62" i="8"/>
  <c r="E63" i="8"/>
  <c r="E64" i="8"/>
  <c r="E65" i="8"/>
  <c r="F65" i="8" s="1"/>
  <c r="E66" i="8"/>
  <c r="F66" i="8" s="1"/>
  <c r="E67" i="8"/>
  <c r="E68" i="8"/>
  <c r="E69" i="8"/>
  <c r="E70" i="8"/>
  <c r="E71" i="8"/>
  <c r="E72" i="8"/>
  <c r="E73" i="8"/>
  <c r="F73" i="8" s="1"/>
  <c r="E74" i="8"/>
  <c r="F74" i="8" s="1"/>
  <c r="E75" i="8"/>
  <c r="E76" i="8"/>
  <c r="E77" i="8"/>
  <c r="E78" i="8"/>
  <c r="E79" i="8"/>
  <c r="E80" i="8"/>
  <c r="E81" i="8"/>
  <c r="F81" i="8" s="1"/>
  <c r="E82" i="8"/>
  <c r="F82" i="8" s="1"/>
  <c r="E83" i="8"/>
  <c r="E84" i="8"/>
  <c r="E85" i="8"/>
  <c r="E86" i="8"/>
  <c r="E87" i="8"/>
  <c r="E88" i="8"/>
  <c r="E89" i="8"/>
  <c r="F89" i="8" s="1"/>
  <c r="E90" i="8"/>
  <c r="F90" i="8" s="1"/>
  <c r="E91" i="8"/>
  <c r="E92" i="8"/>
  <c r="E93" i="8"/>
  <c r="E94" i="8"/>
  <c r="E95" i="8"/>
  <c r="E96" i="8"/>
  <c r="E97" i="8"/>
  <c r="F97" i="8" s="1"/>
  <c r="E98" i="8"/>
  <c r="F98" i="8" s="1"/>
  <c r="E99" i="8"/>
  <c r="E100" i="8"/>
  <c r="E101" i="8"/>
  <c r="F3" i="8"/>
  <c r="F4" i="8"/>
  <c r="F5" i="8"/>
  <c r="F6" i="8"/>
  <c r="F7" i="8"/>
  <c r="F8" i="8"/>
  <c r="F11" i="8"/>
  <c r="F12" i="8"/>
  <c r="F13" i="8"/>
  <c r="F14" i="8"/>
  <c r="F15" i="8"/>
  <c r="F16" i="8"/>
  <c r="F19" i="8"/>
  <c r="F20" i="8"/>
  <c r="F21" i="8"/>
  <c r="F22" i="8"/>
  <c r="F23" i="8"/>
  <c r="F24" i="8"/>
  <c r="F27" i="8"/>
  <c r="F28" i="8"/>
  <c r="F29" i="8"/>
  <c r="F30" i="8"/>
  <c r="F31" i="8"/>
  <c r="F32" i="8"/>
  <c r="F35" i="8"/>
  <c r="F36" i="8"/>
  <c r="F37" i="8"/>
  <c r="F38" i="8"/>
  <c r="F39" i="8"/>
  <c r="F40" i="8"/>
  <c r="F43" i="8"/>
  <c r="F44" i="8"/>
  <c r="F45" i="8"/>
  <c r="F46" i="8"/>
  <c r="F47" i="8"/>
  <c r="F48" i="8"/>
  <c r="F51" i="8"/>
  <c r="F52" i="8"/>
  <c r="F53" i="8"/>
  <c r="F54" i="8"/>
  <c r="F55" i="8"/>
  <c r="F56" i="8"/>
  <c r="F59" i="8"/>
  <c r="F60" i="8"/>
  <c r="F61" i="8"/>
  <c r="F62" i="8"/>
  <c r="F63" i="8"/>
  <c r="F64" i="8"/>
  <c r="F67" i="8"/>
  <c r="F68" i="8"/>
  <c r="F69" i="8"/>
  <c r="F70" i="8"/>
  <c r="F71" i="8"/>
  <c r="F72" i="8"/>
  <c r="F75" i="8"/>
  <c r="F76" i="8"/>
  <c r="F77" i="8"/>
  <c r="F78" i="8"/>
  <c r="F79" i="8"/>
  <c r="F80" i="8"/>
  <c r="F83" i="8"/>
  <c r="F84" i="8"/>
  <c r="F85" i="8"/>
  <c r="F86" i="8"/>
  <c r="F87" i="8"/>
  <c r="F88" i="8"/>
  <c r="F91" i="8"/>
  <c r="F92" i="8"/>
  <c r="F93" i="8"/>
  <c r="F94" i="8"/>
  <c r="F95" i="8"/>
  <c r="F96" i="8"/>
  <c r="F99" i="8"/>
  <c r="F100" i="8"/>
  <c r="F101" i="8"/>
  <c r="D4" i="20" l="1"/>
  <c r="D5" i="20"/>
  <c r="D6" i="20"/>
  <c r="D7" i="20"/>
  <c r="D8" i="20"/>
  <c r="D9" i="20"/>
  <c r="D10" i="20"/>
  <c r="D11" i="20"/>
  <c r="E11" i="20" s="1"/>
  <c r="D12" i="20"/>
  <c r="D13" i="20"/>
  <c r="D14" i="20"/>
  <c r="D15" i="20"/>
  <c r="D16" i="20"/>
  <c r="D17" i="20"/>
  <c r="D18" i="20"/>
  <c r="D19" i="20"/>
  <c r="E19" i="20" s="1"/>
  <c r="D20" i="20"/>
  <c r="D21" i="20"/>
  <c r="D22" i="20"/>
  <c r="D23" i="20"/>
  <c r="D24" i="20"/>
  <c r="D25" i="20"/>
  <c r="D26" i="20"/>
  <c r="D27" i="20"/>
  <c r="E27" i="20" s="1"/>
  <c r="F27" i="20" s="1"/>
  <c r="D28" i="20"/>
  <c r="D29" i="20"/>
  <c r="D30" i="20"/>
  <c r="D31" i="20"/>
  <c r="D32" i="20"/>
  <c r="D33" i="20"/>
  <c r="D34" i="20"/>
  <c r="D35" i="20"/>
  <c r="E35" i="20" s="1"/>
  <c r="F35" i="20" s="1"/>
  <c r="D36" i="20"/>
  <c r="D37" i="20"/>
  <c r="D38" i="20"/>
  <c r="D39" i="20"/>
  <c r="D40" i="20"/>
  <c r="D41" i="20"/>
  <c r="D42" i="20"/>
  <c r="D43" i="20"/>
  <c r="E43" i="20" s="1"/>
  <c r="F43" i="20" s="1"/>
  <c r="D44" i="20"/>
  <c r="D45" i="20"/>
  <c r="D46" i="20"/>
  <c r="D47" i="20"/>
  <c r="D48" i="20"/>
  <c r="D49" i="20"/>
  <c r="D50" i="20"/>
  <c r="D51" i="20"/>
  <c r="E51" i="20" s="1"/>
  <c r="F51" i="20" s="1"/>
  <c r="D52" i="20"/>
  <c r="D53" i="20"/>
  <c r="D54" i="20"/>
  <c r="D55" i="20"/>
  <c r="D56" i="20"/>
  <c r="D57" i="20"/>
  <c r="D58" i="20"/>
  <c r="D59" i="20"/>
  <c r="E59" i="20" s="1"/>
  <c r="F59" i="20" s="1"/>
  <c r="D60" i="20"/>
  <c r="D61" i="20"/>
  <c r="D62" i="20"/>
  <c r="D63" i="20"/>
  <c r="D64" i="20"/>
  <c r="D65" i="20"/>
  <c r="D66" i="20"/>
  <c r="D67" i="20"/>
  <c r="E67" i="20" s="1"/>
  <c r="F67" i="20" s="1"/>
  <c r="D68" i="20"/>
  <c r="D69" i="20"/>
  <c r="D70" i="20"/>
  <c r="D71" i="20"/>
  <c r="D72" i="20"/>
  <c r="D73" i="20"/>
  <c r="D74" i="20"/>
  <c r="D75" i="20"/>
  <c r="E75" i="20" s="1"/>
  <c r="F75" i="20" s="1"/>
  <c r="D76" i="20"/>
  <c r="D77" i="20"/>
  <c r="D78" i="20"/>
  <c r="D79" i="20"/>
  <c r="D80" i="20"/>
  <c r="D81" i="20"/>
  <c r="D82" i="20"/>
  <c r="D83" i="20"/>
  <c r="E83" i="20" s="1"/>
  <c r="F83" i="20" s="1"/>
  <c r="D84" i="20"/>
  <c r="D85" i="20"/>
  <c r="D86" i="20"/>
  <c r="D87" i="20"/>
  <c r="D88" i="20"/>
  <c r="D89" i="20"/>
  <c r="D90" i="20"/>
  <c r="D91" i="20"/>
  <c r="E91" i="20" s="1"/>
  <c r="F91" i="20" s="1"/>
  <c r="D92" i="20"/>
  <c r="D93" i="20"/>
  <c r="D94" i="20"/>
  <c r="D95" i="20"/>
  <c r="D96" i="20"/>
  <c r="D97" i="20"/>
  <c r="D98" i="20"/>
  <c r="D99" i="20"/>
  <c r="E99" i="20" s="1"/>
  <c r="F99" i="20" s="1"/>
  <c r="D100" i="20"/>
  <c r="D101" i="20"/>
  <c r="D3" i="20"/>
  <c r="E22" i="20"/>
  <c r="F22" i="20" s="1"/>
  <c r="E23" i="20"/>
  <c r="F23" i="20" s="1"/>
  <c r="E24" i="20"/>
  <c r="F24" i="20" s="1"/>
  <c r="E25" i="20"/>
  <c r="F25" i="20" s="1"/>
  <c r="E26" i="20"/>
  <c r="F26" i="20" s="1"/>
  <c r="E28" i="20"/>
  <c r="F28" i="20" s="1"/>
  <c r="E29" i="20"/>
  <c r="F29" i="20" s="1"/>
  <c r="E30" i="20"/>
  <c r="F30" i="20" s="1"/>
  <c r="E31" i="20"/>
  <c r="F31" i="20" s="1"/>
  <c r="E32" i="20"/>
  <c r="F32" i="20" s="1"/>
  <c r="E33" i="20"/>
  <c r="F33" i="20" s="1"/>
  <c r="E34" i="20"/>
  <c r="F34" i="20" s="1"/>
  <c r="E36" i="20"/>
  <c r="F36" i="20" s="1"/>
  <c r="E37" i="20"/>
  <c r="F37" i="20" s="1"/>
  <c r="E38" i="20"/>
  <c r="F38" i="20" s="1"/>
  <c r="E39" i="20"/>
  <c r="F39" i="20" s="1"/>
  <c r="E40" i="20"/>
  <c r="F40" i="20" s="1"/>
  <c r="E41" i="20"/>
  <c r="F41" i="20" s="1"/>
  <c r="E42" i="20"/>
  <c r="F42" i="20" s="1"/>
  <c r="E44" i="20"/>
  <c r="F44" i="20" s="1"/>
  <c r="E45" i="20"/>
  <c r="F45" i="20" s="1"/>
  <c r="E46" i="20"/>
  <c r="F46" i="20" s="1"/>
  <c r="E47" i="20"/>
  <c r="F47" i="20" s="1"/>
  <c r="E48" i="20"/>
  <c r="F48" i="20" s="1"/>
  <c r="E49" i="20"/>
  <c r="F49" i="20" s="1"/>
  <c r="E50" i="20"/>
  <c r="F50" i="20" s="1"/>
  <c r="E52" i="20"/>
  <c r="F52" i="20" s="1"/>
  <c r="E53" i="20"/>
  <c r="F53" i="20" s="1"/>
  <c r="E54" i="20"/>
  <c r="F54" i="20" s="1"/>
  <c r="E55" i="20"/>
  <c r="F55" i="20" s="1"/>
  <c r="E56" i="20"/>
  <c r="F56" i="20" s="1"/>
  <c r="E57" i="20"/>
  <c r="F57" i="20" s="1"/>
  <c r="E58" i="20"/>
  <c r="F58" i="20" s="1"/>
  <c r="E60" i="20"/>
  <c r="F60" i="20" s="1"/>
  <c r="E61" i="20"/>
  <c r="F61" i="20" s="1"/>
  <c r="E62" i="20"/>
  <c r="F62" i="20" s="1"/>
  <c r="E63" i="20"/>
  <c r="F63" i="20" s="1"/>
  <c r="E64" i="20"/>
  <c r="F64" i="20" s="1"/>
  <c r="E65" i="20"/>
  <c r="F65" i="20" s="1"/>
  <c r="E66" i="20"/>
  <c r="F66" i="20" s="1"/>
  <c r="E68" i="20"/>
  <c r="F68" i="20" s="1"/>
  <c r="E69" i="20"/>
  <c r="F69" i="20" s="1"/>
  <c r="E70" i="20"/>
  <c r="F70" i="20" s="1"/>
  <c r="E71" i="20"/>
  <c r="F71" i="20" s="1"/>
  <c r="E72" i="20"/>
  <c r="F72" i="20" s="1"/>
  <c r="E73" i="20"/>
  <c r="F73" i="20" s="1"/>
  <c r="E74" i="20"/>
  <c r="F74" i="20" s="1"/>
  <c r="E76" i="20"/>
  <c r="F76" i="20" s="1"/>
  <c r="E77" i="20"/>
  <c r="F77" i="20" s="1"/>
  <c r="E78" i="20"/>
  <c r="F78" i="20" s="1"/>
  <c r="E79" i="20"/>
  <c r="F79" i="20" s="1"/>
  <c r="E80" i="20"/>
  <c r="F80" i="20" s="1"/>
  <c r="E81" i="20"/>
  <c r="F81" i="20" s="1"/>
  <c r="E82" i="20"/>
  <c r="F82" i="20" s="1"/>
  <c r="E84" i="20"/>
  <c r="F84" i="20" s="1"/>
  <c r="E85" i="20"/>
  <c r="F85" i="20" s="1"/>
  <c r="E86" i="20"/>
  <c r="F86" i="20" s="1"/>
  <c r="E87" i="20"/>
  <c r="F87" i="20" s="1"/>
  <c r="E88" i="20"/>
  <c r="F88" i="20" s="1"/>
  <c r="E89" i="20"/>
  <c r="F89" i="20" s="1"/>
  <c r="E90" i="20"/>
  <c r="F90" i="20" s="1"/>
  <c r="E92" i="20"/>
  <c r="F92" i="20" s="1"/>
  <c r="E93" i="20"/>
  <c r="F93" i="20" s="1"/>
  <c r="E94" i="20"/>
  <c r="F94" i="20" s="1"/>
  <c r="E95" i="20"/>
  <c r="F95" i="20" s="1"/>
  <c r="E96" i="20"/>
  <c r="F96" i="20" s="1"/>
  <c r="E97" i="20"/>
  <c r="F97" i="20" s="1"/>
  <c r="E98" i="20"/>
  <c r="F98" i="20" s="1"/>
  <c r="E100" i="20"/>
  <c r="F100" i="20" s="1"/>
  <c r="E101" i="20"/>
  <c r="F101" i="20" s="1"/>
  <c r="H2" i="20"/>
  <c r="E6" i="20"/>
  <c r="E7" i="20"/>
  <c r="E8" i="20"/>
  <c r="E10" i="20"/>
  <c r="E14" i="20"/>
  <c r="E15" i="20"/>
  <c r="E16" i="20"/>
  <c r="E18" i="20"/>
  <c r="E21" i="20"/>
  <c r="E20" i="20"/>
  <c r="E17" i="20"/>
  <c r="E13" i="20"/>
  <c r="E12" i="20"/>
  <c r="E9" i="20"/>
  <c r="E5" i="20"/>
  <c r="E4" i="20"/>
  <c r="E3" i="20"/>
  <c r="D2" i="20"/>
  <c r="E2" i="20" s="1"/>
  <c r="F21" i="20" l="1"/>
  <c r="F4" i="20"/>
  <c r="F3" i="20"/>
  <c r="F5" i="20"/>
  <c r="F9" i="20"/>
  <c r="F15" i="20"/>
  <c r="F16" i="20"/>
  <c r="F17" i="20"/>
  <c r="F7" i="20"/>
  <c r="F13" i="20"/>
  <c r="F18" i="20"/>
  <c r="F10" i="20"/>
  <c r="F11" i="20"/>
  <c r="F6" i="20"/>
  <c r="F12" i="20"/>
  <c r="F2" i="20"/>
  <c r="F19" i="20"/>
  <c r="F8" i="20"/>
  <c r="F14" i="20"/>
  <c r="F20" i="20"/>
  <c r="D21" i="18"/>
  <c r="E21" i="18" s="1"/>
  <c r="E20" i="18"/>
  <c r="D20" i="18"/>
  <c r="E19" i="18"/>
  <c r="D19" i="18"/>
  <c r="D18" i="18"/>
  <c r="E18" i="18" s="1"/>
  <c r="D17" i="18"/>
  <c r="E17" i="18" s="1"/>
  <c r="F17" i="18" s="1"/>
  <c r="D16" i="18"/>
  <c r="E16" i="18" s="1"/>
  <c r="D15" i="18"/>
  <c r="E15" i="18" s="1"/>
  <c r="D14" i="18"/>
  <c r="E14" i="18" s="1"/>
  <c r="D13" i="18"/>
  <c r="E13" i="18" s="1"/>
  <c r="D12" i="18"/>
  <c r="E12" i="18" s="1"/>
  <c r="D11" i="18"/>
  <c r="E11" i="18" s="1"/>
  <c r="D10" i="18"/>
  <c r="E10" i="18" s="1"/>
  <c r="D9" i="18"/>
  <c r="E9" i="18" s="1"/>
  <c r="F9" i="18" s="1"/>
  <c r="D8" i="18"/>
  <c r="E8" i="18" s="1"/>
  <c r="D7" i="18"/>
  <c r="E7" i="18" s="1"/>
  <c r="D6" i="18"/>
  <c r="E6" i="18" s="1"/>
  <c r="D5" i="18"/>
  <c r="E5" i="18" s="1"/>
  <c r="E4" i="18"/>
  <c r="D4" i="18"/>
  <c r="E3" i="18"/>
  <c r="D3" i="18"/>
  <c r="H2" i="18"/>
  <c r="D2" i="18"/>
  <c r="E2" i="18" s="1"/>
  <c r="D101" i="17"/>
  <c r="E101" i="17" s="1"/>
  <c r="D100" i="17"/>
  <c r="E100" i="17" s="1"/>
  <c r="D99" i="17"/>
  <c r="E99" i="17" s="1"/>
  <c r="D98" i="17"/>
  <c r="E98" i="17" s="1"/>
  <c r="F98" i="17" s="1"/>
  <c r="D97" i="17"/>
  <c r="E97" i="17" s="1"/>
  <c r="E96" i="17"/>
  <c r="F96" i="17" s="1"/>
  <c r="D96" i="17"/>
  <c r="D95" i="17"/>
  <c r="E95" i="17" s="1"/>
  <c r="D94" i="17"/>
  <c r="E94" i="17" s="1"/>
  <c r="D93" i="17"/>
  <c r="E93" i="17" s="1"/>
  <c r="D92" i="17"/>
  <c r="E92" i="17" s="1"/>
  <c r="D91" i="17"/>
  <c r="E91" i="17" s="1"/>
  <c r="D90" i="17"/>
  <c r="E90" i="17" s="1"/>
  <c r="F90" i="17" s="1"/>
  <c r="D89" i="17"/>
  <c r="E89" i="17" s="1"/>
  <c r="F89" i="17" s="1"/>
  <c r="E88" i="17"/>
  <c r="F88" i="17" s="1"/>
  <c r="D88" i="17"/>
  <c r="D87" i="17"/>
  <c r="E87" i="17" s="1"/>
  <c r="D86" i="17"/>
  <c r="E86" i="17" s="1"/>
  <c r="D85" i="17"/>
  <c r="E85" i="17" s="1"/>
  <c r="F85" i="17" s="1"/>
  <c r="D84" i="17"/>
  <c r="E84" i="17" s="1"/>
  <c r="D83" i="17"/>
  <c r="E83" i="17" s="1"/>
  <c r="F83" i="17" s="1"/>
  <c r="D82" i="17"/>
  <c r="E82" i="17" s="1"/>
  <c r="F82" i="17" s="1"/>
  <c r="D81" i="17"/>
  <c r="E81" i="17" s="1"/>
  <c r="D80" i="17"/>
  <c r="E80" i="17" s="1"/>
  <c r="F80" i="17" s="1"/>
  <c r="D79" i="17"/>
  <c r="E79" i="17" s="1"/>
  <c r="D78" i="17"/>
  <c r="E78" i="17" s="1"/>
  <c r="F78" i="17" s="1"/>
  <c r="D77" i="17"/>
  <c r="E77" i="17" s="1"/>
  <c r="F77" i="17" s="1"/>
  <c r="D76" i="17"/>
  <c r="E76" i="17" s="1"/>
  <c r="F76" i="17" s="1"/>
  <c r="D75" i="17"/>
  <c r="E75" i="17" s="1"/>
  <c r="D74" i="17"/>
  <c r="E74" i="17" s="1"/>
  <c r="F74" i="17" s="1"/>
  <c r="D73" i="17"/>
  <c r="E73" i="17" s="1"/>
  <c r="F73" i="17" s="1"/>
  <c r="D72" i="17"/>
  <c r="E72" i="17" s="1"/>
  <c r="F72" i="17" s="1"/>
  <c r="D71" i="17"/>
  <c r="E71" i="17" s="1"/>
  <c r="F71" i="17" s="1"/>
  <c r="D70" i="17"/>
  <c r="E70" i="17" s="1"/>
  <c r="F70" i="17" s="1"/>
  <c r="D69" i="17"/>
  <c r="E69" i="17" s="1"/>
  <c r="D68" i="17"/>
  <c r="E68" i="17" s="1"/>
  <c r="D67" i="17"/>
  <c r="E67" i="17" s="1"/>
  <c r="F67" i="17" s="1"/>
  <c r="D66" i="17"/>
  <c r="E66" i="17" s="1"/>
  <c r="F66" i="17" s="1"/>
  <c r="D65" i="17"/>
  <c r="E65" i="17" s="1"/>
  <c r="F65" i="17" s="1"/>
  <c r="D64" i="17"/>
  <c r="E64" i="17" s="1"/>
  <c r="F64" i="17" s="1"/>
  <c r="D63" i="17"/>
  <c r="E63" i="17" s="1"/>
  <c r="F63" i="17" s="1"/>
  <c r="D62" i="17"/>
  <c r="E62" i="17" s="1"/>
  <c r="F62" i="17" s="1"/>
  <c r="D61" i="17"/>
  <c r="E61" i="17" s="1"/>
  <c r="D60" i="17"/>
  <c r="E60" i="17" s="1"/>
  <c r="F60" i="17" s="1"/>
  <c r="D59" i="17"/>
  <c r="E59" i="17" s="1"/>
  <c r="F59" i="17" s="1"/>
  <c r="E58" i="17"/>
  <c r="F58" i="17" s="1"/>
  <c r="D58" i="17"/>
  <c r="D57" i="17"/>
  <c r="E57" i="17" s="1"/>
  <c r="D56" i="17"/>
  <c r="E56" i="17" s="1"/>
  <c r="F56" i="17" s="1"/>
  <c r="D55" i="17"/>
  <c r="E55" i="17" s="1"/>
  <c r="D54" i="17"/>
  <c r="E54" i="17" s="1"/>
  <c r="F54" i="17" s="1"/>
  <c r="D53" i="17"/>
  <c r="E53" i="17" s="1"/>
  <c r="F53" i="17" s="1"/>
  <c r="D52" i="17"/>
  <c r="E52" i="17" s="1"/>
  <c r="F52" i="17" s="1"/>
  <c r="D51" i="17"/>
  <c r="E51" i="17" s="1"/>
  <c r="F51" i="17" s="1"/>
  <c r="D50" i="17"/>
  <c r="E50" i="17" s="1"/>
  <c r="F50" i="17" s="1"/>
  <c r="D49" i="17"/>
  <c r="E49" i="17" s="1"/>
  <c r="E48" i="17"/>
  <c r="F48" i="17" s="1"/>
  <c r="D48" i="17"/>
  <c r="D47" i="17"/>
  <c r="E47" i="17" s="1"/>
  <c r="D46" i="17"/>
  <c r="E46" i="17" s="1"/>
  <c r="D45" i="17"/>
  <c r="E45" i="17" s="1"/>
  <c r="F45" i="17" s="1"/>
  <c r="D44" i="17"/>
  <c r="E44" i="17" s="1"/>
  <c r="F44" i="17" s="1"/>
  <c r="D43" i="17"/>
  <c r="E43" i="17" s="1"/>
  <c r="E42" i="17"/>
  <c r="F42" i="17" s="1"/>
  <c r="D42" i="17"/>
  <c r="D41" i="17"/>
  <c r="E41" i="17" s="1"/>
  <c r="F41" i="17" s="1"/>
  <c r="D40" i="17"/>
  <c r="E40" i="17" s="1"/>
  <c r="D39" i="17"/>
  <c r="E39" i="17" s="1"/>
  <c r="D38" i="17"/>
  <c r="E38" i="17" s="1"/>
  <c r="F38" i="17" s="1"/>
  <c r="D37" i="17"/>
  <c r="E37" i="17" s="1"/>
  <c r="F37" i="17" s="1"/>
  <c r="D36" i="17"/>
  <c r="E36" i="17" s="1"/>
  <c r="E35" i="17"/>
  <c r="F35" i="17" s="1"/>
  <c r="D35" i="17"/>
  <c r="E34" i="17"/>
  <c r="F34" i="17" s="1"/>
  <c r="D34" i="17"/>
  <c r="D33" i="17"/>
  <c r="E33" i="17" s="1"/>
  <c r="D32" i="17"/>
  <c r="E32" i="17" s="1"/>
  <c r="F32" i="17" s="1"/>
  <c r="D31" i="17"/>
  <c r="E31" i="17" s="1"/>
  <c r="F31" i="17" s="1"/>
  <c r="D30" i="17"/>
  <c r="E30" i="17" s="1"/>
  <c r="D29" i="17"/>
  <c r="E29" i="17" s="1"/>
  <c r="F29" i="17" s="1"/>
  <c r="D28" i="17"/>
  <c r="E28" i="17" s="1"/>
  <c r="F28" i="17" s="1"/>
  <c r="E27" i="17"/>
  <c r="F27" i="17" s="1"/>
  <c r="D27" i="17"/>
  <c r="D26" i="17"/>
  <c r="E26" i="17" s="1"/>
  <c r="F26" i="17" s="1"/>
  <c r="D25" i="17"/>
  <c r="E25" i="17" s="1"/>
  <c r="F25" i="17" s="1"/>
  <c r="D24" i="17"/>
  <c r="E24" i="17" s="1"/>
  <c r="D23" i="17"/>
  <c r="E23" i="17" s="1"/>
  <c r="F23" i="17" s="1"/>
  <c r="D22" i="17"/>
  <c r="E22" i="17" s="1"/>
  <c r="F22" i="17" s="1"/>
  <c r="D21" i="17"/>
  <c r="E21" i="17" s="1"/>
  <c r="F21" i="17" s="1"/>
  <c r="D20" i="17"/>
  <c r="E20" i="17" s="1"/>
  <c r="D19" i="17"/>
  <c r="E19" i="17" s="1"/>
  <c r="F19" i="17" s="1"/>
  <c r="D18" i="17"/>
  <c r="E18" i="17" s="1"/>
  <c r="F18" i="17" s="1"/>
  <c r="D17" i="17"/>
  <c r="E17" i="17" s="1"/>
  <c r="D16" i="17"/>
  <c r="E16" i="17" s="1"/>
  <c r="F16" i="17" s="1"/>
  <c r="D15" i="17"/>
  <c r="E15" i="17" s="1"/>
  <c r="F15" i="17" s="1"/>
  <c r="D14" i="17"/>
  <c r="E14" i="17" s="1"/>
  <c r="F14" i="17" s="1"/>
  <c r="D13" i="17"/>
  <c r="E13" i="17" s="1"/>
  <c r="D12" i="17"/>
  <c r="E12" i="17" s="1"/>
  <c r="D11" i="17"/>
  <c r="E11" i="17" s="1"/>
  <c r="F11" i="17" s="1"/>
  <c r="D10" i="17"/>
  <c r="E10" i="17" s="1"/>
  <c r="F10" i="17" s="1"/>
  <c r="D9" i="17"/>
  <c r="E9" i="17" s="1"/>
  <c r="D8" i="17"/>
  <c r="E8" i="17" s="1"/>
  <c r="F8" i="17" s="1"/>
  <c r="D7" i="17"/>
  <c r="E7" i="17" s="1"/>
  <c r="F7" i="17" s="1"/>
  <c r="D6" i="17"/>
  <c r="E6" i="17" s="1"/>
  <c r="F6" i="17" s="1"/>
  <c r="D5" i="17"/>
  <c r="E5" i="17" s="1"/>
  <c r="D4" i="17"/>
  <c r="E4" i="17" s="1"/>
  <c r="D3" i="17"/>
  <c r="E3" i="17" s="1"/>
  <c r="F3" i="17" s="1"/>
  <c r="H2" i="17"/>
  <c r="D2" i="17"/>
  <c r="E2" i="17" s="1"/>
  <c r="F2" i="17" s="1"/>
  <c r="E11" i="16"/>
  <c r="D11" i="16"/>
  <c r="D10" i="16"/>
  <c r="E10" i="16" s="1"/>
  <c r="D9" i="16"/>
  <c r="E9" i="16" s="1"/>
  <c r="D8" i="16"/>
  <c r="E8" i="16" s="1"/>
  <c r="D7" i="16"/>
  <c r="E7" i="16" s="1"/>
  <c r="D6" i="16"/>
  <c r="E6" i="16" s="1"/>
  <c r="F6" i="16" s="1"/>
  <c r="E5" i="16"/>
  <c r="F5" i="16" s="1"/>
  <c r="D5" i="16"/>
  <c r="D4" i="16"/>
  <c r="E4" i="16" s="1"/>
  <c r="E3" i="16"/>
  <c r="D3" i="16"/>
  <c r="H2" i="16"/>
  <c r="D2" i="16"/>
  <c r="E2" i="16" s="1"/>
  <c r="D101" i="15"/>
  <c r="E101" i="15" s="1"/>
  <c r="D100" i="15"/>
  <c r="E100" i="15" s="1"/>
  <c r="D99" i="15"/>
  <c r="E99" i="15" s="1"/>
  <c r="F99" i="15" s="1"/>
  <c r="D98" i="15"/>
  <c r="E98" i="15" s="1"/>
  <c r="D97" i="15"/>
  <c r="E97" i="15" s="1"/>
  <c r="D96" i="15"/>
  <c r="E96" i="15" s="1"/>
  <c r="F96" i="15" s="1"/>
  <c r="D95" i="15"/>
  <c r="E95" i="15" s="1"/>
  <c r="D94" i="15"/>
  <c r="E94" i="15" s="1"/>
  <c r="D93" i="15"/>
  <c r="E93" i="15" s="1"/>
  <c r="D92" i="15"/>
  <c r="E92" i="15" s="1"/>
  <c r="D91" i="15"/>
  <c r="E91" i="15" s="1"/>
  <c r="F91" i="15" s="1"/>
  <c r="D90" i="15"/>
  <c r="E90" i="15" s="1"/>
  <c r="F90" i="15" s="1"/>
  <c r="D89" i="15"/>
  <c r="E89" i="15" s="1"/>
  <c r="F89" i="15" s="1"/>
  <c r="D88" i="15"/>
  <c r="E88" i="15" s="1"/>
  <c r="D87" i="15"/>
  <c r="E87" i="15" s="1"/>
  <c r="D86" i="15"/>
  <c r="E86" i="15" s="1"/>
  <c r="D85" i="15"/>
  <c r="E85" i="15" s="1"/>
  <c r="D84" i="15"/>
  <c r="E84" i="15" s="1"/>
  <c r="D83" i="15"/>
  <c r="E83" i="15" s="1"/>
  <c r="F83" i="15" s="1"/>
  <c r="D82" i="15"/>
  <c r="E82" i="15" s="1"/>
  <c r="F82" i="15" s="1"/>
  <c r="D81" i="15"/>
  <c r="E81" i="15" s="1"/>
  <c r="D80" i="15"/>
  <c r="E80" i="15" s="1"/>
  <c r="F80" i="15" s="1"/>
  <c r="D79" i="15"/>
  <c r="E79" i="15" s="1"/>
  <c r="D78" i="15"/>
  <c r="E78" i="15" s="1"/>
  <c r="D77" i="15"/>
  <c r="E77" i="15" s="1"/>
  <c r="F77" i="15" s="1"/>
  <c r="D76" i="15"/>
  <c r="E76" i="15" s="1"/>
  <c r="F76" i="15" s="1"/>
  <c r="E75" i="15"/>
  <c r="D75" i="15"/>
  <c r="D74" i="15"/>
  <c r="E74" i="15" s="1"/>
  <c r="D73" i="15"/>
  <c r="E73" i="15" s="1"/>
  <c r="D72" i="15"/>
  <c r="E72" i="15" s="1"/>
  <c r="D71" i="15"/>
  <c r="E71" i="15" s="1"/>
  <c r="D70" i="15"/>
  <c r="E70" i="15" s="1"/>
  <c r="F70" i="15" s="1"/>
  <c r="D69" i="15"/>
  <c r="E69" i="15" s="1"/>
  <c r="F69" i="15" s="1"/>
  <c r="D68" i="15"/>
  <c r="E68" i="15" s="1"/>
  <c r="D67" i="15"/>
  <c r="E67" i="15" s="1"/>
  <c r="F67" i="15" s="1"/>
  <c r="D66" i="15"/>
  <c r="E66" i="15" s="1"/>
  <c r="D65" i="15"/>
  <c r="E65" i="15" s="1"/>
  <c r="D64" i="15"/>
  <c r="E64" i="15" s="1"/>
  <c r="D63" i="15"/>
  <c r="E63" i="15" s="1"/>
  <c r="F63" i="15" s="1"/>
  <c r="D62" i="15"/>
  <c r="E62" i="15" s="1"/>
  <c r="F62" i="15" s="1"/>
  <c r="D61" i="15"/>
  <c r="E61" i="15" s="1"/>
  <c r="D60" i="15"/>
  <c r="E60" i="15" s="1"/>
  <c r="D59" i="15"/>
  <c r="E59" i="15" s="1"/>
  <c r="F59" i="15" s="1"/>
  <c r="D58" i="15"/>
  <c r="E58" i="15" s="1"/>
  <c r="D57" i="15"/>
  <c r="E57" i="15" s="1"/>
  <c r="D56" i="15"/>
  <c r="E56" i="15" s="1"/>
  <c r="F56" i="15" s="1"/>
  <c r="D55" i="15"/>
  <c r="E55" i="15" s="1"/>
  <c r="F55" i="15" s="1"/>
  <c r="D54" i="15"/>
  <c r="E54" i="15" s="1"/>
  <c r="D53" i="15"/>
  <c r="E53" i="15" s="1"/>
  <c r="D52" i="15"/>
  <c r="E52" i="15" s="1"/>
  <c r="F52" i="15" s="1"/>
  <c r="D51" i="15"/>
  <c r="E51" i="15" s="1"/>
  <c r="D50" i="15"/>
  <c r="E50" i="15" s="1"/>
  <c r="F50" i="15" s="1"/>
  <c r="D49" i="15"/>
  <c r="E49" i="15" s="1"/>
  <c r="F49" i="15" s="1"/>
  <c r="D48" i="15"/>
  <c r="E48" i="15" s="1"/>
  <c r="F48" i="15" s="1"/>
  <c r="D47" i="15"/>
  <c r="E47" i="15" s="1"/>
  <c r="D46" i="15"/>
  <c r="E46" i="15" s="1"/>
  <c r="D45" i="15"/>
  <c r="E45" i="15" s="1"/>
  <c r="D44" i="15"/>
  <c r="E44" i="15" s="1"/>
  <c r="D43" i="15"/>
  <c r="E43" i="15" s="1"/>
  <c r="F43" i="15" s="1"/>
  <c r="D42" i="15"/>
  <c r="E42" i="15" s="1"/>
  <c r="F42" i="15" s="1"/>
  <c r="D41" i="15"/>
  <c r="E41" i="15" s="1"/>
  <c r="D40" i="15"/>
  <c r="E40" i="15" s="1"/>
  <c r="D39" i="15"/>
  <c r="E39" i="15" s="1"/>
  <c r="D38" i="15"/>
  <c r="E38" i="15" s="1"/>
  <c r="D37" i="15"/>
  <c r="E37" i="15" s="1"/>
  <c r="D36" i="15"/>
  <c r="E36" i="15" s="1"/>
  <c r="D35" i="15"/>
  <c r="E35" i="15" s="1"/>
  <c r="F35" i="15" s="1"/>
  <c r="D34" i="15"/>
  <c r="E34" i="15" s="1"/>
  <c r="D33" i="15"/>
  <c r="E33" i="15" s="1"/>
  <c r="D32" i="15"/>
  <c r="E32" i="15" s="1"/>
  <c r="D31" i="15"/>
  <c r="E31" i="15" s="1"/>
  <c r="D30" i="15"/>
  <c r="E30" i="15" s="1"/>
  <c r="D29" i="15"/>
  <c r="E29" i="15" s="1"/>
  <c r="D28" i="15"/>
  <c r="E28" i="15" s="1"/>
  <c r="F28" i="15" s="1"/>
  <c r="D27" i="15"/>
  <c r="E27" i="15" s="1"/>
  <c r="F27" i="15" s="1"/>
  <c r="D26" i="15"/>
  <c r="E26" i="15" s="1"/>
  <c r="D25" i="15"/>
  <c r="E25" i="15" s="1"/>
  <c r="D24" i="15"/>
  <c r="E24" i="15" s="1"/>
  <c r="D23" i="15"/>
  <c r="E23" i="15" s="1"/>
  <c r="D22" i="15"/>
  <c r="E22" i="15" s="1"/>
  <c r="D21" i="15"/>
  <c r="E21" i="15" s="1"/>
  <c r="D20" i="15"/>
  <c r="E20" i="15" s="1"/>
  <c r="F20" i="15" s="1"/>
  <c r="D19" i="15"/>
  <c r="E19" i="15" s="1"/>
  <c r="D18" i="15"/>
  <c r="E18" i="15" s="1"/>
  <c r="F18" i="15" s="1"/>
  <c r="D17" i="15"/>
  <c r="E17" i="15" s="1"/>
  <c r="D16" i="15"/>
  <c r="E16" i="15" s="1"/>
  <c r="F16" i="15" s="1"/>
  <c r="D15" i="15"/>
  <c r="E15" i="15" s="1"/>
  <c r="F15" i="15" s="1"/>
  <c r="D14" i="15"/>
  <c r="E14" i="15" s="1"/>
  <c r="F14" i="15" s="1"/>
  <c r="D13" i="15"/>
  <c r="E13" i="15" s="1"/>
  <c r="D12" i="15"/>
  <c r="E12" i="15" s="1"/>
  <c r="D11" i="15"/>
  <c r="E11" i="15" s="1"/>
  <c r="D10" i="15"/>
  <c r="E10" i="15" s="1"/>
  <c r="D9" i="15"/>
  <c r="E9" i="15" s="1"/>
  <c r="D8" i="15"/>
  <c r="E8" i="15" s="1"/>
  <c r="F8" i="15" s="1"/>
  <c r="D7" i="15"/>
  <c r="E7" i="15" s="1"/>
  <c r="F7" i="15" s="1"/>
  <c r="D6" i="15"/>
  <c r="E6" i="15" s="1"/>
  <c r="D5" i="15"/>
  <c r="E5" i="15" s="1"/>
  <c r="D4" i="15"/>
  <c r="E4" i="15" s="1"/>
  <c r="D3" i="15"/>
  <c r="E3" i="15" s="1"/>
  <c r="H2" i="15"/>
  <c r="D2" i="15"/>
  <c r="E2" i="15" s="1"/>
  <c r="D21" i="13"/>
  <c r="D20" i="13"/>
  <c r="D19" i="13"/>
  <c r="D18" i="13"/>
  <c r="E18" i="13" s="1"/>
  <c r="D17" i="13"/>
  <c r="D16" i="13"/>
  <c r="D15" i="13"/>
  <c r="D14" i="13"/>
  <c r="D13" i="13"/>
  <c r="E13" i="13" s="1"/>
  <c r="F13" i="13" s="1"/>
  <c r="D12" i="13"/>
  <c r="D11" i="13"/>
  <c r="D10" i="13"/>
  <c r="D9" i="13"/>
  <c r="D8" i="13"/>
  <c r="D7" i="13"/>
  <c r="D6" i="13"/>
  <c r="D5" i="13"/>
  <c r="D4" i="13"/>
  <c r="E4" i="13" s="1"/>
  <c r="D3" i="13"/>
  <c r="H2" i="13"/>
  <c r="D2" i="13"/>
  <c r="D101" i="12"/>
  <c r="E101" i="12" s="1"/>
  <c r="D100" i="12"/>
  <c r="E100" i="12" s="1"/>
  <c r="D99" i="12"/>
  <c r="E99" i="12" s="1"/>
  <c r="D98" i="12"/>
  <c r="E98" i="12" s="1"/>
  <c r="D97" i="12"/>
  <c r="E97" i="12" s="1"/>
  <c r="D96" i="12"/>
  <c r="E96" i="12" s="1"/>
  <c r="F96" i="12" s="1"/>
  <c r="D95" i="12"/>
  <c r="E95" i="12" s="1"/>
  <c r="F95" i="12" s="1"/>
  <c r="D94" i="12"/>
  <c r="E94" i="12" s="1"/>
  <c r="D93" i="12"/>
  <c r="E93" i="12" s="1"/>
  <c r="D92" i="12"/>
  <c r="E92" i="12" s="1"/>
  <c r="E91" i="12"/>
  <c r="D91" i="12"/>
  <c r="D90" i="12"/>
  <c r="E90" i="12" s="1"/>
  <c r="F90" i="12" s="1"/>
  <c r="D89" i="12"/>
  <c r="E89" i="12" s="1"/>
  <c r="F89" i="12" s="1"/>
  <c r="D88" i="12"/>
  <c r="E88" i="12" s="1"/>
  <c r="F88" i="12" s="1"/>
  <c r="D87" i="12"/>
  <c r="E87" i="12" s="1"/>
  <c r="D86" i="12"/>
  <c r="E86" i="12" s="1"/>
  <c r="D85" i="12"/>
  <c r="E85" i="12" s="1"/>
  <c r="D84" i="12"/>
  <c r="E84" i="12" s="1"/>
  <c r="D83" i="12"/>
  <c r="E83" i="12" s="1"/>
  <c r="F83" i="12" s="1"/>
  <c r="D82" i="12"/>
  <c r="E82" i="12" s="1"/>
  <c r="F82" i="12" s="1"/>
  <c r="D81" i="12"/>
  <c r="E81" i="12" s="1"/>
  <c r="E80" i="12"/>
  <c r="D80" i="12"/>
  <c r="D79" i="12"/>
  <c r="E79" i="12" s="1"/>
  <c r="D78" i="12"/>
  <c r="E78" i="12" s="1"/>
  <c r="D77" i="12"/>
  <c r="E77" i="12" s="1"/>
  <c r="F77" i="12" s="1"/>
  <c r="D76" i="12"/>
  <c r="E76" i="12" s="1"/>
  <c r="D75" i="12"/>
  <c r="E75" i="12" s="1"/>
  <c r="F75" i="12" s="1"/>
  <c r="E74" i="12"/>
  <c r="D74" i="12"/>
  <c r="D73" i="12"/>
  <c r="E73" i="12" s="1"/>
  <c r="D72" i="12"/>
  <c r="E72" i="12" s="1"/>
  <c r="D71" i="12"/>
  <c r="E71" i="12" s="1"/>
  <c r="F71" i="12" s="1"/>
  <c r="D70" i="12"/>
  <c r="E70" i="12" s="1"/>
  <c r="D69" i="12"/>
  <c r="E69" i="12" s="1"/>
  <c r="D68" i="12"/>
  <c r="E68" i="12" s="1"/>
  <c r="D67" i="12"/>
  <c r="E67" i="12" s="1"/>
  <c r="D66" i="12"/>
  <c r="E66" i="12" s="1"/>
  <c r="F66" i="12" s="1"/>
  <c r="D65" i="12"/>
  <c r="E65" i="12" s="1"/>
  <c r="E64" i="12"/>
  <c r="F64" i="12" s="1"/>
  <c r="D64" i="12"/>
  <c r="D63" i="12"/>
  <c r="E63" i="12" s="1"/>
  <c r="D62" i="12"/>
  <c r="E62" i="12" s="1"/>
  <c r="D61" i="12"/>
  <c r="E61" i="12" s="1"/>
  <c r="D60" i="12"/>
  <c r="E60" i="12" s="1"/>
  <c r="D59" i="12"/>
  <c r="E59" i="12" s="1"/>
  <c r="F59" i="12" s="1"/>
  <c r="E58" i="12"/>
  <c r="F58" i="12" s="1"/>
  <c r="D58" i="12"/>
  <c r="D57" i="12"/>
  <c r="E57" i="12" s="1"/>
  <c r="D56" i="12"/>
  <c r="E56" i="12" s="1"/>
  <c r="F56" i="12" s="1"/>
  <c r="D55" i="12"/>
  <c r="E55" i="12" s="1"/>
  <c r="D54" i="12"/>
  <c r="E54" i="12" s="1"/>
  <c r="D53" i="12"/>
  <c r="E53" i="12" s="1"/>
  <c r="D52" i="12"/>
  <c r="E52" i="12" s="1"/>
  <c r="F52" i="12" s="1"/>
  <c r="D51" i="12"/>
  <c r="E51" i="12" s="1"/>
  <c r="D50" i="12"/>
  <c r="E50" i="12" s="1"/>
  <c r="F50" i="12" s="1"/>
  <c r="D49" i="12"/>
  <c r="E49" i="12" s="1"/>
  <c r="D48" i="12"/>
  <c r="E48" i="12" s="1"/>
  <c r="F48" i="12" s="1"/>
  <c r="D47" i="12"/>
  <c r="E47" i="12" s="1"/>
  <c r="D46" i="12"/>
  <c r="E46" i="12" s="1"/>
  <c r="F46" i="12" s="1"/>
  <c r="D45" i="12"/>
  <c r="E45" i="12" s="1"/>
  <c r="D44" i="12"/>
  <c r="E44" i="12" s="1"/>
  <c r="D43" i="12"/>
  <c r="E43" i="12" s="1"/>
  <c r="F43" i="12" s="1"/>
  <c r="D42" i="12"/>
  <c r="E42" i="12" s="1"/>
  <c r="F42" i="12" s="1"/>
  <c r="D41" i="12"/>
  <c r="E41" i="12" s="1"/>
  <c r="E40" i="12"/>
  <c r="F40" i="12" s="1"/>
  <c r="D40" i="12"/>
  <c r="D39" i="12"/>
  <c r="E39" i="12" s="1"/>
  <c r="D38" i="12"/>
  <c r="E38" i="12" s="1"/>
  <c r="D37" i="12"/>
  <c r="E37" i="12" s="1"/>
  <c r="D36" i="12"/>
  <c r="E36" i="12" s="1"/>
  <c r="D35" i="12"/>
  <c r="E35" i="12" s="1"/>
  <c r="D34" i="12"/>
  <c r="E34" i="12" s="1"/>
  <c r="F34" i="12" s="1"/>
  <c r="D33" i="12"/>
  <c r="E33" i="12" s="1"/>
  <c r="D32" i="12"/>
  <c r="E32" i="12" s="1"/>
  <c r="F32" i="12" s="1"/>
  <c r="D31" i="12"/>
  <c r="E31" i="12" s="1"/>
  <c r="D30" i="12"/>
  <c r="E30" i="12" s="1"/>
  <c r="D29" i="12"/>
  <c r="E29" i="12" s="1"/>
  <c r="D28" i="12"/>
  <c r="E28" i="12" s="1"/>
  <c r="D27" i="12"/>
  <c r="E27" i="12" s="1"/>
  <c r="F27" i="12" s="1"/>
  <c r="D26" i="12"/>
  <c r="E26" i="12" s="1"/>
  <c r="D25" i="12"/>
  <c r="E25" i="12" s="1"/>
  <c r="D24" i="12"/>
  <c r="E24" i="12" s="1"/>
  <c r="D23" i="12"/>
  <c r="E23" i="12" s="1"/>
  <c r="D22" i="12"/>
  <c r="E22" i="12" s="1"/>
  <c r="D21" i="12"/>
  <c r="E21" i="12" s="1"/>
  <c r="D20" i="12"/>
  <c r="E20" i="12" s="1"/>
  <c r="E19" i="12"/>
  <c r="F19" i="12" s="1"/>
  <c r="D19" i="12"/>
  <c r="D18" i="12"/>
  <c r="E18" i="12" s="1"/>
  <c r="F18" i="12" s="1"/>
  <c r="D17" i="12"/>
  <c r="E17" i="12" s="1"/>
  <c r="D16" i="12"/>
  <c r="E16" i="12" s="1"/>
  <c r="D15" i="12"/>
  <c r="E15" i="12" s="1"/>
  <c r="D14" i="12"/>
  <c r="E14" i="12" s="1"/>
  <c r="D13" i="12"/>
  <c r="E13" i="12" s="1"/>
  <c r="F13" i="12" s="1"/>
  <c r="D12" i="12"/>
  <c r="E12" i="12" s="1"/>
  <c r="D11" i="12"/>
  <c r="E11" i="12" s="1"/>
  <c r="D10" i="12"/>
  <c r="E10" i="12" s="1"/>
  <c r="F10" i="12" s="1"/>
  <c r="D9" i="12"/>
  <c r="E9" i="12" s="1"/>
  <c r="D8" i="12"/>
  <c r="E8" i="12" s="1"/>
  <c r="D7" i="12"/>
  <c r="E7" i="12" s="1"/>
  <c r="D6" i="12"/>
  <c r="E6" i="12" s="1"/>
  <c r="F6" i="12" s="1"/>
  <c r="D5" i="12"/>
  <c r="E5" i="12" s="1"/>
  <c r="E4" i="12"/>
  <c r="D4" i="12"/>
  <c r="D3" i="12"/>
  <c r="E3" i="12" s="1"/>
  <c r="F3" i="12" s="1"/>
  <c r="H2" i="12"/>
  <c r="D2" i="12"/>
  <c r="E2" i="12" s="1"/>
  <c r="D21" i="11"/>
  <c r="E21" i="11" s="1"/>
  <c r="D20" i="11"/>
  <c r="E20" i="11" s="1"/>
  <c r="F20" i="11" s="1"/>
  <c r="D19" i="11"/>
  <c r="E19" i="11" s="1"/>
  <c r="D18" i="11"/>
  <c r="E18" i="11" s="1"/>
  <c r="D17" i="11"/>
  <c r="E17" i="11" s="1"/>
  <c r="E16" i="11"/>
  <c r="D16" i="11"/>
  <c r="D15" i="11"/>
  <c r="E15" i="11" s="1"/>
  <c r="D14" i="11"/>
  <c r="E14" i="11" s="1"/>
  <c r="D13" i="11"/>
  <c r="E13" i="11" s="1"/>
  <c r="D12" i="11"/>
  <c r="E12" i="11" s="1"/>
  <c r="D11" i="11"/>
  <c r="E11" i="11" s="1"/>
  <c r="D10" i="11"/>
  <c r="E10" i="11" s="1"/>
  <c r="D9" i="11"/>
  <c r="E9" i="11" s="1"/>
  <c r="D8" i="11"/>
  <c r="E8" i="11" s="1"/>
  <c r="D7" i="11"/>
  <c r="E7" i="11" s="1"/>
  <c r="D6" i="11"/>
  <c r="E6" i="11" s="1"/>
  <c r="D5" i="11"/>
  <c r="E5" i="11" s="1"/>
  <c r="D4" i="11"/>
  <c r="E4" i="11" s="1"/>
  <c r="F4" i="11" s="1"/>
  <c r="D3" i="11"/>
  <c r="E3" i="11" s="1"/>
  <c r="H2" i="11"/>
  <c r="D2" i="11"/>
  <c r="E2" i="11" s="1"/>
  <c r="D21" i="10"/>
  <c r="E21" i="10" s="1"/>
  <c r="D20" i="10"/>
  <c r="E20" i="10" s="1"/>
  <c r="D19" i="10"/>
  <c r="E19" i="10" s="1"/>
  <c r="D18" i="10"/>
  <c r="E18" i="10" s="1"/>
  <c r="D17" i="10"/>
  <c r="E17" i="10" s="1"/>
  <c r="D16" i="10"/>
  <c r="E16" i="10" s="1"/>
  <c r="D15" i="10"/>
  <c r="E15" i="10" s="1"/>
  <c r="E14" i="10"/>
  <c r="D14" i="10"/>
  <c r="D13" i="10"/>
  <c r="E13" i="10" s="1"/>
  <c r="D12" i="10"/>
  <c r="E12" i="10" s="1"/>
  <c r="D11" i="10"/>
  <c r="E11" i="10" s="1"/>
  <c r="D10" i="10"/>
  <c r="E10" i="10" s="1"/>
  <c r="D9" i="10"/>
  <c r="E9" i="10" s="1"/>
  <c r="E8" i="10"/>
  <c r="D8" i="10"/>
  <c r="D7" i="10"/>
  <c r="E7" i="10" s="1"/>
  <c r="E6" i="10"/>
  <c r="D6" i="10"/>
  <c r="D5" i="10"/>
  <c r="E5" i="10" s="1"/>
  <c r="D4" i="10"/>
  <c r="E4" i="10" s="1"/>
  <c r="D3" i="10"/>
  <c r="E3" i="10" s="1"/>
  <c r="H2" i="10"/>
  <c r="D2" i="10"/>
  <c r="E2" i="10" s="1"/>
  <c r="D101" i="9"/>
  <c r="E101" i="9" s="1"/>
  <c r="D100" i="9"/>
  <c r="E100" i="9" s="1"/>
  <c r="D99" i="9"/>
  <c r="E99" i="9" s="1"/>
  <c r="D98" i="9"/>
  <c r="E98" i="9" s="1"/>
  <c r="D97" i="9"/>
  <c r="E97" i="9" s="1"/>
  <c r="D96" i="9"/>
  <c r="E96" i="9" s="1"/>
  <c r="D95" i="9"/>
  <c r="E95" i="9" s="1"/>
  <c r="D94" i="9"/>
  <c r="E94" i="9" s="1"/>
  <c r="D93" i="9"/>
  <c r="E93" i="9" s="1"/>
  <c r="D92" i="9"/>
  <c r="E92" i="9" s="1"/>
  <c r="D91" i="9"/>
  <c r="E91" i="9" s="1"/>
  <c r="D90" i="9"/>
  <c r="E90" i="9" s="1"/>
  <c r="D89" i="9"/>
  <c r="E89" i="9" s="1"/>
  <c r="D88" i="9"/>
  <c r="E88" i="9" s="1"/>
  <c r="F88" i="9" s="1"/>
  <c r="D87" i="9"/>
  <c r="E87" i="9" s="1"/>
  <c r="E86" i="9"/>
  <c r="D86" i="9"/>
  <c r="D85" i="9"/>
  <c r="E85" i="9" s="1"/>
  <c r="D84" i="9"/>
  <c r="E84" i="9" s="1"/>
  <c r="D83" i="9"/>
  <c r="E83" i="9" s="1"/>
  <c r="D82" i="9"/>
  <c r="E82" i="9" s="1"/>
  <c r="F82" i="9" s="1"/>
  <c r="D81" i="9"/>
  <c r="E81" i="9" s="1"/>
  <c r="E80" i="9"/>
  <c r="D80" i="9"/>
  <c r="D79" i="9"/>
  <c r="E79" i="9" s="1"/>
  <c r="E78" i="9"/>
  <c r="D78" i="9"/>
  <c r="D77" i="9"/>
  <c r="E77" i="9" s="1"/>
  <c r="D76" i="9"/>
  <c r="E76" i="9" s="1"/>
  <c r="D75" i="9"/>
  <c r="E75" i="9" s="1"/>
  <c r="E74" i="9"/>
  <c r="D74" i="9"/>
  <c r="D73" i="9"/>
  <c r="E73" i="9" s="1"/>
  <c r="E72" i="9"/>
  <c r="D72" i="9"/>
  <c r="D71" i="9"/>
  <c r="E71" i="9" s="1"/>
  <c r="D70" i="9"/>
  <c r="E70" i="9" s="1"/>
  <c r="D69" i="9"/>
  <c r="E69" i="9" s="1"/>
  <c r="D68" i="9"/>
  <c r="E68" i="9" s="1"/>
  <c r="D67" i="9"/>
  <c r="E67" i="9" s="1"/>
  <c r="D66" i="9"/>
  <c r="E66" i="9" s="1"/>
  <c r="F66" i="9" s="1"/>
  <c r="D65" i="9"/>
  <c r="E65" i="9" s="1"/>
  <c r="D64" i="9"/>
  <c r="E64" i="9" s="1"/>
  <c r="D63" i="9"/>
  <c r="E63" i="9" s="1"/>
  <c r="D62" i="9"/>
  <c r="E62" i="9" s="1"/>
  <c r="D61" i="9"/>
  <c r="E61" i="9" s="1"/>
  <c r="D60" i="9"/>
  <c r="E60" i="9" s="1"/>
  <c r="D59" i="9"/>
  <c r="E59" i="9" s="1"/>
  <c r="D58" i="9"/>
  <c r="E58" i="9" s="1"/>
  <c r="D57" i="9"/>
  <c r="E57" i="9" s="1"/>
  <c r="D56" i="9"/>
  <c r="E56" i="9" s="1"/>
  <c r="D55" i="9"/>
  <c r="E55" i="9" s="1"/>
  <c r="D54" i="9"/>
  <c r="E54" i="9" s="1"/>
  <c r="D53" i="9"/>
  <c r="E53" i="9" s="1"/>
  <c r="D52" i="9"/>
  <c r="E52" i="9" s="1"/>
  <c r="D51" i="9"/>
  <c r="E51" i="9" s="1"/>
  <c r="D50" i="9"/>
  <c r="E50" i="9" s="1"/>
  <c r="D49" i="9"/>
  <c r="E49" i="9" s="1"/>
  <c r="D48" i="9"/>
  <c r="E48" i="9" s="1"/>
  <c r="D47" i="9"/>
  <c r="E47" i="9" s="1"/>
  <c r="D46" i="9"/>
  <c r="E46" i="9" s="1"/>
  <c r="D45" i="9"/>
  <c r="E45" i="9" s="1"/>
  <c r="D44" i="9"/>
  <c r="E44" i="9" s="1"/>
  <c r="D43" i="9"/>
  <c r="E43" i="9" s="1"/>
  <c r="D42" i="9"/>
  <c r="E42" i="9" s="1"/>
  <c r="D41" i="9"/>
  <c r="E41" i="9" s="1"/>
  <c r="D40" i="9"/>
  <c r="E40" i="9" s="1"/>
  <c r="D39" i="9"/>
  <c r="E39" i="9" s="1"/>
  <c r="D38" i="9"/>
  <c r="E38" i="9" s="1"/>
  <c r="D37" i="9"/>
  <c r="E37" i="9" s="1"/>
  <c r="D36" i="9"/>
  <c r="E36" i="9" s="1"/>
  <c r="D35" i="9"/>
  <c r="E35" i="9" s="1"/>
  <c r="D34" i="9"/>
  <c r="E34" i="9" s="1"/>
  <c r="D33" i="9"/>
  <c r="E33" i="9" s="1"/>
  <c r="D32" i="9"/>
  <c r="E32" i="9" s="1"/>
  <c r="D31" i="9"/>
  <c r="E31" i="9" s="1"/>
  <c r="D30" i="9"/>
  <c r="E30" i="9" s="1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F16" i="9" s="1"/>
  <c r="D15" i="9"/>
  <c r="E15" i="9" s="1"/>
  <c r="E14" i="9"/>
  <c r="D14" i="9"/>
  <c r="D13" i="9"/>
  <c r="E13" i="9" s="1"/>
  <c r="D12" i="9"/>
  <c r="E12" i="9" s="1"/>
  <c r="D11" i="9"/>
  <c r="E11" i="9" s="1"/>
  <c r="D10" i="9"/>
  <c r="E10" i="9" s="1"/>
  <c r="D9" i="9"/>
  <c r="E9" i="9" s="1"/>
  <c r="E8" i="9"/>
  <c r="D8" i="9"/>
  <c r="D7" i="9"/>
  <c r="D6" i="9"/>
  <c r="E6" i="9" s="1"/>
  <c r="F6" i="9" s="1"/>
  <c r="D5" i="9"/>
  <c r="E5" i="9" s="1"/>
  <c r="D4" i="9"/>
  <c r="E4" i="9" s="1"/>
  <c r="D3" i="9"/>
  <c r="E3" i="9" s="1"/>
  <c r="H2" i="9"/>
  <c r="D2" i="9"/>
  <c r="E2" i="9" s="1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H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21" i="7"/>
  <c r="E21" i="7" s="1"/>
  <c r="F21" i="7" s="1"/>
  <c r="D20" i="7"/>
  <c r="E20" i="7" s="1"/>
  <c r="F20" i="7" s="1"/>
  <c r="D19" i="7"/>
  <c r="E19" i="7" s="1"/>
  <c r="F19" i="7" s="1"/>
  <c r="D18" i="7"/>
  <c r="E18" i="7" s="1"/>
  <c r="F18" i="7" s="1"/>
  <c r="D17" i="7"/>
  <c r="E17" i="7" s="1"/>
  <c r="F17" i="7" s="1"/>
  <c r="D16" i="7"/>
  <c r="E16" i="7" s="1"/>
  <c r="F16" i="7" s="1"/>
  <c r="D15" i="7"/>
  <c r="E15" i="7" s="1"/>
  <c r="F15" i="7" s="1"/>
  <c r="E14" i="7"/>
  <c r="F14" i="7" s="1"/>
  <c r="D14" i="7"/>
  <c r="D13" i="7"/>
  <c r="E13" i="7" s="1"/>
  <c r="F13" i="7" s="1"/>
  <c r="D12" i="7"/>
  <c r="E12" i="7" s="1"/>
  <c r="F12" i="7" s="1"/>
  <c r="D11" i="7"/>
  <c r="E11" i="7" s="1"/>
  <c r="F11" i="7" s="1"/>
  <c r="D10" i="7"/>
  <c r="E10" i="7" s="1"/>
  <c r="F10" i="7" s="1"/>
  <c r="D9" i="7"/>
  <c r="E9" i="7" s="1"/>
  <c r="F9" i="7" s="1"/>
  <c r="D8" i="7"/>
  <c r="E8" i="7" s="1"/>
  <c r="F8" i="7" s="1"/>
  <c r="D7" i="7"/>
  <c r="E7" i="7" s="1"/>
  <c r="F7" i="7" s="1"/>
  <c r="D6" i="7"/>
  <c r="E6" i="7" s="1"/>
  <c r="F6" i="7" s="1"/>
  <c r="D5" i="7"/>
  <c r="E5" i="7" s="1"/>
  <c r="F5" i="7" s="1"/>
  <c r="D4" i="7"/>
  <c r="E4" i="7" s="1"/>
  <c r="F4" i="7" s="1"/>
  <c r="D3" i="7"/>
  <c r="E3" i="7" s="1"/>
  <c r="F3" i="7" s="1"/>
  <c r="H2" i="7"/>
  <c r="D2" i="7"/>
  <c r="E2" i="7" s="1"/>
  <c r="F2" i="7" s="1"/>
  <c r="D21" i="6"/>
  <c r="E21" i="6" s="1"/>
  <c r="D20" i="6"/>
  <c r="E20" i="6" s="1"/>
  <c r="D19" i="6"/>
  <c r="E19" i="6" s="1"/>
  <c r="D18" i="6"/>
  <c r="E18" i="6" s="1"/>
  <c r="D17" i="6"/>
  <c r="E17" i="6" s="1"/>
  <c r="D16" i="6"/>
  <c r="E16" i="6" s="1"/>
  <c r="D15" i="6"/>
  <c r="E15" i="6" s="1"/>
  <c r="D14" i="6"/>
  <c r="E14" i="6" s="1"/>
  <c r="D13" i="6"/>
  <c r="E13" i="6" s="1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F6" i="6" s="1"/>
  <c r="D5" i="6"/>
  <c r="E5" i="6" s="1"/>
  <c r="D4" i="6"/>
  <c r="E4" i="6" s="1"/>
  <c r="D3" i="6"/>
  <c r="E3" i="6" s="1"/>
  <c r="H2" i="6"/>
  <c r="D2" i="6"/>
  <c r="E2" i="6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3" i="1"/>
  <c r="B2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F7" i="4"/>
  <c r="H2" i="4"/>
  <c r="D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I2" i="19" l="1" a="1"/>
  <c r="I2" i="19" s="1"/>
  <c r="D2" i="19" a="1"/>
  <c r="D2" i="19" s="1"/>
  <c r="F8" i="18"/>
  <c r="F16" i="18"/>
  <c r="F3" i="18"/>
  <c r="F10" i="18"/>
  <c r="F18" i="18"/>
  <c r="F11" i="18"/>
  <c r="F4" i="18"/>
  <c r="F12" i="18"/>
  <c r="F19" i="18"/>
  <c r="F5" i="18"/>
  <c r="F13" i="18"/>
  <c r="F6" i="18"/>
  <c r="F14" i="18"/>
  <c r="F20" i="18"/>
  <c r="F2" i="18"/>
  <c r="F7" i="18"/>
  <c r="F15" i="18"/>
  <c r="F21" i="18"/>
  <c r="F9" i="17"/>
  <c r="F17" i="17"/>
  <c r="F24" i="17"/>
  <c r="F30" i="17"/>
  <c r="F36" i="17"/>
  <c r="F43" i="17"/>
  <c r="F49" i="17"/>
  <c r="F55" i="17"/>
  <c r="F61" i="17"/>
  <c r="F79" i="17"/>
  <c r="F84" i="17"/>
  <c r="F91" i="17"/>
  <c r="F97" i="17"/>
  <c r="F86" i="17"/>
  <c r="F92" i="17"/>
  <c r="F4" i="17"/>
  <c r="F12" i="17"/>
  <c r="F33" i="17"/>
  <c r="F39" i="17"/>
  <c r="F46" i="17"/>
  <c r="F57" i="17"/>
  <c r="F68" i="17"/>
  <c r="F87" i="17"/>
  <c r="F93" i="17"/>
  <c r="F5" i="17"/>
  <c r="F13" i="17"/>
  <c r="F20" i="17"/>
  <c r="F40" i="17"/>
  <c r="F47" i="17"/>
  <c r="F69" i="17"/>
  <c r="F75" i="17"/>
  <c r="F81" i="17"/>
  <c r="F94" i="17"/>
  <c r="F99" i="17"/>
  <c r="F95" i="17"/>
  <c r="F100" i="17"/>
  <c r="F101" i="17"/>
  <c r="F2" i="16"/>
  <c r="F7" i="16"/>
  <c r="F8" i="16"/>
  <c r="F9" i="16"/>
  <c r="F3" i="16"/>
  <c r="F4" i="16"/>
  <c r="F11" i="16"/>
  <c r="F10" i="16"/>
  <c r="F2" i="15"/>
  <c r="F21" i="15"/>
  <c r="F29" i="15"/>
  <c r="F36" i="15"/>
  <c r="F44" i="15"/>
  <c r="F57" i="15"/>
  <c r="F64" i="15"/>
  <c r="F71" i="15"/>
  <c r="F78" i="15"/>
  <c r="F97" i="15"/>
  <c r="F9" i="15"/>
  <c r="F22" i="15"/>
  <c r="F30" i="15"/>
  <c r="F37" i="15"/>
  <c r="F45" i="15"/>
  <c r="F51" i="15"/>
  <c r="F58" i="15"/>
  <c r="F65" i="15"/>
  <c r="F72" i="15"/>
  <c r="F79" i="15"/>
  <c r="F84" i="15"/>
  <c r="F98" i="15"/>
  <c r="F3" i="15"/>
  <c r="F10" i="15"/>
  <c r="F17" i="15"/>
  <c r="F23" i="15"/>
  <c r="F31" i="15"/>
  <c r="F38" i="15"/>
  <c r="F46" i="15"/>
  <c r="F66" i="15"/>
  <c r="F73" i="15"/>
  <c r="F85" i="15"/>
  <c r="F92" i="15"/>
  <c r="F4" i="15"/>
  <c r="F11" i="15"/>
  <c r="F24" i="15"/>
  <c r="F32" i="15"/>
  <c r="F39" i="15"/>
  <c r="F47" i="15"/>
  <c r="F74" i="15"/>
  <c r="F86" i="15"/>
  <c r="F93" i="15"/>
  <c r="F5" i="15"/>
  <c r="F12" i="15"/>
  <c r="F25" i="15"/>
  <c r="F33" i="15"/>
  <c r="F40" i="15"/>
  <c r="F53" i="15"/>
  <c r="F60" i="15"/>
  <c r="F87" i="15"/>
  <c r="F94" i="15"/>
  <c r="F100" i="15"/>
  <c r="F6" i="15"/>
  <c r="F13" i="15"/>
  <c r="F19" i="15"/>
  <c r="F26" i="15"/>
  <c r="F34" i="15"/>
  <c r="F41" i="15"/>
  <c r="F54" i="15"/>
  <c r="F61" i="15"/>
  <c r="F68" i="15"/>
  <c r="F75" i="15"/>
  <c r="F81" i="15"/>
  <c r="F88" i="15"/>
  <c r="F95" i="15"/>
  <c r="F101" i="15"/>
  <c r="F18" i="13"/>
  <c r="F4" i="13"/>
  <c r="E11" i="13"/>
  <c r="F11" i="13" s="1"/>
  <c r="E19" i="13"/>
  <c r="F19" i="13" s="1"/>
  <c r="E5" i="13"/>
  <c r="F5" i="13" s="1"/>
  <c r="E12" i="13"/>
  <c r="F12" i="13" s="1"/>
  <c r="E6" i="13"/>
  <c r="F6" i="13" s="1"/>
  <c r="E7" i="13"/>
  <c r="F7" i="13" s="1"/>
  <c r="E14" i="13"/>
  <c r="F14" i="13" s="1"/>
  <c r="E21" i="13"/>
  <c r="F21" i="13" s="1"/>
  <c r="E2" i="13"/>
  <c r="F2" i="13" s="1"/>
  <c r="E8" i="13"/>
  <c r="F8" i="13" s="1"/>
  <c r="E15" i="13"/>
  <c r="F15" i="13" s="1"/>
  <c r="E16" i="13"/>
  <c r="F16" i="13" s="1"/>
  <c r="E9" i="13"/>
  <c r="E3" i="13"/>
  <c r="F3" i="13" s="1"/>
  <c r="E10" i="13"/>
  <c r="F10" i="13" s="1"/>
  <c r="E17" i="13"/>
  <c r="F17" i="13" s="1"/>
  <c r="E20" i="13"/>
  <c r="F20" i="13" s="1"/>
  <c r="F2" i="12"/>
  <c r="F7" i="12"/>
  <c r="F14" i="12"/>
  <c r="F20" i="12"/>
  <c r="F28" i="12"/>
  <c r="F41" i="12"/>
  <c r="F47" i="12"/>
  <c r="F53" i="12"/>
  <c r="F65" i="12"/>
  <c r="F72" i="12"/>
  <c r="F78" i="12"/>
  <c r="F84" i="12"/>
  <c r="F8" i="12"/>
  <c r="F15" i="12"/>
  <c r="F21" i="12"/>
  <c r="F29" i="12"/>
  <c r="F35" i="12"/>
  <c r="F54" i="12"/>
  <c r="F73" i="12"/>
  <c r="F79" i="12"/>
  <c r="F85" i="12"/>
  <c r="F9" i="12"/>
  <c r="F16" i="12"/>
  <c r="F22" i="12"/>
  <c r="F30" i="12"/>
  <c r="F36" i="12"/>
  <c r="F55" i="12"/>
  <c r="F60" i="12"/>
  <c r="F86" i="12"/>
  <c r="F97" i="12"/>
  <c r="F17" i="12"/>
  <c r="F23" i="12"/>
  <c r="F31" i="12"/>
  <c r="F37" i="12"/>
  <c r="F49" i="12"/>
  <c r="F61" i="12"/>
  <c r="F67" i="12"/>
  <c r="F74" i="12"/>
  <c r="F80" i="12"/>
  <c r="F87" i="12"/>
  <c r="F91" i="12"/>
  <c r="F98" i="12"/>
  <c r="F24" i="12"/>
  <c r="F38" i="12"/>
  <c r="F62" i="12"/>
  <c r="F68" i="12"/>
  <c r="F81" i="12"/>
  <c r="F92" i="12"/>
  <c r="F99" i="12"/>
  <c r="F4" i="12"/>
  <c r="F11" i="12"/>
  <c r="F25" i="12"/>
  <c r="F39" i="12"/>
  <c r="F44" i="12"/>
  <c r="F57" i="12"/>
  <c r="F63" i="12"/>
  <c r="F69" i="12"/>
  <c r="F93" i="12"/>
  <c r="F100" i="12"/>
  <c r="F5" i="12"/>
  <c r="F12" i="12"/>
  <c r="F26" i="12"/>
  <c r="F33" i="12"/>
  <c r="F45" i="12"/>
  <c r="F51" i="12"/>
  <c r="F70" i="12"/>
  <c r="F76" i="12"/>
  <c r="F94" i="12"/>
  <c r="F101" i="12"/>
  <c r="F9" i="11"/>
  <c r="F2" i="11"/>
  <c r="F8" i="11"/>
  <c r="F17" i="11"/>
  <c r="F11" i="11"/>
  <c r="F18" i="11"/>
  <c r="F10" i="11"/>
  <c r="F12" i="11"/>
  <c r="F19" i="11"/>
  <c r="F5" i="11"/>
  <c r="F13" i="11"/>
  <c r="F3" i="11"/>
  <c r="F6" i="11"/>
  <c r="F14" i="11"/>
  <c r="F16" i="11"/>
  <c r="F7" i="11"/>
  <c r="F15" i="11"/>
  <c r="F21" i="11"/>
  <c r="F8" i="10"/>
  <c r="F4" i="10"/>
  <c r="F10" i="10"/>
  <c r="F16" i="10"/>
  <c r="F9" i="10"/>
  <c r="F5" i="10"/>
  <c r="F11" i="10"/>
  <c r="F17" i="10"/>
  <c r="F3" i="10"/>
  <c r="F12" i="10"/>
  <c r="F18" i="10"/>
  <c r="F6" i="10"/>
  <c r="F19" i="10"/>
  <c r="F13" i="10"/>
  <c r="F7" i="10"/>
  <c r="F20" i="10"/>
  <c r="F2" i="10"/>
  <c r="F14" i="10"/>
  <c r="F21" i="10"/>
  <c r="F15" i="10"/>
  <c r="F8" i="9"/>
  <c r="F46" i="9"/>
  <c r="F94" i="9"/>
  <c r="F23" i="9"/>
  <c r="F39" i="9"/>
  <c r="F70" i="9"/>
  <c r="F95" i="9"/>
  <c r="F4" i="9"/>
  <c r="F10" i="9"/>
  <c r="F24" i="9"/>
  <c r="F32" i="9"/>
  <c r="F40" i="9"/>
  <c r="F48" i="9"/>
  <c r="F56" i="9"/>
  <c r="F64" i="9"/>
  <c r="F71" i="9"/>
  <c r="F77" i="9"/>
  <c r="F96" i="9"/>
  <c r="F22" i="9"/>
  <c r="F62" i="9"/>
  <c r="F3" i="9"/>
  <c r="F31" i="9"/>
  <c r="F76" i="9"/>
  <c r="F5" i="9"/>
  <c r="F11" i="9"/>
  <c r="F17" i="9"/>
  <c r="F25" i="9"/>
  <c r="F33" i="9"/>
  <c r="F41" i="9"/>
  <c r="F49" i="9"/>
  <c r="F57" i="9"/>
  <c r="F65" i="9"/>
  <c r="F83" i="9"/>
  <c r="F89" i="9"/>
  <c r="F97" i="9"/>
  <c r="F38" i="9"/>
  <c r="F75" i="9"/>
  <c r="F47" i="9"/>
  <c r="F12" i="9"/>
  <c r="F18" i="9"/>
  <c r="F26" i="9"/>
  <c r="F34" i="9"/>
  <c r="F42" i="9"/>
  <c r="F50" i="9"/>
  <c r="F58" i="9"/>
  <c r="F72" i="9"/>
  <c r="F78" i="9"/>
  <c r="F84" i="9"/>
  <c r="F90" i="9"/>
  <c r="F98" i="9"/>
  <c r="F54" i="9"/>
  <c r="F87" i="9"/>
  <c r="F9" i="9"/>
  <c r="F55" i="9"/>
  <c r="F13" i="9"/>
  <c r="F19" i="9"/>
  <c r="F27" i="9"/>
  <c r="F35" i="9"/>
  <c r="F43" i="9"/>
  <c r="F51" i="9"/>
  <c r="F59" i="9"/>
  <c r="F73" i="9"/>
  <c r="F79" i="9"/>
  <c r="F85" i="9"/>
  <c r="F91" i="9"/>
  <c r="F99" i="9"/>
  <c r="F15" i="9"/>
  <c r="F69" i="9"/>
  <c r="F63" i="9"/>
  <c r="F20" i="9"/>
  <c r="F28" i="9"/>
  <c r="F36" i="9"/>
  <c r="F44" i="9"/>
  <c r="F52" i="9"/>
  <c r="F60" i="9"/>
  <c r="F67" i="9"/>
  <c r="F92" i="9"/>
  <c r="F100" i="9"/>
  <c r="F30" i="9"/>
  <c r="F81" i="9"/>
  <c r="F2" i="9"/>
  <c r="F14" i="9"/>
  <c r="F21" i="9"/>
  <c r="F29" i="9"/>
  <c r="F37" i="9"/>
  <c r="F45" i="9"/>
  <c r="F53" i="9"/>
  <c r="F61" i="9"/>
  <c r="F68" i="9"/>
  <c r="F74" i="9"/>
  <c r="F80" i="9"/>
  <c r="F86" i="9"/>
  <c r="F93" i="9"/>
  <c r="F101" i="9"/>
  <c r="F16" i="6"/>
  <c r="F10" i="6"/>
  <c r="F4" i="6"/>
  <c r="F5" i="6"/>
  <c r="F17" i="6"/>
  <c r="F11" i="6"/>
  <c r="F12" i="6"/>
  <c r="F7" i="6"/>
  <c r="F13" i="6"/>
  <c r="F18" i="6"/>
  <c r="F19" i="6"/>
  <c r="F8" i="6"/>
  <c r="F14" i="6"/>
  <c r="F20" i="6"/>
  <c r="F3" i="6"/>
  <c r="F9" i="6"/>
  <c r="F15" i="6"/>
  <c r="F21" i="6"/>
  <c r="D101" i="1"/>
  <c r="E101" i="1" s="1"/>
  <c r="D2" i="1"/>
  <c r="F5" i="4"/>
  <c r="F20" i="4"/>
  <c r="F14" i="4"/>
  <c r="F21" i="4"/>
  <c r="F3" i="4"/>
  <c r="F6" i="4"/>
  <c r="F13" i="4"/>
  <c r="F12" i="4"/>
  <c r="F19" i="4"/>
  <c r="F18" i="4"/>
  <c r="F10" i="4"/>
  <c r="F17" i="4"/>
  <c r="F16" i="4"/>
  <c r="F8" i="4"/>
  <c r="F4" i="4"/>
  <c r="F11" i="4"/>
  <c r="F9" i="4"/>
  <c r="F15" i="4"/>
  <c r="D3" i="1"/>
  <c r="E3" i="1" s="1"/>
  <c r="D4" i="1"/>
  <c r="E4" i="1" s="1"/>
  <c r="D6" i="1"/>
  <c r="E6" i="1" s="1"/>
  <c r="N2" i="19" l="1" a="1"/>
  <c r="N2" i="19" s="1"/>
  <c r="P2" i="19" a="1"/>
  <c r="P2" i="19" s="1"/>
  <c r="L2" i="19" a="1"/>
  <c r="L2" i="19" s="1"/>
  <c r="H2" i="19" a="1"/>
  <c r="H2" i="19" s="1"/>
  <c r="G2" i="19" a="1"/>
  <c r="G2" i="19" s="1"/>
  <c r="O2" i="19" a="1"/>
  <c r="O2" i="19" s="1"/>
  <c r="M2" i="19" a="1"/>
  <c r="M2" i="19" s="1"/>
  <c r="J2" i="19" a="1"/>
  <c r="J2" i="19" s="1"/>
  <c r="F2" i="19" a="1"/>
  <c r="F2" i="19" s="1"/>
  <c r="E2" i="19" a="1"/>
  <c r="E2" i="19" s="1"/>
  <c r="C2" i="19" a="1"/>
  <c r="C2" i="19" s="1"/>
  <c r="A2" i="19" a="1"/>
  <c r="A2" i="19" s="1"/>
  <c r="D68" i="1"/>
  <c r="E68" i="1" s="1"/>
  <c r="D28" i="1"/>
  <c r="E28" i="1" s="1"/>
  <c r="D99" i="1"/>
  <c r="E99" i="1" s="1"/>
  <c r="D35" i="1"/>
  <c r="E35" i="1" s="1"/>
  <c r="D77" i="1"/>
  <c r="E77" i="1" s="1"/>
  <c r="D53" i="1"/>
  <c r="E53" i="1" s="1"/>
  <c r="D29" i="1"/>
  <c r="E29" i="1" s="1"/>
  <c r="D76" i="1"/>
  <c r="E76" i="1" s="1"/>
  <c r="D21" i="1"/>
  <c r="E21" i="1" s="1"/>
  <c r="D91" i="1"/>
  <c r="E91" i="1" s="1"/>
  <c r="D51" i="1"/>
  <c r="E51" i="1" s="1"/>
  <c r="D98" i="1"/>
  <c r="E98" i="1" s="1"/>
  <c r="D66" i="1"/>
  <c r="E66" i="1" s="1"/>
  <c r="D73" i="1"/>
  <c r="E73" i="1" s="1"/>
  <c r="D49" i="1"/>
  <c r="E49" i="1" s="1"/>
  <c r="D41" i="1"/>
  <c r="E41" i="1" s="1"/>
  <c r="D33" i="1"/>
  <c r="E33" i="1" s="1"/>
  <c r="D26" i="1"/>
  <c r="E26" i="1" s="1"/>
  <c r="D18" i="1"/>
  <c r="E18" i="1" s="1"/>
  <c r="D10" i="1"/>
  <c r="D93" i="1"/>
  <c r="E93" i="1" s="1"/>
  <c r="D69" i="1"/>
  <c r="E69" i="1" s="1"/>
  <c r="D45" i="1"/>
  <c r="E45" i="1" s="1"/>
  <c r="D14" i="1"/>
  <c r="E14" i="1" s="1"/>
  <c r="D100" i="1"/>
  <c r="E100" i="1" s="1"/>
  <c r="D52" i="1"/>
  <c r="E52" i="1" s="1"/>
  <c r="D5" i="1"/>
  <c r="E5" i="1" s="1"/>
  <c r="D83" i="1"/>
  <c r="E83" i="1" s="1"/>
  <c r="D59" i="1"/>
  <c r="E59" i="1" s="1"/>
  <c r="D20" i="1"/>
  <c r="E20" i="1" s="1"/>
  <c r="D82" i="1"/>
  <c r="E82" i="1" s="1"/>
  <c r="D42" i="1"/>
  <c r="E42" i="1" s="1"/>
  <c r="D11" i="1"/>
  <c r="E11" i="1" s="1"/>
  <c r="D65" i="1"/>
  <c r="E65" i="1" s="1"/>
  <c r="D96" i="1"/>
  <c r="E96" i="1" s="1"/>
  <c r="D88" i="1"/>
  <c r="E88" i="1" s="1"/>
  <c r="D80" i="1"/>
  <c r="E80" i="1" s="1"/>
  <c r="D72" i="1"/>
  <c r="E72" i="1" s="1"/>
  <c r="D64" i="1"/>
  <c r="E64" i="1" s="1"/>
  <c r="D56" i="1"/>
  <c r="E56" i="1" s="1"/>
  <c r="D48" i="1"/>
  <c r="E48" i="1" s="1"/>
  <c r="D40" i="1"/>
  <c r="E40" i="1" s="1"/>
  <c r="D32" i="1"/>
  <c r="E32" i="1" s="1"/>
  <c r="D25" i="1"/>
  <c r="E25" i="1" s="1"/>
  <c r="D17" i="1"/>
  <c r="E17" i="1" s="1"/>
  <c r="D9" i="1"/>
  <c r="E9" i="1" s="1"/>
  <c r="D85" i="1"/>
  <c r="E85" i="1" s="1"/>
  <c r="D61" i="1"/>
  <c r="E61" i="1" s="1"/>
  <c r="D37" i="1"/>
  <c r="E37" i="1" s="1"/>
  <c r="D22" i="1"/>
  <c r="E22" i="1" s="1"/>
  <c r="D84" i="1"/>
  <c r="E84" i="1" s="1"/>
  <c r="D60" i="1"/>
  <c r="E60" i="1" s="1"/>
  <c r="D44" i="1"/>
  <c r="E44" i="1" s="1"/>
  <c r="D13" i="1"/>
  <c r="E13" i="1" s="1"/>
  <c r="D67" i="1"/>
  <c r="E67" i="1" s="1"/>
  <c r="D12" i="1"/>
  <c r="E12" i="1" s="1"/>
  <c r="D74" i="1"/>
  <c r="E74" i="1" s="1"/>
  <c r="D50" i="1"/>
  <c r="E50" i="1" s="1"/>
  <c r="D34" i="1"/>
  <c r="E34" i="1" s="1"/>
  <c r="D89" i="1"/>
  <c r="E89" i="1" s="1"/>
  <c r="D57" i="1"/>
  <c r="E57" i="1" s="1"/>
  <c r="D95" i="1"/>
  <c r="E95" i="1" s="1"/>
  <c r="D87" i="1"/>
  <c r="E87" i="1" s="1"/>
  <c r="D79" i="1"/>
  <c r="E79" i="1" s="1"/>
  <c r="D71" i="1"/>
  <c r="E71" i="1" s="1"/>
  <c r="D63" i="1"/>
  <c r="E63" i="1" s="1"/>
  <c r="D55" i="1"/>
  <c r="E55" i="1" s="1"/>
  <c r="D47" i="1"/>
  <c r="E47" i="1" s="1"/>
  <c r="D39" i="1"/>
  <c r="E39" i="1" s="1"/>
  <c r="D31" i="1"/>
  <c r="E31" i="1" s="1"/>
  <c r="D24" i="1"/>
  <c r="E24" i="1" s="1"/>
  <c r="D16" i="1"/>
  <c r="E16" i="1" s="1"/>
  <c r="D8" i="1"/>
  <c r="E8" i="1" s="1"/>
  <c r="D92" i="1"/>
  <c r="E92" i="1" s="1"/>
  <c r="D36" i="1"/>
  <c r="E36" i="1" s="1"/>
  <c r="D75" i="1"/>
  <c r="E75" i="1" s="1"/>
  <c r="D43" i="1"/>
  <c r="E43" i="1" s="1"/>
  <c r="D27" i="1"/>
  <c r="E27" i="1" s="1"/>
  <c r="D90" i="1"/>
  <c r="E90" i="1" s="1"/>
  <c r="D58" i="1"/>
  <c r="E58" i="1" s="1"/>
  <c r="D19" i="1"/>
  <c r="E19" i="1" s="1"/>
  <c r="D97" i="1"/>
  <c r="E97" i="1" s="1"/>
  <c r="D81" i="1"/>
  <c r="E81" i="1" s="1"/>
  <c r="D94" i="1"/>
  <c r="E94" i="1" s="1"/>
  <c r="D86" i="1"/>
  <c r="E86" i="1" s="1"/>
  <c r="D78" i="1"/>
  <c r="E78" i="1" s="1"/>
  <c r="D70" i="1"/>
  <c r="E70" i="1" s="1"/>
  <c r="D62" i="1"/>
  <c r="E62" i="1" s="1"/>
  <c r="D54" i="1"/>
  <c r="E54" i="1" s="1"/>
  <c r="D46" i="1"/>
  <c r="E46" i="1" s="1"/>
  <c r="D38" i="1"/>
  <c r="E38" i="1" s="1"/>
  <c r="D30" i="1"/>
  <c r="E30" i="1" s="1"/>
  <c r="D23" i="1"/>
  <c r="E23" i="1" s="1"/>
  <c r="D15" i="1"/>
  <c r="E15" i="1" s="1"/>
  <c r="D7" i="1"/>
  <c r="E7" i="1" s="1"/>
  <c r="E3" i="2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K2" i="19" l="1" a="1"/>
  <c r="K2" i="19" s="1"/>
  <c r="B2" i="19" a="1"/>
  <c r="B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<sst xmlns="http://schemas.openxmlformats.org/spreadsheetml/2006/main" count="193" uniqueCount="35">
  <si>
    <t>Australia</t>
  </si>
  <si>
    <t>Brazil</t>
  </si>
  <si>
    <t>Canada</t>
  </si>
  <si>
    <t>China</t>
  </si>
  <si>
    <t>France</t>
  </si>
  <si>
    <t>Indonesia</t>
  </si>
  <si>
    <t>Japan</t>
  </si>
  <si>
    <t>South Korea</t>
  </si>
  <si>
    <t>Spain</t>
  </si>
  <si>
    <t>Malaysia</t>
  </si>
  <si>
    <t>Mexico</t>
  </si>
  <si>
    <t>Taiwan</t>
  </si>
  <si>
    <t>Thailand</t>
  </si>
  <si>
    <t>UAE</t>
  </si>
  <si>
    <t>UK</t>
  </si>
  <si>
    <t>US</t>
  </si>
  <si>
    <t>i</t>
  </si>
  <si>
    <t>P</t>
  </si>
  <si>
    <t>L</t>
  </si>
  <si>
    <t>wealth</t>
  </si>
  <si>
    <t>avg_inc</t>
  </si>
  <si>
    <t>n</t>
  </si>
  <si>
    <t>tot_wealth</t>
  </si>
  <si>
    <t>pop</t>
  </si>
  <si>
    <t>inflation</t>
  </si>
  <si>
    <t>data year</t>
  </si>
  <si>
    <t>future year</t>
  </si>
  <si>
    <t>Quantile</t>
  </si>
  <si>
    <t>Wealth Pct</t>
  </si>
  <si>
    <t>Cum Wealth Pct</t>
  </si>
  <si>
    <t>GNI</t>
  </si>
  <si>
    <t>current year</t>
  </si>
  <si>
    <t>0.010087  0</t>
  </si>
  <si>
    <t>Population Pct</t>
  </si>
  <si>
    <t>avg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</si>
</sst>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 Unicode MS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/>
      <right/>
      <top style="thin">
        <color rgb="FFAFAFAF"/>
      </top>
      <bottom style="thin">
        <color rgb="FFAFAFAF"/>
      </bottom>
      <diagonal/>
    </border>
    <border>
      <left/>
      <right style="thin">
        <color rgb="FFAFAFAF"/>
      </right>
      <top style="thin">
        <color rgb="FFAFAFAF"/>
      </top>
      <bottom style="thin">
        <color rgb="FFAFAFAF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 indent="3" shrinkToFit="1"/>
    </xf>
    <xf numFmtId="2" fontId="1" fillId="0" borderId="1" xfId="0" applyNumberFormat="1" applyFont="1" applyFill="1" applyBorder="1" applyAlignment="1">
      <alignment horizontal="center" vertical="top" shrinkToFit="1"/>
    </xf>
    <xf numFmtId="2" fontId="1" fillId="0" borderId="2" xfId="0" applyNumberFormat="1" applyFont="1" applyFill="1" applyBorder="1" applyAlignment="1">
      <alignment horizontal="center" vertical="top" shrinkToFit="1"/>
    </xf>
    <xf numFmtId="2" fontId="1" fillId="2" borderId="2" xfId="0" applyNumberFormat="1" applyFont="1" applyFill="1" applyBorder="1" applyAlignment="1">
      <alignment horizontal="center" vertical="top" shrinkToFit="1"/>
    </xf>
    <xf numFmtId="2" fontId="1" fillId="2" borderId="2" xfId="0" applyNumberFormat="1" applyFont="1" applyFill="1" applyBorder="1" applyAlignment="1">
      <alignment horizontal="left" vertical="top" indent="4" shrinkToFit="1"/>
    </xf>
    <xf numFmtId="2" fontId="1" fillId="0" borderId="2" xfId="0" applyNumberFormat="1" applyFont="1" applyFill="1" applyBorder="1" applyAlignment="1">
      <alignment horizontal="left" vertical="top" indent="4" shrinkToFit="1"/>
    </xf>
    <xf numFmtId="9" fontId="0" fillId="0" borderId="0" xfId="2" applyFont="1" applyFill="1" applyBorder="1" applyAlignment="1">
      <alignment horizontal="left" vertical="top"/>
    </xf>
    <xf numFmtId="9" fontId="1" fillId="0" borderId="1" xfId="2" applyFont="1" applyFill="1" applyBorder="1" applyAlignment="1">
      <alignment horizontal="left" vertical="top" indent="3" shrinkToFit="1"/>
    </xf>
    <xf numFmtId="44" fontId="0" fillId="0" borderId="0" xfId="1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11" fontId="0" fillId="0" borderId="0" xfId="0" applyNumberForma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top"/>
    </xf>
    <xf numFmtId="164" fontId="0" fillId="0" borderId="0" xfId="1" applyNumberFormat="1" applyFont="1" applyFill="1" applyBorder="1" applyAlignment="1">
      <alignment horizontal="left" vertical="top"/>
    </xf>
    <xf numFmtId="11" fontId="2" fillId="0" borderId="0" xfId="0" applyNumberFormat="1" applyFont="1" applyFill="1" applyBorder="1" applyAlignment="1">
      <alignment horizontal="left" vertical="top"/>
    </xf>
    <xf numFmtId="165" fontId="0" fillId="0" borderId="0" xfId="2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5" fontId="2" fillId="0" borderId="0" xfId="2" applyNumberFormat="1" applyFont="1" applyFill="1" applyBorder="1" applyAlignment="1">
      <alignment horizontal="left" vertical="top"/>
    </xf>
    <xf numFmtId="44" fontId="0" fillId="0" borderId="0" xfId="1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4" fontId="4" fillId="0" borderId="0" xfId="1" applyFont="1" applyFill="1" applyBorder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/>
    </xf>
    <xf numFmtId="11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 indent="3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indent="4" shrinkToFi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EDAE-918B-44F9-8D3E-66EE7A4590EF}">
  <dimension ref="A1:P101"/>
  <sheetViews>
    <sheetView workbookViewId="0">
      <selection activeCell="N1" sqref="N1"/>
    </sheetView>
  </sheetViews>
  <sheetFormatPr defaultRowHeight="12.75"/>
  <cols>
    <col min="1" max="3" width="12.5" style="14" bestFit="1" customWidth="1"/>
    <col min="4" max="4" width="11.5" style="14" bestFit="1" customWidth="1"/>
    <col min="5" max="7" width="12.5" style="14" bestFit="1" customWidth="1"/>
    <col min="8" max="8" width="13.83203125" style="14" bestFit="1" customWidth="1"/>
    <col min="9" max="9" width="13.83203125" style="14" customWidth="1"/>
    <col min="10" max="16" width="12.5" style="14" bestFit="1" customWidth="1"/>
  </cols>
  <sheetData>
    <row r="1" spans="1:1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>
      <c r="A2" s="14" cm="1">
        <f t="array" ref="A2:A21">Australia!F2:F21</f>
        <v>16739.981719817595</v>
      </c>
      <c r="B2" s="14" cm="1">
        <f t="array" ref="B2:B101">Brazil!E2:E101</f>
        <v>692.24148656390253</v>
      </c>
      <c r="C2" s="14" cm="1">
        <f t="array" ref="C2:C21">Canada!F2:F21</f>
        <v>12234.361228347678</v>
      </c>
      <c r="D2" s="14" cm="1">
        <f t="array" ref="D2:D21">China!F2:F21</f>
        <v>8572.3034687614399</v>
      </c>
      <c r="E2" s="14" cm="1">
        <f t="array" ref="E2:E101">France!F2:F101</f>
        <v>11313.113509929877</v>
      </c>
      <c r="F2" s="14" cm="1">
        <f t="array" ref="F2:F101">Indonesia!F2:F101</f>
        <v>3693.3118926723419</v>
      </c>
      <c r="G2" s="14" cm="1">
        <f t="array" ref="G2:G21">Japan!F2:F21</f>
        <v>11521.727634858251</v>
      </c>
      <c r="H2" s="14" cm="1">
        <f t="array" ref="H2:H21">SouthKorea!F2:F21</f>
        <v>10962.357957451366</v>
      </c>
      <c r="I2" s="14" cm="1">
        <f t="array" ref="I2:I101">Spain!F2:F101</f>
        <v>1413.597329789774</v>
      </c>
      <c r="J2" s="14" cm="1">
        <f t="array" ref="J2:J101">Malaysia!F2:F101</f>
        <v>5529.5706931895493</v>
      </c>
      <c r="K2" s="14" cm="1">
        <f t="array" ref="K2:K101">Mexico!F2:F101</f>
        <v>2556.6520348308991</v>
      </c>
      <c r="L2" s="14" cm="1">
        <f t="array" ref="L2:L21">Taiwan!F2:F21</f>
        <v>9025.4901604686183</v>
      </c>
      <c r="M2" s="14" cm="1">
        <f t="array" ref="M2:M101">Thailand!F2:F101</f>
        <v>4976.8374510151252</v>
      </c>
      <c r="N2" s="14" cm="1">
        <f t="array" ref="N2:N11">UAE!F2:F11</f>
        <v>35608.295706886885</v>
      </c>
      <c r="O2" s="14" cm="1">
        <f t="array" ref="O2:O101">UK!F2:F101</f>
        <v>5933.1960208687306</v>
      </c>
      <c r="P2" s="14" cm="1">
        <f t="array" ref="P2:P21">US!F2:F21</f>
        <v>9878.9750431223238</v>
      </c>
    </row>
    <row r="3" spans="1:16">
      <c r="A3" s="14">
        <v>28089.044127910209</v>
      </c>
      <c r="B3" s="14">
        <v>1450.7173938619251</v>
      </c>
      <c r="C3" s="14">
        <v>20328.502680949579</v>
      </c>
      <c r="D3" s="14">
        <v>12213.131330351453</v>
      </c>
      <c r="E3" s="14">
        <v>15930.645915811241</v>
      </c>
      <c r="F3" s="14">
        <v>4424.3911567768437</v>
      </c>
      <c r="G3" s="14">
        <v>20848.119518002379</v>
      </c>
      <c r="H3" s="14">
        <v>18720.148952525633</v>
      </c>
      <c r="I3" s="14">
        <v>5582.5078922868333</v>
      </c>
      <c r="J3" s="14">
        <v>7364.9452766298509</v>
      </c>
      <c r="K3" s="14">
        <v>4154.5595566002112</v>
      </c>
      <c r="L3" s="14">
        <v>12259.446567376497</v>
      </c>
      <c r="M3" s="14">
        <v>6193.3421267772046</v>
      </c>
      <c r="N3" s="14">
        <v>47129.106758391164</v>
      </c>
      <c r="O3" s="14">
        <v>12598.9226451789</v>
      </c>
      <c r="P3" s="14">
        <v>22581.478850610223</v>
      </c>
    </row>
    <row r="4" spans="1:16">
      <c r="A4" s="14">
        <v>33366.824463722645</v>
      </c>
      <c r="B4" s="14">
        <v>1866.0739416596114</v>
      </c>
      <c r="C4" s="14">
        <v>25741.104409168078</v>
      </c>
      <c r="D4" s="14">
        <v>14046.909428186716</v>
      </c>
      <c r="E4" s="14">
        <v>18170.3559828404</v>
      </c>
      <c r="F4" s="14">
        <v>4820.9335771063052</v>
      </c>
      <c r="G4" s="14">
        <v>24724.022638270071</v>
      </c>
      <c r="H4" s="14">
        <v>23633.818294837187</v>
      </c>
      <c r="I4" s="14">
        <v>8141.4336399158119</v>
      </c>
      <c r="J4" s="14">
        <v>8392.7029390389307</v>
      </c>
      <c r="K4" s="14">
        <v>5113.3040696617982</v>
      </c>
      <c r="L4" s="14">
        <v>14181.43459008135</v>
      </c>
      <c r="M4" s="14">
        <v>6864.2583390728842</v>
      </c>
      <c r="N4" s="14">
        <v>66899.478830358028</v>
      </c>
      <c r="O4" s="14">
        <v>15173.219324546326</v>
      </c>
      <c r="P4" s="14">
        <v>29405.506791479937</v>
      </c>
    </row>
    <row r="5" spans="1:16">
      <c r="A5" s="14">
        <v>37387.844823857835</v>
      </c>
      <c r="B5" s="14">
        <v>2258.614144787341</v>
      </c>
      <c r="C5" s="14">
        <v>30656.649184371596</v>
      </c>
      <c r="D5" s="14">
        <v>15341.406791527048</v>
      </c>
      <c r="E5" s="14">
        <v>19263.161377864282</v>
      </c>
      <c r="F5" s="14">
        <v>5162.3832047539663</v>
      </c>
      <c r="G5" s="14">
        <v>28014.863373475036</v>
      </c>
      <c r="H5" s="14">
        <v>27845.221851547456</v>
      </c>
      <c r="I5" s="14">
        <v>9757.3068963948299</v>
      </c>
      <c r="J5" s="14">
        <v>9176.872917201501</v>
      </c>
      <c r="K5" s="14">
        <v>6072.0485827233852</v>
      </c>
      <c r="L5" s="14">
        <v>15819.720864740437</v>
      </c>
      <c r="M5" s="14">
        <v>7348.8089368419869</v>
      </c>
      <c r="N5" s="14">
        <v>87452.240195434861</v>
      </c>
      <c r="O5" s="14">
        <v>16900.779049523684</v>
      </c>
      <c r="P5" s="14">
        <v>35074.69346435264</v>
      </c>
    </row>
    <row r="6" spans="1:16">
      <c r="A6" s="14">
        <v>41236.098909964414</v>
      </c>
      <c r="B6" s="14">
        <v>2676.7680988280899</v>
      </c>
      <c r="C6" s="14">
        <v>35169.989203181845</v>
      </c>
      <c r="D6" s="14">
        <v>16703.618239698368</v>
      </c>
      <c r="E6" s="14">
        <v>20723.205394279426</v>
      </c>
      <c r="F6" s="14">
        <v>5431.7722974870285</v>
      </c>
      <c r="G6" s="14">
        <v>31060.21582511393</v>
      </c>
      <c r="H6" s="14">
        <v>31277.66913124916</v>
      </c>
      <c r="I6" s="14">
        <v>11252.228379243781</v>
      </c>
      <c r="J6" s="14">
        <v>9905.4649567124652</v>
      </c>
      <c r="K6" s="14">
        <v>6711.2115914311098</v>
      </c>
      <c r="L6" s="14">
        <v>17313.721057238927</v>
      </c>
      <c r="M6" s="14">
        <v>7667.2564902545164</v>
      </c>
      <c r="N6" s="14">
        <v>109362.62508265335</v>
      </c>
      <c r="O6" s="14">
        <v>18118.938200335906</v>
      </c>
      <c r="P6" s="14">
        <v>40336.92892716467</v>
      </c>
    </row>
    <row r="7" spans="1:16">
      <c r="A7" s="14">
        <v>45041.543653833833</v>
      </c>
      <c r="B7" s="14">
        <v>3087.6371407775341</v>
      </c>
      <c r="C7" s="14">
        <v>39083.297370434753</v>
      </c>
      <c r="D7" s="14">
        <v>18171.117886155862</v>
      </c>
      <c r="E7" s="14">
        <v>21996.129558547207</v>
      </c>
      <c r="F7" s="14">
        <v>5739.7053972674394</v>
      </c>
      <c r="G7" s="14">
        <v>33427.501519942613</v>
      </c>
      <c r="H7" s="14">
        <v>34291.60544355664</v>
      </c>
      <c r="I7" s="14">
        <v>12741.844959740522</v>
      </c>
      <c r="J7" s="14">
        <v>10623.20193008052</v>
      </c>
      <c r="K7" s="14">
        <v>7030.7930957849721</v>
      </c>
      <c r="L7" s="14">
        <v>18757.19068087947</v>
      </c>
      <c r="M7" s="14">
        <v>8014.9722005792728</v>
      </c>
      <c r="N7" s="14">
        <v>128274.61301380782</v>
      </c>
      <c r="O7" s="14">
        <v>19476.710841845219</v>
      </c>
      <c r="P7" s="14">
        <v>45595.413687579836</v>
      </c>
    </row>
    <row r="8" spans="1:16">
      <c r="A8" s="14">
        <v>48710.915845592164</v>
      </c>
      <c r="B8" s="14">
        <v>3508.4136631711526</v>
      </c>
      <c r="C8" s="14">
        <v>42644.185083388678</v>
      </c>
      <c r="D8" s="14">
        <v>19716.843148570468</v>
      </c>
      <c r="E8" s="14">
        <v>23020.833510782759</v>
      </c>
      <c r="F8" s="14">
        <v>6049.7332800395416</v>
      </c>
      <c r="G8" s="14">
        <v>36141.931439549728</v>
      </c>
      <c r="H8" s="14">
        <v>37392.092453309517</v>
      </c>
      <c r="I8" s="14">
        <v>13952.954166746968</v>
      </c>
      <c r="J8" s="14">
        <v>11237.164471122538</v>
      </c>
      <c r="K8" s="14">
        <v>7669.9561044926959</v>
      </c>
      <c r="L8" s="14">
        <v>20163.523380419592</v>
      </c>
      <c r="M8" s="14">
        <v>8307.6537697015519</v>
      </c>
      <c r="N8" s="14">
        <v>153133.35170621579</v>
      </c>
      <c r="O8" s="14">
        <v>20376.022966605917</v>
      </c>
      <c r="P8" s="14">
        <v>51020.804704655813</v>
      </c>
    </row>
    <row r="9" spans="1:16">
      <c r="A9" s="14">
        <v>51707.569802194812</v>
      </c>
      <c r="B9" s="14">
        <v>3893.6398145592111</v>
      </c>
      <c r="C9" s="14">
        <v>46168.389626378441</v>
      </c>
      <c r="D9" s="14">
        <v>21072.162167341117</v>
      </c>
      <c r="E9" s="14">
        <v>24160.100637802436</v>
      </c>
      <c r="F9" s="14">
        <v>6278.0646261352276</v>
      </c>
      <c r="G9" s="14">
        <v>38629.257660703624</v>
      </c>
      <c r="H9" s="14">
        <v>40207.729066406675</v>
      </c>
      <c r="I9" s="14">
        <v>15124.276606111924</v>
      </c>
      <c r="J9" s="14">
        <v>11784.259804724328</v>
      </c>
      <c r="K9" s="14">
        <v>7989.53760884656</v>
      </c>
      <c r="L9" s="14">
        <v>21557.680039271079</v>
      </c>
      <c r="M9" s="14">
        <v>8625.3508575522246</v>
      </c>
      <c r="N9" s="14">
        <v>185516.64144556544</v>
      </c>
      <c r="O9" s="14">
        <v>21338.224051140089</v>
      </c>
      <c r="P9" s="14">
        <v>56560.592144836402</v>
      </c>
    </row>
    <row r="10" spans="1:16">
      <c r="A10" s="14">
        <v>55453.387247948136</v>
      </c>
      <c r="B10" s="14">
        <v>4259.633798026236</v>
      </c>
      <c r="C10" s="14">
        <v>49836.706622798927</v>
      </c>
      <c r="D10" s="14">
        <v>22278.798344525407</v>
      </c>
      <c r="E10" s="14">
        <v>25286.638523179416</v>
      </c>
      <c r="F10" s="14">
        <v>6485.4481423138577</v>
      </c>
      <c r="G10" s="14">
        <v>40727.26325593784</v>
      </c>
      <c r="H10" s="14">
        <v>43165.790877831671</v>
      </c>
      <c r="I10" s="14">
        <v>16339.099244764908</v>
      </c>
      <c r="J10" s="14">
        <v>12331.355138326135</v>
      </c>
      <c r="K10" s="14">
        <v>8309.1191132004224</v>
      </c>
      <c r="L10" s="14">
        <v>23079.685125353491</v>
      </c>
      <c r="M10" s="14">
        <v>8855.4936298534958</v>
      </c>
      <c r="N10" s="14">
        <v>214024.60006143185</v>
      </c>
      <c r="O10" s="14">
        <v>22250.113967855472</v>
      </c>
      <c r="P10" s="14">
        <v>62261.659788082543</v>
      </c>
    </row>
    <row r="11" spans="1:16">
      <c r="A11" s="14">
        <v>59183.915642902459</v>
      </c>
      <c r="B11" s="14">
        <v>4580.7527230108344</v>
      </c>
      <c r="C11" s="14">
        <v>53832.551922471321</v>
      </c>
      <c r="D11" s="14">
        <v>23522.605232106285</v>
      </c>
      <c r="E11" s="14">
        <v>26324.071717057654</v>
      </c>
      <c r="F11" s="14">
        <v>6732.6325353348711</v>
      </c>
      <c r="G11" s="14">
        <v>43149.702706105163</v>
      </c>
      <c r="H11" s="14">
        <v>46397.747301425676</v>
      </c>
      <c r="I11" s="14">
        <v>17511.482664600298</v>
      </c>
      <c r="J11" s="14">
        <v>12774.241836956147</v>
      </c>
      <c r="K11" s="14">
        <v>8948.2821219081488</v>
      </c>
      <c r="L11" s="14">
        <v>24516.457926615261</v>
      </c>
      <c r="M11" s="14">
        <v>9153.178302721466</v>
      </c>
      <c r="N11" s="14">
        <v>282629.17480497761</v>
      </c>
      <c r="O11" s="14">
        <v>23124.270508706781</v>
      </c>
      <c r="P11" s="14">
        <v>68375.304694984588</v>
      </c>
    </row>
    <row r="12" spans="1:16">
      <c r="A12" s="14">
        <v>63816.498034997392</v>
      </c>
      <c r="B12" s="14">
        <v>4933.0510717462139</v>
      </c>
      <c r="C12" s="14">
        <v>57841.498354273703</v>
      </c>
      <c r="D12" s="14">
        <v>25104.579140783611</v>
      </c>
      <c r="E12" s="14">
        <v>27145.107803010349</v>
      </c>
      <c r="F12" s="14">
        <v>6937.9212685218035</v>
      </c>
      <c r="G12" s="14">
        <v>46404.85571726747</v>
      </c>
      <c r="H12" s="14">
        <v>49717.350000913786</v>
      </c>
      <c r="I12" s="14">
        <v>18461.060185643462</v>
      </c>
      <c r="J12" s="14">
        <v>13351.731355758033</v>
      </c>
      <c r="K12" s="14">
        <v>9267.8636262620093</v>
      </c>
      <c r="L12" s="14">
        <v>26221.103623027542</v>
      </c>
      <c r="M12" s="14">
        <v>9465.8722868264449</v>
      </c>
      <c r="O12" s="14">
        <v>24161.938344969127</v>
      </c>
      <c r="P12" s="14">
        <v>74939.033889511426</v>
      </c>
    </row>
    <row r="13" spans="1:16">
      <c r="A13" s="14">
        <v>68968.908154258141</v>
      </c>
      <c r="B13" s="14">
        <v>5288.8461782854147</v>
      </c>
      <c r="C13" s="14">
        <v>62439.995731929535</v>
      </c>
      <c r="D13" s="14">
        <v>26443.762037211556</v>
      </c>
      <c r="E13" s="14">
        <v>27985.237751427088</v>
      </c>
      <c r="F13" s="14">
        <v>7164.1578316257765</v>
      </c>
      <c r="G13" s="14">
        <v>48881.367476590305</v>
      </c>
      <c r="H13" s="14">
        <v>53442.316726411904</v>
      </c>
      <c r="I13" s="14">
        <v>19272.710245529513</v>
      </c>
      <c r="J13" s="14">
        <v>13790.276027930913</v>
      </c>
      <c r="K13" s="14">
        <v>9587.4451306158717</v>
      </c>
      <c r="L13" s="14">
        <v>28138.830031491354</v>
      </c>
      <c r="M13" s="14">
        <v>9590.9498804684627</v>
      </c>
      <c r="O13" s="14">
        <v>24564.427687519357</v>
      </c>
      <c r="P13" s="14">
        <v>81990.354395631541</v>
      </c>
    </row>
    <row r="14" spans="1:16">
      <c r="A14" s="14">
        <v>74641.146000684501</v>
      </c>
      <c r="B14" s="14">
        <v>5591.8985212835851</v>
      </c>
      <c r="C14" s="14">
        <v>67510.133866267817</v>
      </c>
      <c r="D14" s="14">
        <v>27749.1167057282</v>
      </c>
      <c r="E14" s="14">
        <v>28952.660116270636</v>
      </c>
      <c r="F14" s="14">
        <v>7358.9726498542022</v>
      </c>
      <c r="G14" s="14">
        <v>52569.098960996751</v>
      </c>
      <c r="H14" s="14">
        <v>56729.052072439707</v>
      </c>
      <c r="I14" s="14">
        <v>19840.334797214524</v>
      </c>
      <c r="J14" s="14">
        <v>14276.582991132496</v>
      </c>
      <c r="K14" s="14">
        <v>9907.026634969734</v>
      </c>
      <c r="L14" s="14">
        <v>30074.820500988175</v>
      </c>
      <c r="M14" s="14">
        <v>9933.6624870475371</v>
      </c>
      <c r="O14" s="14">
        <v>25551.784355962896</v>
      </c>
      <c r="P14" s="14">
        <v>89979.350500969915</v>
      </c>
    </row>
    <row r="15" spans="1:16">
      <c r="A15" s="14">
        <v>80634.453913889869</v>
      </c>
      <c r="B15" s="14">
        <v>5874.553110426119</v>
      </c>
      <c r="C15" s="14">
        <v>73038.811625158836</v>
      </c>
      <c r="D15" s="14">
        <v>29998.261644268085</v>
      </c>
      <c r="E15" s="14">
        <v>29932.811722756793</v>
      </c>
      <c r="F15" s="14">
        <v>7543.3135531241005</v>
      </c>
      <c r="G15" s="14">
        <v>55867.509819483486</v>
      </c>
      <c r="H15" s="14">
        <v>61352.393125852126</v>
      </c>
      <c r="I15" s="14">
        <v>20614.850540635201</v>
      </c>
      <c r="J15" s="14">
        <v>14741.179822048318</v>
      </c>
      <c r="K15" s="14">
        <v>10226.608139323596</v>
      </c>
      <c r="L15" s="14">
        <v>32333.47604873445</v>
      </c>
      <c r="M15" s="14">
        <v>10171.309914967311</v>
      </c>
      <c r="O15" s="14">
        <v>26180.673953697667</v>
      </c>
      <c r="P15" s="14">
        <v>99824.944292760018</v>
      </c>
    </row>
    <row r="16" spans="1:16">
      <c r="A16" s="14">
        <v>87713.284433823646</v>
      </c>
      <c r="B16" s="14">
        <v>6157.2076995686339</v>
      </c>
      <c r="C16" s="14">
        <v>79445.265236764622</v>
      </c>
      <c r="D16" s="14">
        <v>32621.591734133675</v>
      </c>
      <c r="E16" s="14">
        <v>30671.107738032093</v>
      </c>
      <c r="F16" s="14">
        <v>7723.4648904105889</v>
      </c>
      <c r="G16" s="14">
        <v>60896.234570946857</v>
      </c>
      <c r="H16" s="14">
        <v>65625.14907568827</v>
      </c>
      <c r="I16" s="14">
        <v>21315.097651125128</v>
      </c>
      <c r="J16" s="14">
        <v>15184.066520678332</v>
      </c>
      <c r="K16" s="14">
        <v>10546.189643677459</v>
      </c>
      <c r="L16" s="14">
        <v>35066.997183338426</v>
      </c>
      <c r="M16" s="14">
        <v>10423.966654124175</v>
      </c>
      <c r="O16" s="14">
        <v>26935.341470979383</v>
      </c>
      <c r="P16" s="14">
        <v>110889.51636353366</v>
      </c>
    </row>
    <row r="17" spans="1:16">
      <c r="A17" s="14">
        <v>96321.020033656925</v>
      </c>
      <c r="B17" s="14">
        <v>6451.5181480572492</v>
      </c>
      <c r="C17" s="14">
        <v>86611.584511914785</v>
      </c>
      <c r="D17" s="14">
        <v>35179.628157519692</v>
      </c>
      <c r="E17" s="14">
        <v>31504.873065627526</v>
      </c>
      <c r="F17" s="14">
        <v>7949.701453514569</v>
      </c>
      <c r="G17" s="14">
        <v>67028.034429182924</v>
      </c>
      <c r="H17" s="14">
        <v>71190.68759496203</v>
      </c>
      <c r="I17" s="14">
        <v>22163.882027476513</v>
      </c>
      <c r="J17" s="14">
        <v>15622.611192851182</v>
      </c>
      <c r="K17" s="14">
        <v>10865.771148031323</v>
      </c>
      <c r="L17" s="14">
        <v>38202.327660668234</v>
      </c>
      <c r="M17" s="14">
        <v>10694.134256390884</v>
      </c>
      <c r="O17" s="14">
        <v>27664.853404351681</v>
      </c>
      <c r="P17" s="14">
        <v>124429.55201624329</v>
      </c>
    </row>
    <row r="18" spans="1:16">
      <c r="A18" s="14">
        <v>108429.94826645937</v>
      </c>
      <c r="B18" s="14">
        <v>6745.8285965458599</v>
      </c>
      <c r="C18" s="14">
        <v>95179.724924982729</v>
      </c>
      <c r="D18" s="14">
        <v>39472.182474729983</v>
      </c>
      <c r="E18" s="14">
        <v>32415.013843078923</v>
      </c>
      <c r="F18" s="14">
        <v>8108.9049608840296</v>
      </c>
      <c r="G18" s="14">
        <v>73841.145382778428</v>
      </c>
      <c r="H18" s="14">
        <v>78892.604089153683</v>
      </c>
      <c r="I18" s="14">
        <v>23017.971306180181</v>
      </c>
      <c r="J18" s="14">
        <v>16022.077626909644</v>
      </c>
      <c r="K18" s="14">
        <v>11185.352652385181</v>
      </c>
      <c r="L18" s="14">
        <v>42646.582512028741</v>
      </c>
      <c r="M18" s="14">
        <v>10949.292547420559</v>
      </c>
      <c r="O18" s="14">
        <v>28375.49864979196</v>
      </c>
      <c r="P18" s="14">
        <v>142170.37435344997</v>
      </c>
    </row>
    <row r="19" spans="1:16">
      <c r="A19" s="14">
        <v>125049.14648496499</v>
      </c>
      <c r="B19" s="14">
        <v>7025.5692208518603</v>
      </c>
      <c r="C19" s="14">
        <v>108673.89101895838</v>
      </c>
      <c r="D19" s="14">
        <v>45656.236104555683</v>
      </c>
      <c r="E19" s="14">
        <v>32828.714196466055</v>
      </c>
      <c r="F19" s="14">
        <v>8299.5302131290446</v>
      </c>
      <c r="G19" s="14">
        <v>85682.981087837383</v>
      </c>
      <c r="H19" s="14">
        <v>88237.88825635954</v>
      </c>
      <c r="I19" s="14">
        <v>23755.352733135482</v>
      </c>
      <c r="J19" s="14">
        <v>16495.358510739788</v>
      </c>
      <c r="K19" s="14">
        <v>11504.934156739046</v>
      </c>
      <c r="L19" s="14">
        <v>48898.979405655235</v>
      </c>
      <c r="M19" s="14">
        <v>11119.398074773671</v>
      </c>
      <c r="O19" s="14">
        <v>29117.588375118918</v>
      </c>
      <c r="P19" s="14">
        <v>165968.58106160536</v>
      </c>
    </row>
    <row r="20" spans="1:16">
      <c r="A20" s="14">
        <v>150413.68176049445</v>
      </c>
      <c r="B20" s="14">
        <v>7276.1701967926683</v>
      </c>
      <c r="C20" s="14">
        <v>130068.03978736792</v>
      </c>
      <c r="D20" s="14">
        <v>54636.622107364223</v>
      </c>
      <c r="E20" s="14">
        <v>34057.086014984365</v>
      </c>
      <c r="F20" s="14">
        <v>8471.3024184487385</v>
      </c>
      <c r="G20" s="14">
        <v>105149.01238382456</v>
      </c>
      <c r="H20" s="14">
        <v>104211.42203805453</v>
      </c>
      <c r="I20" s="14">
        <v>24407.855722455628</v>
      </c>
      <c r="J20" s="14">
        <v>16933.903182912636</v>
      </c>
      <c r="K20" s="14">
        <v>11824.515661092908</v>
      </c>
      <c r="L20" s="14">
        <v>59199.909828260992</v>
      </c>
      <c r="M20" s="14">
        <v>11309.516017109509</v>
      </c>
      <c r="O20" s="14">
        <v>29909.989268264759</v>
      </c>
      <c r="P20" s="14">
        <v>208051.46195451444</v>
      </c>
    </row>
    <row r="21" spans="1:16">
      <c r="A21" s="14">
        <v>255999.86657834132</v>
      </c>
      <c r="B21" s="14">
        <v>7541.3409969160593</v>
      </c>
      <c r="C21" s="14">
        <v>193608.53061822368</v>
      </c>
      <c r="D21" s="14">
        <v>87789.207524589641</v>
      </c>
      <c r="E21" s="14">
        <v>34451.69250590742</v>
      </c>
      <c r="F21" s="14">
        <v>8645.1694067601093</v>
      </c>
      <c r="G21" s="14">
        <v>176881.33770953782</v>
      </c>
      <c r="H21" s="14">
        <v>152285.4043659544</v>
      </c>
      <c r="I21" s="14">
        <v>24885.296934153266</v>
      </c>
      <c r="J21" s="14">
        <v>17389.815960914108</v>
      </c>
      <c r="K21" s="14">
        <v>12144.09716544677</v>
      </c>
      <c r="L21" s="14">
        <v>91344.657246321149</v>
      </c>
      <c r="M21" s="14">
        <v>11554.668100647828</v>
      </c>
      <c r="O21" s="14">
        <v>30438.256530361905</v>
      </c>
      <c r="P21" s="14">
        <v>356016.67151113215</v>
      </c>
    </row>
    <row r="22" spans="1:16">
      <c r="B22" s="14">
        <v>7835.651445404681</v>
      </c>
      <c r="E22" s="14">
        <v>35247.270108574776</v>
      </c>
      <c r="F22" s="14">
        <v>8837.889441996831</v>
      </c>
      <c r="I22" s="14">
        <v>25622.678361108599</v>
      </c>
      <c r="J22" s="14">
        <v>17824.018606629856</v>
      </c>
      <c r="K22" s="14">
        <v>12463.678669800633</v>
      </c>
      <c r="M22" s="14">
        <v>11744.786042983684</v>
      </c>
      <c r="O22" s="14">
        <v>31155.190671779546</v>
      </c>
    </row>
    <row r="23" spans="1:16">
      <c r="B23" s="14">
        <v>8109.5641400376153</v>
      </c>
      <c r="E23" s="14">
        <v>35641.876599497744</v>
      </c>
      <c r="F23" s="14">
        <v>9020.1355622750398</v>
      </c>
      <c r="I23" s="14">
        <v>26248.656838667808</v>
      </c>
      <c r="J23" s="14">
        <v>18271.247331717004</v>
      </c>
      <c r="K23" s="14">
        <v>12783.260174154497</v>
      </c>
      <c r="M23" s="14">
        <v>11964.922607793576</v>
      </c>
      <c r="O23" s="14">
        <v>31828.102541355704</v>
      </c>
    </row>
    <row r="24" spans="1:16">
      <c r="B24" s="14">
        <v>8395.1326940166837</v>
      </c>
      <c r="E24" s="14">
        <v>36208.327852596944</v>
      </c>
      <c r="F24" s="14">
        <v>9173.05472066937</v>
      </c>
      <c r="I24" s="14">
        <v>26970.12355856644</v>
      </c>
      <c r="J24" s="14">
        <v>18675.055792232622</v>
      </c>
      <c r="K24" s="14">
        <v>13102.841678508355</v>
      </c>
      <c r="M24" s="14">
        <v>12167.548309493644</v>
      </c>
      <c r="O24" s="14">
        <v>32601.636746569522</v>
      </c>
    </row>
    <row r="25" spans="1:16">
      <c r="B25" s="14">
        <v>8666.1314238131272</v>
      </c>
      <c r="E25" s="14">
        <v>37035.728559371033</v>
      </c>
      <c r="F25" s="14">
        <v>9321.7843130803158</v>
      </c>
      <c r="I25" s="14">
        <v>27707.504985521806</v>
      </c>
      <c r="J25" s="14">
        <v>19122.284517319829</v>
      </c>
      <c r="K25" s="14">
        <v>13102.841678508355</v>
      </c>
      <c r="M25" s="14">
        <v>12415.201944904773</v>
      </c>
      <c r="O25" s="14">
        <v>32928.659337391568</v>
      </c>
    </row>
    <row r="26" spans="1:16">
      <c r="B26" s="14">
        <v>8922.5603294269513</v>
      </c>
      <c r="E26" s="14">
        <v>37805.847678753009</v>
      </c>
      <c r="F26" s="14">
        <v>9487.2721694249067</v>
      </c>
      <c r="I26" s="14">
        <v>28291.044244263408</v>
      </c>
      <c r="J26" s="14">
        <v>19534.777030749745</v>
      </c>
      <c r="K26" s="14">
        <v>13422.42318286222</v>
      </c>
      <c r="M26" s="14">
        <v>12690.372650917199</v>
      </c>
      <c r="O26" s="14">
        <v>33702.193542605215</v>
      </c>
    </row>
    <row r="27" spans="1:16">
      <c r="B27" s="14">
        <v>9202.3009537329763</v>
      </c>
      <c r="E27" s="14">
        <v>38633.248385527098</v>
      </c>
      <c r="F27" s="14">
        <v>9661.1391577362938</v>
      </c>
      <c r="I27" s="14">
        <v>29070.86489003625</v>
      </c>
      <c r="J27" s="14">
        <v>19951.61157063676</v>
      </c>
      <c r="K27" s="14">
        <v>13742.004687216082</v>
      </c>
      <c r="M27" s="14">
        <v>12805.444037067817</v>
      </c>
      <c r="O27" s="14">
        <v>34519.750019660511</v>
      </c>
    </row>
    <row r="28" spans="1:16">
      <c r="B28" s="14">
        <v>9514.0951912407108</v>
      </c>
      <c r="E28" s="14">
        <v>39142.418051234104</v>
      </c>
      <c r="F28" s="14">
        <v>9858.0487589563818</v>
      </c>
      <c r="I28" s="14">
        <v>29919.649266387638</v>
      </c>
      <c r="J28" s="14">
        <v>20398.840295724025</v>
      </c>
      <c r="K28" s="14">
        <v>14061.586191569944</v>
      </c>
      <c r="M28" s="14">
        <v>13133.147332409833</v>
      </c>
      <c r="O28" s="14">
        <v>35217.817473145988</v>
      </c>
    </row>
    <row r="29" spans="1:16">
      <c r="B29" s="14">
        <v>9837.5452880945249</v>
      </c>
      <c r="E29" s="14">
        <v>39715.233925154738</v>
      </c>
      <c r="F29" s="14">
        <v>10050.768794193147</v>
      </c>
      <c r="I29" s="14">
        <v>30715.384619217159</v>
      </c>
      <c r="J29" s="14">
        <v>20833.042941439686</v>
      </c>
      <c r="K29" s="14">
        <v>14381.16769592381</v>
      </c>
      <c r="M29" s="14">
        <v>13333.271482237056</v>
      </c>
      <c r="O29" s="14">
        <v>35595.151231786869</v>
      </c>
    </row>
    <row r="30" spans="1:16">
      <c r="B30" s="14">
        <v>10149.339525602258</v>
      </c>
      <c r="E30" s="14">
        <v>40351.696007288469</v>
      </c>
      <c r="F30" s="14">
        <v>10243.488829429823</v>
      </c>
      <c r="I30" s="14">
        <v>31458.070948524655</v>
      </c>
      <c r="J30" s="14">
        <v>21258.561534241086</v>
      </c>
      <c r="K30" s="14">
        <v>14700.749200277669</v>
      </c>
      <c r="M30" s="14">
        <v>13508.380113335857</v>
      </c>
      <c r="O30" s="14">
        <v>36601.374588162522</v>
      </c>
    </row>
    <row r="31" spans="1:16">
      <c r="B31" s="14">
        <v>10475.703587292564</v>
      </c>
      <c r="E31" s="14">
        <v>41179.096714062638</v>
      </c>
      <c r="F31" s="14">
        <v>10411.07146876612</v>
      </c>
      <c r="I31" s="14">
        <v>32200.757277832086</v>
      </c>
      <c r="J31" s="14">
        <v>21688.422153499643</v>
      </c>
      <c r="K31" s="14">
        <v>15020.330704631529</v>
      </c>
      <c r="M31" s="14">
        <v>13758.535300619858</v>
      </c>
      <c r="O31" s="14">
        <v>37167.375226123841</v>
      </c>
    </row>
    <row r="32" spans="1:16">
      <c r="B32" s="14">
        <v>10790.411789636913</v>
      </c>
      <c r="E32" s="14">
        <v>41751.912587983177</v>
      </c>
      <c r="F32" s="14">
        <v>10641.497597853499</v>
      </c>
      <c r="I32" s="14">
        <v>32625.149466007857</v>
      </c>
      <c r="J32" s="14">
        <v>22144.334931501169</v>
      </c>
      <c r="K32" s="14">
        <v>15339.912208985392</v>
      </c>
      <c r="M32" s="14">
        <v>13983.674969175474</v>
      </c>
      <c r="O32" s="14">
        <v>37607.597944537985</v>
      </c>
    </row>
    <row r="33" spans="2:15">
      <c r="B33" s="14">
        <v>11087.636202961945</v>
      </c>
      <c r="E33" s="14">
        <v>42388.374670117002</v>
      </c>
      <c r="F33" s="14">
        <v>10850.975897023847</v>
      </c>
      <c r="I33" s="14">
        <v>33526.982865881262</v>
      </c>
      <c r="J33" s="14">
        <v>22578.537577216834</v>
      </c>
      <c r="K33" s="14">
        <v>15659.493713339258</v>
      </c>
      <c r="M33" s="14">
        <v>14208.81463773102</v>
      </c>
      <c r="O33" s="14">
        <v>38362.265461819756</v>
      </c>
    </row>
    <row r="34" spans="2:15">
      <c r="B34" s="14">
        <v>11373.204756941028</v>
      </c>
      <c r="E34" s="14">
        <v>43279.42158510445</v>
      </c>
      <c r="F34" s="14">
        <v>11081.402026111195</v>
      </c>
      <c r="I34" s="14">
        <v>34322.718218710703</v>
      </c>
      <c r="J34" s="14">
        <v>23056.160487504108</v>
      </c>
      <c r="K34" s="14">
        <v>15979.07521769312</v>
      </c>
      <c r="M34" s="14">
        <v>14433.954306286632</v>
      </c>
      <c r="O34" s="14">
        <v>39116.932979101512</v>
      </c>
    </row>
    <row r="35" spans="2:15">
      <c r="B35" s="14">
        <v>11670.429170266163</v>
      </c>
      <c r="E35" s="14">
        <v>43852.237459024996</v>
      </c>
      <c r="F35" s="14">
        <v>11248.984665447524</v>
      </c>
      <c r="I35" s="14">
        <v>35224.551618583966</v>
      </c>
      <c r="J35" s="14">
        <v>23490.363133219893</v>
      </c>
      <c r="K35" s="14">
        <v>15979.07521769312</v>
      </c>
      <c r="M35" s="14">
        <v>14634.078456113824</v>
      </c>
      <c r="O35" s="14">
        <v>39871.600496383267</v>
      </c>
    </row>
    <row r="36" spans="2:15">
      <c r="B36" s="14">
        <v>11955.997724245244</v>
      </c>
      <c r="E36" s="14">
        <v>44170.468500091913</v>
      </c>
      <c r="F36" s="14">
        <v>11458.462964617844</v>
      </c>
      <c r="I36" s="14">
        <v>35383.698689150013</v>
      </c>
      <c r="J36" s="14">
        <v>23881.145514363936</v>
      </c>
      <c r="K36" s="14">
        <v>16298.656722046981</v>
      </c>
      <c r="M36" s="14">
        <v>14884.233643397862</v>
      </c>
      <c r="O36" s="14">
        <v>40437.601134344404</v>
      </c>
    </row>
    <row r="37" spans="2:15">
      <c r="B37" s="14">
        <v>12235.738348551167</v>
      </c>
      <c r="E37" s="14">
        <v>44934.222998652454</v>
      </c>
      <c r="F37" s="14">
        <v>11667.941263788165</v>
      </c>
      <c r="I37" s="14">
        <v>36285.532089023422</v>
      </c>
      <c r="J37" s="14">
        <v>24358.768424651269</v>
      </c>
      <c r="K37" s="14">
        <v>16618.238226400845</v>
      </c>
      <c r="M37" s="14">
        <v>15109.37331195341</v>
      </c>
      <c r="O37" s="14">
        <v>41003.601772305716</v>
      </c>
    </row>
    <row r="38" spans="2:15">
      <c r="B38" s="14">
        <v>12547.532586058953</v>
      </c>
      <c r="E38" s="14">
        <v>45570.685080786454</v>
      </c>
      <c r="F38" s="14">
        <v>11898.367392875542</v>
      </c>
      <c r="I38" s="14">
        <v>36922.120371286896</v>
      </c>
      <c r="J38" s="14">
        <v>24836.391334938548</v>
      </c>
      <c r="K38" s="14">
        <v>16937.819730754705</v>
      </c>
      <c r="M38" s="14">
        <v>15634.699205249841</v>
      </c>
      <c r="O38" s="14">
        <v>42009.825128681281</v>
      </c>
    </row>
    <row r="39" spans="2:15">
      <c r="B39" s="14">
        <v>12862.240788403253</v>
      </c>
      <c r="E39" s="14">
        <v>46079.85474649354</v>
      </c>
      <c r="F39" s="14">
        <v>12107.845692045921</v>
      </c>
      <c r="I39" s="14">
        <v>37399.561582984599</v>
      </c>
      <c r="J39" s="14">
        <v>25227.173716082711</v>
      </c>
      <c r="K39" s="14">
        <v>17257.401235108569</v>
      </c>
      <c r="M39" s="14">
        <v>15484.606092879432</v>
      </c>
      <c r="O39" s="14">
        <v>42261.380967775258</v>
      </c>
    </row>
    <row r="40" spans="2:15">
      <c r="B40" s="14">
        <v>13194.432779766532</v>
      </c>
      <c r="E40" s="14">
        <v>46589.024412200815</v>
      </c>
      <c r="F40" s="14">
        <v>12317.323991216241</v>
      </c>
      <c r="I40" s="14">
        <v>38195.296935813974</v>
      </c>
      <c r="J40" s="14">
        <v>25791.637155512974</v>
      </c>
      <c r="K40" s="14">
        <v>17576.982739462434</v>
      </c>
      <c r="M40" s="14">
        <v>15784.792317620251</v>
      </c>
      <c r="O40" s="14">
        <v>43267.604324150823</v>
      </c>
    </row>
    <row r="41" spans="2:15">
      <c r="B41" s="14">
        <v>13561.592349168239</v>
      </c>
      <c r="E41" s="14">
        <v>46843.609245054089</v>
      </c>
      <c r="F41" s="14">
        <v>12568.697950220674</v>
      </c>
      <c r="I41" s="14">
        <v>38937.98326512162</v>
      </c>
      <c r="J41" s="14">
        <v>26182.419536657264</v>
      </c>
      <c r="K41" s="14">
        <v>17896.564243816298</v>
      </c>
      <c r="M41" s="14">
        <v>16210.056136002986</v>
      </c>
      <c r="O41" s="14">
        <v>43833.604962112135</v>
      </c>
    </row>
    <row r="42" spans="2:15">
      <c r="B42" s="14">
        <v>13870.472621839459</v>
      </c>
      <c r="E42" s="14">
        <v>47798.302368255172</v>
      </c>
      <c r="F42" s="14">
        <v>12820.071909225047</v>
      </c>
      <c r="I42" s="14">
        <v>39574.571547385087</v>
      </c>
      <c r="J42" s="14">
        <v>26790.303240659265</v>
      </c>
      <c r="K42" s="14">
        <v>18216.145748170155</v>
      </c>
      <c r="M42" s="14">
        <v>16485.226842015451</v>
      </c>
      <c r="O42" s="14">
        <v>44148.049760979484</v>
      </c>
    </row>
    <row r="43" spans="2:15">
      <c r="B43" s="14">
        <v>14249.28805058712</v>
      </c>
      <c r="E43" s="14">
        <v>48307.472033962084</v>
      </c>
      <c r="F43" s="14">
        <v>13029.550208395427</v>
      </c>
      <c r="I43" s="14">
        <v>40211.159829648706</v>
      </c>
      <c r="J43" s="14">
        <v>27311.346415518034</v>
      </c>
      <c r="K43" s="14">
        <v>18535.727252524019</v>
      </c>
      <c r="M43" s="14">
        <v>16660.335473114214</v>
      </c>
      <c r="O43" s="14">
        <v>45594.495835769456</v>
      </c>
    </row>
    <row r="44" spans="2:15">
      <c r="B44" s="14">
        <v>14598.963830969691</v>
      </c>
      <c r="E44" s="14">
        <v>48880.287907882805</v>
      </c>
      <c r="F44" s="14">
        <v>13239.028507565807</v>
      </c>
      <c r="I44" s="14">
        <v>40953.846158956207</v>
      </c>
      <c r="J44" s="14">
        <v>27832.389590376915</v>
      </c>
      <c r="K44" s="14">
        <v>18855.308756877879</v>
      </c>
      <c r="M44" s="14">
        <v>17010.552735311812</v>
      </c>
      <c r="O44" s="14">
        <v>45154.273117355042</v>
      </c>
    </row>
    <row r="45" spans="2:15">
      <c r="B45" s="14">
        <v>14919.499962986914</v>
      </c>
      <c r="E45" s="14">
        <v>49198.518948949539</v>
      </c>
      <c r="F45" s="14">
        <v>13511.350296487177</v>
      </c>
      <c r="I45" s="14">
        <v>41272.140300087864</v>
      </c>
      <c r="J45" s="14">
        <v>28310.012500664197</v>
      </c>
      <c r="K45" s="14">
        <v>19174.890261231743</v>
      </c>
      <c r="M45" s="14">
        <v>17260.707922595786</v>
      </c>
      <c r="O45" s="14">
        <v>46286.274393277679</v>
      </c>
    </row>
    <row r="46" spans="2:15">
      <c r="B46" s="14">
        <v>15327.455040099874</v>
      </c>
      <c r="E46" s="14">
        <v>50153.212072150447</v>
      </c>
      <c r="F46" s="14">
        <v>13783.672085408665</v>
      </c>
      <c r="I46" s="14">
        <v>41961.777605873503</v>
      </c>
      <c r="J46" s="14">
        <v>28917.896204666195</v>
      </c>
      <c r="K46" s="14">
        <v>19494.471765585604</v>
      </c>
      <c r="M46" s="14">
        <v>17585.909666065028</v>
      </c>
      <c r="O46" s="14">
        <v>47166.719830106325</v>
      </c>
    </row>
    <row r="47" spans="2:15">
      <c r="B47" s="14">
        <v>15618.851523751957</v>
      </c>
      <c r="E47" s="14">
        <v>50853.32036249771</v>
      </c>
      <c r="F47" s="14">
        <v>14035.046044413099</v>
      </c>
      <c r="I47" s="14">
        <v>42227.022723483438</v>
      </c>
      <c r="J47" s="14">
        <v>29395.519114953462</v>
      </c>
      <c r="K47" s="14">
        <v>19814.053269939468</v>
      </c>
      <c r="M47" s="14">
        <v>17836.064853348995</v>
      </c>
      <c r="O47" s="14">
        <v>47984.276307161454</v>
      </c>
    </row>
    <row r="48" spans="2:15">
      <c r="B48" s="14">
        <v>16026.806600864915</v>
      </c>
      <c r="E48" s="14">
        <v>51680.721069271895</v>
      </c>
      <c r="F48" s="14">
        <v>14307.367833334525</v>
      </c>
      <c r="I48" s="14">
        <v>43075.807099834681</v>
      </c>
      <c r="J48" s="14">
        <v>30133.663612670181</v>
      </c>
      <c r="K48" s="14">
        <v>20133.634774293332</v>
      </c>
      <c r="M48" s="14">
        <v>18186.282115546594</v>
      </c>
      <c r="O48" s="14">
        <v>48676.054864669677</v>
      </c>
    </row>
    <row r="49" spans="2:15">
      <c r="B49" s="14">
        <v>16347.342732882185</v>
      </c>
      <c r="E49" s="14">
        <v>52189.890734978806</v>
      </c>
      <c r="F49" s="14">
        <v>14579.689622255957</v>
      </c>
      <c r="I49" s="14">
        <v>43659.346358576418</v>
      </c>
      <c r="J49" s="14">
        <v>30350.764935528136</v>
      </c>
      <c r="K49" s="14">
        <v>20453.216278647193</v>
      </c>
      <c r="M49" s="14">
        <v>18436.437302830567</v>
      </c>
      <c r="O49" s="14">
        <v>48990.499663537019</v>
      </c>
    </row>
    <row r="50" spans="2:15">
      <c r="B50" s="14">
        <v>16755.297809995143</v>
      </c>
      <c r="E50" s="14">
        <v>52699.060400686067</v>
      </c>
      <c r="F50" s="14">
        <v>14852.011411177387</v>
      </c>
      <c r="I50" s="14">
        <v>44348.98366436176</v>
      </c>
      <c r="J50" s="14">
        <v>31045.489168673121</v>
      </c>
      <c r="K50" s="14">
        <v>21092.379287354917</v>
      </c>
      <c r="M50" s="14">
        <v>18711.608008843032</v>
      </c>
      <c r="O50" s="14">
        <v>50122.500939459656</v>
      </c>
    </row>
    <row r="51" spans="2:15">
      <c r="B51" s="14">
        <v>17163.252887108003</v>
      </c>
      <c r="E51" s="14">
        <v>53717.399732100253</v>
      </c>
      <c r="F51" s="14">
        <v>15124.333200098874</v>
      </c>
      <c r="I51" s="14">
        <v>44667.277805493577</v>
      </c>
      <c r="J51" s="14">
        <v>31696.793137246736</v>
      </c>
      <c r="K51" s="14">
        <v>21411.960791708778</v>
      </c>
      <c r="M51" s="14">
        <v>19061.825271040561</v>
      </c>
      <c r="O51" s="14">
        <v>50877.16845674123</v>
      </c>
    </row>
    <row r="52" spans="2:15">
      <c r="B52" s="14">
        <v>17571.207964221005</v>
      </c>
      <c r="E52" s="14">
        <v>53717.399732100253</v>
      </c>
      <c r="F52" s="14">
        <v>15354.75932918625</v>
      </c>
      <c r="I52" s="14">
        <v>45516.062181845249</v>
      </c>
      <c r="J52" s="14">
        <v>32391.517370391837</v>
      </c>
      <c r="K52" s="14">
        <v>21731.542296062646</v>
      </c>
      <c r="M52" s="14">
        <v>19362.011495781448</v>
      </c>
      <c r="O52" s="14">
        <v>51568.947014249803</v>
      </c>
    </row>
    <row r="53" spans="2:15">
      <c r="B53" s="14">
        <v>17979.163041333912</v>
      </c>
      <c r="E53" s="14">
        <v>55690.432186715159</v>
      </c>
      <c r="F53" s="14">
        <v>15689.924607858788</v>
      </c>
      <c r="I53" s="14">
        <v>46205.699487630591</v>
      </c>
      <c r="J53" s="14">
        <v>32782.299751536004</v>
      </c>
      <c r="K53" s="14">
        <v>22051.123800416506</v>
      </c>
      <c r="M53" s="14">
        <v>19662.19772052213</v>
      </c>
      <c r="O53" s="14">
        <v>52575.170370625005</v>
      </c>
    </row>
    <row r="54" spans="2:15">
      <c r="B54" s="14">
        <v>18416.257766811963</v>
      </c>
      <c r="E54" s="14">
        <v>54735.739063514426</v>
      </c>
      <c r="F54" s="14">
        <v>15983.194226697271</v>
      </c>
      <c r="I54" s="14">
        <v>46948.385816938244</v>
      </c>
      <c r="J54" s="14">
        <v>33477.023984681109</v>
      </c>
      <c r="K54" s="14">
        <v>22370.705304770363</v>
      </c>
      <c r="M54" s="14">
        <v>20112.477057633358</v>
      </c>
      <c r="O54" s="14">
        <v>53518.504767227379</v>
      </c>
    </row>
    <row r="55" spans="2:15">
      <c r="B55" s="14">
        <v>18853.352492290214</v>
      </c>
      <c r="E55" s="14">
        <v>56517.832893489336</v>
      </c>
      <c r="F55" s="14">
        <v>16297.411675452813</v>
      </c>
      <c r="I55" s="14">
        <v>47531.925075679552</v>
      </c>
      <c r="J55" s="14">
        <v>34128.327953254717</v>
      </c>
      <c r="K55" s="14">
        <v>22690.286809124231</v>
      </c>
      <c r="M55" s="14">
        <v>20362.632244917466</v>
      </c>
      <c r="O55" s="14">
        <v>54650.506043149668</v>
      </c>
    </row>
    <row r="56" spans="2:15">
      <c r="B56" s="14">
        <v>19348.726514498641</v>
      </c>
      <c r="E56" s="14">
        <v>57154.294975623154</v>
      </c>
      <c r="F56" s="14">
        <v>16590.68129429124</v>
      </c>
      <c r="I56" s="14">
        <v>48592.905546119007</v>
      </c>
      <c r="J56" s="14">
        <v>34649.371128113489</v>
      </c>
      <c r="K56" s="14">
        <v>23329.449817831955</v>
      </c>
      <c r="M56" s="14">
        <v>20662.818469658148</v>
      </c>
      <c r="O56" s="14">
        <v>55027.839801790891</v>
      </c>
    </row>
    <row r="57" spans="2:15">
      <c r="B57" s="14">
        <v>19844.100536707283</v>
      </c>
      <c r="E57" s="14">
        <v>57408.879808476966</v>
      </c>
      <c r="F57" s="14">
        <v>16925.846572963892</v>
      </c>
      <c r="I57" s="14">
        <v>49070.346757816566</v>
      </c>
      <c r="J57" s="14">
        <v>35387.515625830209</v>
      </c>
      <c r="K57" s="14">
        <v>23649.031322185816</v>
      </c>
      <c r="M57" s="14">
        <v>21088.082288040951</v>
      </c>
      <c r="O57" s="14">
        <v>55908.285238619035</v>
      </c>
    </row>
    <row r="58" spans="2:15">
      <c r="B58" s="14">
        <v>20281.195262185433</v>
      </c>
      <c r="E58" s="14">
        <v>58490.865348104249</v>
      </c>
      <c r="F58" s="14">
        <v>17261.011851636315</v>
      </c>
      <c r="I58" s="14">
        <v>49813.033087124219</v>
      </c>
      <c r="J58" s="14">
        <v>36125.660123547175</v>
      </c>
      <c r="K58" s="14">
        <v>23968.612826539676</v>
      </c>
      <c r="M58" s="14">
        <v>21513.346106423756</v>
      </c>
      <c r="O58" s="14">
        <v>56788.73067544822</v>
      </c>
    </row>
    <row r="59" spans="2:15">
      <c r="B59" s="14">
        <v>20776.569284393863</v>
      </c>
      <c r="E59" s="14">
        <v>58681.803972744594</v>
      </c>
      <c r="F59" s="14">
        <v>17617.124960226021</v>
      </c>
      <c r="I59" s="14">
        <v>50820.964534041654</v>
      </c>
      <c r="J59" s="14">
        <v>36776.964092120419</v>
      </c>
      <c r="K59" s="14">
        <v>24607.775835247405</v>
      </c>
      <c r="M59" s="14">
        <v>21813.532331164577</v>
      </c>
      <c r="O59" s="14">
        <v>57291.842353635817</v>
      </c>
    </row>
    <row r="60" spans="2:15">
      <c r="B60" s="14">
        <v>21213.664009872016</v>
      </c>
      <c r="E60" s="14">
        <v>60082.020553439143</v>
      </c>
      <c r="F60" s="14">
        <v>17994.185898732554</v>
      </c>
      <c r="I60" s="14">
        <v>51988.043051524553</v>
      </c>
      <c r="J60" s="14">
        <v>37558.52885440876</v>
      </c>
      <c r="K60" s="14">
        <v>24927.357339601265</v>
      </c>
      <c r="M60" s="14">
        <v>22288.827187004088</v>
      </c>
      <c r="O60" s="14">
        <v>57983.620911143691</v>
      </c>
    </row>
    <row r="61" spans="2:15">
      <c r="B61" s="14">
        <v>21621.619086985025</v>
      </c>
      <c r="E61" s="14">
        <v>60782.128843786413</v>
      </c>
      <c r="F61" s="14">
        <v>18413.142497073313</v>
      </c>
      <c r="I61" s="14">
        <v>52041.092075046574</v>
      </c>
      <c r="J61" s="14">
        <v>38209.832822982484</v>
      </c>
      <c r="K61" s="14">
        <v>25566.520348308994</v>
      </c>
      <c r="M61" s="14">
        <v>22689.07548665861</v>
      </c>
      <c r="O61" s="14">
        <v>59178.51114684021</v>
      </c>
    </row>
    <row r="62" spans="2:15">
      <c r="B62" s="14">
        <v>22058.713812463175</v>
      </c>
      <c r="E62" s="14">
        <v>61227.652301280228</v>
      </c>
      <c r="F62" s="14">
        <v>18706.412115911742</v>
      </c>
      <c r="I62" s="14">
        <v>53314.268639573813</v>
      </c>
      <c r="J62" s="14">
        <v>38947.977320698963</v>
      </c>
      <c r="K62" s="14">
        <v>25886.101852662858</v>
      </c>
      <c r="M62" s="14">
        <v>23064.308267584562</v>
      </c>
      <c r="O62" s="14">
        <v>60184.734503215426</v>
      </c>
    </row>
    <row r="63" spans="2:15">
      <c r="B63" s="14">
        <v>22495.808537941222</v>
      </c>
      <c r="E63" s="14">
        <v>61927.760591627506</v>
      </c>
      <c r="F63" s="14">
        <v>19104.420884335326</v>
      </c>
      <c r="I63" s="14">
        <v>54216.102039447207</v>
      </c>
      <c r="J63" s="14">
        <v>39729.542082987304</v>
      </c>
      <c r="K63" s="14">
        <v>26525.264861370579</v>
      </c>
      <c r="M63" s="14">
        <v>23539.60312342408</v>
      </c>
      <c r="O63" s="14">
        <v>61128.068899817794</v>
      </c>
    </row>
    <row r="64" spans="2:15">
      <c r="B64" s="14">
        <v>22991.182560149864</v>
      </c>
      <c r="E64" s="14">
        <v>62818.807506614772</v>
      </c>
      <c r="F64" s="14">
        <v>19544.325312593141</v>
      </c>
      <c r="I64" s="14">
        <v>54958.78836875486</v>
      </c>
      <c r="J64" s="14">
        <v>40511.106845275637</v>
      </c>
      <c r="K64" s="14">
        <v>26844.846365724439</v>
      </c>
      <c r="M64" s="14">
        <v>23839.789348165032</v>
      </c>
      <c r="O64" s="14">
        <v>62260.070175740431</v>
      </c>
    </row>
    <row r="65" spans="2:15">
      <c r="B65" s="14">
        <v>23428.277285627908</v>
      </c>
      <c r="E65" s="14">
        <v>63900.793046242419</v>
      </c>
      <c r="F65" s="14">
        <v>19942.334081016845</v>
      </c>
      <c r="I65" s="14">
        <v>55595.376651018181</v>
      </c>
      <c r="J65" s="14">
        <v>41292.671607563978</v>
      </c>
      <c r="K65" s="14">
        <v>27484.009374432164</v>
      </c>
      <c r="M65" s="14">
        <v>24340.099722732837</v>
      </c>
      <c r="O65" s="14">
        <v>63014.737693021838</v>
      </c>
    </row>
    <row r="66" spans="2:15">
      <c r="B66" s="14">
        <v>23923.651307836546</v>
      </c>
      <c r="E66" s="14">
        <v>64409.962711949673</v>
      </c>
      <c r="F66" s="14">
        <v>20403.186339191481</v>
      </c>
      <c r="I66" s="14">
        <v>56444.16102736957</v>
      </c>
      <c r="J66" s="14">
        <v>42117.656634423678</v>
      </c>
      <c r="K66" s="14">
        <v>27803.590878786024</v>
      </c>
      <c r="M66" s="14">
        <v>24915.456653486188</v>
      </c>
      <c r="O66" s="14">
        <v>63958.072089624213</v>
      </c>
    </row>
    <row r="67" spans="2:15">
      <c r="B67" s="14">
        <v>24419.025330045079</v>
      </c>
      <c r="E67" s="14">
        <v>65364.655835150414</v>
      </c>
      <c r="F67" s="14">
        <v>20843.090767449296</v>
      </c>
      <c r="I67" s="14">
        <v>57345.994427242978</v>
      </c>
      <c r="J67" s="14">
        <v>43029.482190426606</v>
      </c>
      <c r="K67" s="14">
        <v>28442.753887493753</v>
      </c>
      <c r="M67" s="14">
        <v>25065.549765856453</v>
      </c>
      <c r="O67" s="14">
        <v>65152.962325320383</v>
      </c>
    </row>
    <row r="68" spans="2:15">
      <c r="B68" s="14">
        <v>24972.678648984001</v>
      </c>
      <c r="E68" s="14">
        <v>66510.28758299115</v>
      </c>
      <c r="F68" s="14">
        <v>21345.838685458162</v>
      </c>
      <c r="I68" s="14">
        <v>58300.8768506384</v>
      </c>
      <c r="J68" s="14">
        <v>43897.887481858175</v>
      </c>
      <c r="K68" s="14">
        <v>29081.916896201477</v>
      </c>
      <c r="M68" s="14">
        <v>25640.906696609807</v>
      </c>
      <c r="O68" s="14">
        <v>65844.74088282825</v>
      </c>
    </row>
    <row r="69" spans="2:15">
      <c r="B69" s="14">
        <v>25555.471616288269</v>
      </c>
      <c r="E69" s="14">
        <v>66701.226207631495</v>
      </c>
      <c r="F69" s="14">
        <v>21806.690943632799</v>
      </c>
      <c r="I69" s="14">
        <v>59255.759274033822</v>
      </c>
      <c r="J69" s="14">
        <v>44766.292773289497</v>
      </c>
      <c r="K69" s="14">
        <v>29721.079904909209</v>
      </c>
      <c r="M69" s="14">
        <v>26016.139477535628</v>
      </c>
      <c r="O69" s="14">
        <v>67228.297997844697</v>
      </c>
    </row>
    <row r="70" spans="2:15">
      <c r="B70" s="14">
        <v>26254.823177053102</v>
      </c>
      <c r="E70" s="14">
        <v>68419.673829393301</v>
      </c>
      <c r="F70" s="14">
        <v>22225.647541973554</v>
      </c>
      <c r="I70" s="14">
        <v>60369.788767995007</v>
      </c>
      <c r="J70" s="14">
        <v>45764.958858435908</v>
      </c>
      <c r="K70" s="14">
        <v>30360.242913616927</v>
      </c>
      <c r="M70" s="14">
        <v>26616.5119270174</v>
      </c>
      <c r="O70" s="14">
        <v>68360.299273767683</v>
      </c>
    </row>
    <row r="71" spans="2:15">
      <c r="B71" s="14">
        <v>26925.035089453111</v>
      </c>
      <c r="E71" s="14">
        <v>68801.551078673321</v>
      </c>
      <c r="F71" s="14">
        <v>22791.23894973347</v>
      </c>
      <c r="I71" s="14">
        <v>60794.180956170843</v>
      </c>
      <c r="J71" s="14">
        <v>46720.20467901021</v>
      </c>
      <c r="K71" s="14">
        <v>30999.405922324655</v>
      </c>
      <c r="M71" s="14">
        <v>27216.884376498903</v>
      </c>
      <c r="O71" s="14">
        <v>69429.411589916432</v>
      </c>
    </row>
    <row r="72" spans="2:15">
      <c r="B72" s="14">
        <v>27624.386650217937</v>
      </c>
      <c r="E72" s="14">
        <v>69501.659369020592</v>
      </c>
      <c r="F72" s="14">
        <v>23398.726017327495</v>
      </c>
      <c r="I72" s="14">
        <v>62120.406544219804</v>
      </c>
      <c r="J72" s="14">
        <v>47675.45049958476</v>
      </c>
      <c r="K72" s="14">
        <v>31638.568931032372</v>
      </c>
      <c r="M72" s="14">
        <v>27742.210269795269</v>
      </c>
      <c r="O72" s="14">
        <v>71504.747262441073</v>
      </c>
    </row>
    <row r="73" spans="2:15">
      <c r="B73" s="14">
        <v>28469.436452809095</v>
      </c>
      <c r="E73" s="14">
        <v>70710.937325075487</v>
      </c>
      <c r="F73" s="14">
        <v>23838.63044558519</v>
      </c>
      <c r="I73" s="14">
        <v>62703.945802961389</v>
      </c>
      <c r="J73" s="14">
        <v>48760.957113874152</v>
      </c>
      <c r="K73" s="14">
        <v>32597.313444093961</v>
      </c>
      <c r="M73" s="14">
        <v>28242.520644363209</v>
      </c>
      <c r="O73" s="14">
        <v>70875.857664706404</v>
      </c>
    </row>
    <row r="74" spans="2:15">
      <c r="B74" s="14">
        <v>29256.206958669663</v>
      </c>
      <c r="E74" s="14">
        <v>71601.984240062404</v>
      </c>
      <c r="F74" s="14">
        <v>24362.326193510999</v>
      </c>
      <c r="I74" s="14">
        <v>64189.318461576404</v>
      </c>
      <c r="J74" s="14">
        <v>49803.043463591683</v>
      </c>
      <c r="K74" s="14">
        <v>33236.476452801689</v>
      </c>
      <c r="M74" s="14">
        <v>28917.939650030119</v>
      </c>
      <c r="O74" s="14">
        <v>73391.416055645474</v>
      </c>
    </row>
    <row r="75" spans="2:15">
      <c r="B75" s="14">
        <v>30042.977464530541</v>
      </c>
      <c r="E75" s="14">
        <v>72811.262196116935</v>
      </c>
      <c r="F75" s="14">
        <v>25011.708920939134</v>
      </c>
      <c r="I75" s="14">
        <v>64719.808696795677</v>
      </c>
      <c r="J75" s="14">
        <v>50931.970342452703</v>
      </c>
      <c r="K75" s="14">
        <v>33875.63946150941</v>
      </c>
      <c r="M75" s="14">
        <v>29393.234505869634</v>
      </c>
      <c r="O75" s="14">
        <v>75215.195889076334</v>
      </c>
    </row>
    <row r="76" spans="2:15">
      <c r="B76" s="14">
        <v>30975.446212216917</v>
      </c>
      <c r="E76" s="14">
        <v>73511.370486463857</v>
      </c>
      <c r="F76" s="14">
        <v>25577.300328699046</v>
      </c>
      <c r="I76" s="14">
        <v>66417.377449499341</v>
      </c>
      <c r="J76" s="14">
        <v>52017.476956741848</v>
      </c>
      <c r="K76" s="14">
        <v>34834.383974570999</v>
      </c>
      <c r="M76" s="14">
        <v>30318.808698820514</v>
      </c>
      <c r="O76" s="14">
        <v>75655.418607490399</v>
      </c>
    </row>
    <row r="77" spans="2:15">
      <c r="B77" s="14">
        <v>31762.216718077791</v>
      </c>
      <c r="E77" s="14">
        <v>75038.879483585304</v>
      </c>
      <c r="F77" s="14">
        <v>26163.839566376017</v>
      </c>
      <c r="I77" s="14">
        <v>67053.965731762364</v>
      </c>
      <c r="J77" s="14">
        <v>53146.403835602621</v>
      </c>
      <c r="K77" s="14">
        <v>35793.128487632595</v>
      </c>
      <c r="M77" s="14">
        <v>30593.979404832771</v>
      </c>
      <c r="O77" s="14">
        <v>77667.865320241515</v>
      </c>
    </row>
    <row r="78" spans="2:15">
      <c r="B78" s="14">
        <v>32782.104410860004</v>
      </c>
      <c r="E78" s="14">
        <v>76057.21881499984</v>
      </c>
      <c r="F78" s="14">
        <v>26750.378804052983</v>
      </c>
      <c r="I78" s="14">
        <v>68539.338390377088</v>
      </c>
      <c r="J78" s="14">
        <v>54579.272566464686</v>
      </c>
      <c r="K78" s="14">
        <v>36751.873000694177</v>
      </c>
      <c r="M78" s="14">
        <v>31694.662228882629</v>
      </c>
      <c r="O78" s="14">
        <v>79743.200992766535</v>
      </c>
    </row>
    <row r="79" spans="2:15">
      <c r="B79" s="14">
        <v>33889.411048737849</v>
      </c>
      <c r="E79" s="14">
        <v>77521.081603908198</v>
      </c>
      <c r="F79" s="14">
        <v>27399.761531481003</v>
      </c>
      <c r="I79" s="14">
        <v>70555.201284212555</v>
      </c>
      <c r="J79" s="14">
        <v>55708.199445325452</v>
      </c>
      <c r="K79" s="14">
        <v>37710.617513755758</v>
      </c>
      <c r="M79" s="14">
        <v>32119.926047265151</v>
      </c>
      <c r="O79" s="14">
        <v>80309.201630727315</v>
      </c>
    </row>
    <row r="80" spans="2:15">
      <c r="B80" s="14">
        <v>34996.717686615892</v>
      </c>
      <c r="E80" s="14">
        <v>78794.005768175106</v>
      </c>
      <c r="F80" s="14">
        <v>28132.935578577362</v>
      </c>
      <c r="I80" s="14">
        <v>72730.211248612599</v>
      </c>
      <c r="J80" s="14">
        <v>57054.227647043801</v>
      </c>
      <c r="K80" s="14">
        <v>38988.943531171208</v>
      </c>
      <c r="M80" s="14">
        <v>32995.469202759326</v>
      </c>
      <c r="O80" s="14">
        <v>82636.093142346479</v>
      </c>
    </row>
    <row r="81" spans="2:15">
      <c r="B81" s="14">
        <v>36191.443269589363</v>
      </c>
      <c r="E81" s="14">
        <v>81021.623055644188</v>
      </c>
      <c r="F81" s="14">
        <v>28824.213965839372</v>
      </c>
      <c r="I81" s="14">
        <v>72040.573942826668</v>
      </c>
      <c r="J81" s="14">
        <v>58791.038229907412</v>
      </c>
      <c r="K81" s="14">
        <v>40267.269548586664</v>
      </c>
      <c r="M81" s="14">
        <v>33670.888208426099</v>
      </c>
      <c r="O81" s="14">
        <v>83830.983378041958</v>
      </c>
    </row>
    <row r="82" spans="2:15">
      <c r="B82" s="14">
        <v>37473.587797658882</v>
      </c>
      <c r="E82" s="14">
        <v>80957.976847430386</v>
      </c>
      <c r="F82" s="14">
        <v>29536.44018301856</v>
      </c>
      <c r="I82" s="14">
        <v>74427.780001315376</v>
      </c>
      <c r="J82" s="14">
        <v>60006.805637910686</v>
      </c>
      <c r="K82" s="14">
        <v>41226.014061648253</v>
      </c>
      <c r="M82" s="14">
        <v>34621.477920105128</v>
      </c>
      <c r="O82" s="14">
        <v>85843.430090793772</v>
      </c>
    </row>
    <row r="83" spans="2:15">
      <c r="B83" s="14">
        <v>38988.849512649533</v>
      </c>
      <c r="E83" s="14">
        <v>83440.178967753265</v>
      </c>
      <c r="F83" s="14">
        <v>30290.562060031622</v>
      </c>
      <c r="I83" s="14">
        <v>75860.103636408952</v>
      </c>
      <c r="J83" s="14">
        <v>61787.036485345183</v>
      </c>
      <c r="K83" s="14">
        <v>42504.340079063702</v>
      </c>
      <c r="M83" s="14">
        <v>35547.05211305587</v>
      </c>
      <c r="O83" s="14">
        <v>87667.209924223935</v>
      </c>
    </row>
    <row r="84" spans="2:15">
      <c r="B84" s="14">
        <v>40708.088766196779</v>
      </c>
      <c r="E84" s="14">
        <v>84522.164507380192</v>
      </c>
      <c r="F84" s="14">
        <v>31065.631766962091</v>
      </c>
      <c r="I84" s="14">
        <v>77345.476295023065</v>
      </c>
      <c r="J84" s="14">
        <v>63610.687597351534</v>
      </c>
      <c r="K84" s="14">
        <v>44102.247600833012</v>
      </c>
      <c r="M84" s="14">
        <v>36547.672862192027</v>
      </c>
      <c r="O84" s="14">
        <v>89931.21247606921</v>
      </c>
    </row>
    <row r="85" spans="2:15">
      <c r="B85" s="14">
        <v>42369.04872301354</v>
      </c>
      <c r="E85" s="14">
        <v>86877.07421127618</v>
      </c>
      <c r="F85" s="14">
        <v>32029.231943145711</v>
      </c>
      <c r="I85" s="14">
        <v>81430.251106214564</v>
      </c>
      <c r="J85" s="14">
        <v>65694.860296786617</v>
      </c>
      <c r="K85" s="14">
        <v>45700.155122602322</v>
      </c>
      <c r="M85" s="14">
        <v>37498.262573871332</v>
      </c>
      <c r="O85" s="14">
        <v>91629.21438995369</v>
      </c>
    </row>
    <row r="86" spans="2:15">
      <c r="B86" s="14">
        <v>44350.5448118481</v>
      </c>
      <c r="E86" s="14">
        <v>88786.460457676934</v>
      </c>
      <c r="F86" s="14">
        <v>32929.988629578045</v>
      </c>
      <c r="I86" s="14">
        <v>78883.897977160683</v>
      </c>
      <c r="J86" s="14">
        <v>67475.091144221107</v>
      </c>
      <c r="K86" s="14">
        <v>47298.062644371632</v>
      </c>
      <c r="M86" s="14">
        <v>38548.914360463787</v>
      </c>
      <c r="O86" s="14">
        <v>93767.439022251187</v>
      </c>
    </row>
    <row r="87" spans="2:15">
      <c r="B87" s="14">
        <v>46215.48230722126</v>
      </c>
      <c r="E87" s="14">
        <v>91077.723953359804</v>
      </c>
      <c r="F87" s="14">
        <v>33893.588805761901</v>
      </c>
      <c r="I87" s="14">
        <v>83393.064976527123</v>
      </c>
      <c r="J87" s="14">
        <v>69863.205695657729</v>
      </c>
      <c r="K87" s="14">
        <v>49215.55167049481</v>
      </c>
      <c r="M87" s="14">
        <v>39849.721334340764</v>
      </c>
      <c r="O87" s="14">
        <v>95905.663654549353</v>
      </c>
    </row>
    <row r="88" spans="2:15">
      <c r="B88" s="14">
        <v>48488.374879707429</v>
      </c>
      <c r="E88" s="14">
        <v>92923.463991548153</v>
      </c>
      <c r="F88" s="14">
        <v>35129.510770866655</v>
      </c>
      <c r="I88" s="14">
        <v>85090.633729230496</v>
      </c>
      <c r="J88" s="14">
        <v>72381.581040808465</v>
      </c>
      <c r="K88" s="14">
        <v>50813.459192264119</v>
      </c>
      <c r="M88" s="14">
        <v>41150.528308217734</v>
      </c>
      <c r="O88" s="14">
        <v>98735.66684435615</v>
      </c>
    </row>
    <row r="89" spans="2:15">
      <c r="B89" s="14">
        <v>51052.66393584606</v>
      </c>
      <c r="E89" s="14">
        <v>95532.958528296527</v>
      </c>
      <c r="F89" s="14">
        <v>36135.006606884381</v>
      </c>
      <c r="I89" s="14">
        <v>87424.79076419631</v>
      </c>
      <c r="J89" s="14">
        <v>74769.695592245087</v>
      </c>
      <c r="K89" s="14">
        <v>53050.529722741157</v>
      </c>
      <c r="M89" s="14">
        <v>42101.118019896763</v>
      </c>
      <c r="O89" s="14">
        <v>101628.55899393538</v>
      </c>
    </row>
    <row r="90" spans="2:15">
      <c r="B90" s="14">
        <v>53850.070178906222</v>
      </c>
      <c r="E90" s="14">
        <v>99224.438604673254</v>
      </c>
      <c r="F90" s="14">
        <v>37517.56338140864</v>
      </c>
      <c r="I90" s="14">
        <v>90926.026316646472</v>
      </c>
      <c r="J90" s="14">
        <v>77765.693847683331</v>
      </c>
      <c r="K90" s="14">
        <v>55926.763261925924</v>
      </c>
      <c r="M90" s="14">
        <v>44102.359518168523</v>
      </c>
      <c r="O90" s="14">
        <v>104081.22842510094</v>
      </c>
    </row>
    <row r="91" spans="2:15">
      <c r="B91" s="14">
        <v>57346.8279827312</v>
      </c>
      <c r="E91" s="14">
        <v>101388.40968392852</v>
      </c>
      <c r="F91" s="14">
        <v>38962.963645684184</v>
      </c>
      <c r="I91" s="14">
        <v>93578.47749274438</v>
      </c>
      <c r="J91" s="14">
        <v>80978.793425979908</v>
      </c>
      <c r="K91" s="14">
        <v>58483.415296756815</v>
      </c>
      <c r="M91" s="14">
        <v>45703.352716786321</v>
      </c>
      <c r="O91" s="14">
        <v>108231.89977015094</v>
      </c>
    </row>
    <row r="92" spans="2:15">
      <c r="B92" s="14">
        <v>61688.635589146928</v>
      </c>
      <c r="E92" s="14">
        <v>106671.04496563978</v>
      </c>
      <c r="F92" s="14">
        <v>40764.477018549085</v>
      </c>
      <c r="I92" s="14">
        <v>98299.840586199483</v>
      </c>
      <c r="J92" s="14">
        <v>84973.457766564068</v>
      </c>
      <c r="K92" s="14">
        <v>61679.230340295435</v>
      </c>
      <c r="M92" s="14">
        <v>47654.563177601507</v>
      </c>
      <c r="O92" s="14">
        <v>112445.46007497344</v>
      </c>
    </row>
    <row r="93" spans="2:15">
      <c r="B93" s="14">
        <v>66788.074053058837</v>
      </c>
      <c r="E93" s="14">
        <v>108389.49258740123</v>
      </c>
      <c r="F93" s="14">
        <v>42607.886051247864</v>
      </c>
      <c r="I93" s="14">
        <v>101535.8310210387</v>
      </c>
      <c r="J93" s="14">
        <v>89054.962636291486</v>
      </c>
      <c r="K93" s="14">
        <v>65194.626888187922</v>
      </c>
      <c r="M93" s="14">
        <v>49981.006419342644</v>
      </c>
      <c r="O93" s="14">
        <v>117476.57685685159</v>
      </c>
    </row>
    <row r="94" spans="2:15">
      <c r="B94" s="14">
        <v>72674.283022830976</v>
      </c>
      <c r="E94" s="14">
        <v>115072.34444980705</v>
      </c>
      <c r="F94" s="14">
        <v>44912.147342121862</v>
      </c>
      <c r="I94" s="14">
        <v>105355.36071462037</v>
      </c>
      <c r="J94" s="14">
        <v>94221.974120308994</v>
      </c>
      <c r="K94" s="14">
        <v>69349.186444788138</v>
      </c>
      <c r="M94" s="14">
        <v>52457.542773454334</v>
      </c>
      <c r="O94" s="14">
        <v>123073.69427669054</v>
      </c>
    </row>
    <row r="95" spans="2:15">
      <c r="B95" s="14">
        <v>79463.821091924765</v>
      </c>
      <c r="E95" s="14">
        <v>121436.96527114593</v>
      </c>
      <c r="F95" s="14">
        <v>47593.469571502399</v>
      </c>
      <c r="I95" s="14">
        <v>110501.11599625101</v>
      </c>
      <c r="J95" s="14">
        <v>99606.086927183365</v>
      </c>
      <c r="K95" s="14">
        <v>74462.490514449935</v>
      </c>
      <c r="M95" s="14">
        <v>55559.467095775668</v>
      </c>
      <c r="O95" s="14">
        <v>128859.47857585044</v>
      </c>
    </row>
    <row r="96" spans="2:15">
      <c r="B96" s="14">
        <v>87856.03982110483</v>
      </c>
      <c r="E96" s="14">
        <v>128628.98679925935</v>
      </c>
      <c r="F96" s="14">
        <v>50756.591888974392</v>
      </c>
      <c r="I96" s="14">
        <v>116230.41053662299</v>
      </c>
      <c r="J96" s="14">
        <v>107291.47375635164</v>
      </c>
      <c r="K96" s="14">
        <v>81173.70210588105</v>
      </c>
      <c r="M96" s="14">
        <v>59011.60868029495</v>
      </c>
      <c r="O96" s="14">
        <v>135085.48559342409</v>
      </c>
    </row>
    <row r="97" spans="2:15">
      <c r="B97" s="14">
        <v>99220.50268353631</v>
      </c>
      <c r="E97" s="14">
        <v>137603.10215734664</v>
      </c>
      <c r="F97" s="14">
        <v>54778.57523304507</v>
      </c>
      <c r="I97" s="14">
        <v>124187.76406491785</v>
      </c>
      <c r="J97" s="14">
        <v>116105.78746438042</v>
      </c>
      <c r="K97" s="14">
        <v>89802.402723435327</v>
      </c>
      <c r="M97" s="14">
        <v>63364.308939036411</v>
      </c>
      <c r="O97" s="14">
        <v>143135.27244442925</v>
      </c>
    </row>
    <row r="98" spans="2:15">
      <c r="B98" s="14">
        <v>114810.21455892298</v>
      </c>
      <c r="E98" s="14">
        <v>151732.56038071896</v>
      </c>
      <c r="F98" s="14">
        <v>60811.550249150976</v>
      </c>
      <c r="I98" s="14">
        <v>135434.15705157429</v>
      </c>
      <c r="J98" s="14">
        <v>127091.11440098799</v>
      </c>
      <c r="K98" s="14">
        <v>101307.33688017438</v>
      </c>
      <c r="M98" s="14">
        <v>68492.490278358629</v>
      </c>
      <c r="O98" s="14">
        <v>157536.84423255513</v>
      </c>
    </row>
    <row r="99" spans="2:15">
      <c r="B99" s="14">
        <v>137072.90590994246</v>
      </c>
      <c r="E99" s="14">
        <v>170189.96076260184</v>
      </c>
      <c r="F99" s="14">
        <v>69442.056174969199</v>
      </c>
      <c r="I99" s="14">
        <v>143762.85374452182</v>
      </c>
      <c r="J99" s="14">
        <v>144546.06075875959</v>
      </c>
      <c r="K99" s="14">
        <v>117286.41209786748</v>
      </c>
      <c r="M99" s="14">
        <v>76722.595940001891</v>
      </c>
      <c r="O99" s="14">
        <v>176780.86592323819</v>
      </c>
    </row>
    <row r="100" spans="2:15">
      <c r="B100" s="14">
        <v>179121.41850093924</v>
      </c>
      <c r="E100" s="14">
        <v>206086.42219495375</v>
      </c>
      <c r="F100" s="14">
        <v>84252.171926312338</v>
      </c>
      <c r="I100" s="14">
        <v>164080.62975343462</v>
      </c>
      <c r="J100" s="14">
        <v>175852.07151486192</v>
      </c>
      <c r="K100" s="14">
        <v>151162.05155937691</v>
      </c>
      <c r="M100" s="14">
        <v>91381.689914844363</v>
      </c>
      <c r="O100" s="14">
        <v>206967.56661450636</v>
      </c>
    </row>
    <row r="101" spans="2:15">
      <c r="B101" s="14">
        <v>341079.58411477006</v>
      </c>
      <c r="E101" s="14">
        <v>396133.99992013228</v>
      </c>
      <c r="F101" s="14">
        <v>142864.20003417495</v>
      </c>
      <c r="I101" s="14">
        <v>248428.57715335744</v>
      </c>
      <c r="J101" s="14">
        <v>318400.80010332918</v>
      </c>
      <c r="K101" s="14">
        <v>350900.49178054091</v>
      </c>
      <c r="M101" s="14">
        <v>139411.48587337154</v>
      </c>
      <c r="O101" s="14">
        <v>385949.54612981668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19FA-A21A-4671-9A5F-475AA2D59CBE}">
  <sheetPr codeName="Sheet2"/>
  <dimension ref="A1:M22"/>
  <sheetViews>
    <sheetView workbookViewId="0">
      <selection activeCell="D7" sqref="D7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9" bestFit="1" customWidth="1"/>
    <col min="10" max="10" width="9" bestFit="1" customWidth="1"/>
    <col min="11" max="11" width="8.5" bestFit="1" customWidth="1"/>
    <col min="13" max="13" width="10.83203125" bestFit="1" customWidth="1"/>
  </cols>
  <sheetData>
    <row r="1" spans="1:13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</row>
    <row r="2" spans="1:13">
      <c r="A2">
        <v>0</v>
      </c>
      <c r="B2">
        <v>5.2401000000000003E-2</v>
      </c>
      <c r="C2">
        <v>1.0949E-2</v>
      </c>
      <c r="D2">
        <f>C2</f>
        <v>1.0949E-2</v>
      </c>
      <c r="E2" s="9">
        <f>D2*I$2</f>
        <v>13695768403.66</v>
      </c>
      <c r="F2" s="9">
        <f>E2/(J$2*1/H$2)*(1+K$2)^(M$2-L$2)</f>
        <v>16739.981719817595</v>
      </c>
      <c r="G2" s="9"/>
      <c r="H2">
        <f>COUNT(A2:A21)</f>
        <v>20</v>
      </c>
      <c r="I2" s="11">
        <v>1250869340000</v>
      </c>
      <c r="J2" s="11">
        <v>24898153</v>
      </c>
      <c r="K2" s="16">
        <v>2.5000000000000001E-2</v>
      </c>
      <c r="L2" s="10">
        <v>2018</v>
      </c>
      <c r="M2">
        <v>2035</v>
      </c>
    </row>
    <row r="3" spans="1:13">
      <c r="A3">
        <v>1</v>
      </c>
      <c r="B3">
        <v>0.10238</v>
      </c>
      <c r="C3">
        <v>2.9321E-2</v>
      </c>
      <c r="D3">
        <f>C3-C2</f>
        <v>1.8371999999999999E-2</v>
      </c>
      <c r="E3" s="9">
        <f t="shared" ref="E3:E21" si="0">D3*I$2</f>
        <v>22980971514.48</v>
      </c>
      <c r="F3" s="9">
        <f t="shared" ref="F3:F21" si="1">E3/(J$2*1/H$2)*(1+K$2)^(M$2-L$2)</f>
        <v>28089.044127910209</v>
      </c>
      <c r="G3" s="9"/>
      <c r="I3" s="15"/>
      <c r="J3" s="11"/>
    </row>
    <row r="4" spans="1:13">
      <c r="A4">
        <v>2</v>
      </c>
      <c r="B4">
        <v>0.15239</v>
      </c>
      <c r="C4">
        <v>5.1145000000000003E-2</v>
      </c>
      <c r="D4">
        <f t="shared" ref="D4:D21" si="2">C4-C3</f>
        <v>2.1824000000000003E-2</v>
      </c>
      <c r="E4" s="9">
        <f t="shared" si="0"/>
        <v>27298972476.160004</v>
      </c>
      <c r="F4" s="9">
        <f t="shared" si="1"/>
        <v>33366.824463722645</v>
      </c>
      <c r="G4" s="9"/>
      <c r="I4" s="10"/>
    </row>
    <row r="5" spans="1:13">
      <c r="A5">
        <v>3</v>
      </c>
      <c r="B5">
        <v>0.20238</v>
      </c>
      <c r="C5">
        <v>7.5599E-2</v>
      </c>
      <c r="D5">
        <f t="shared" si="2"/>
        <v>2.4453999999999997E-2</v>
      </c>
      <c r="E5" s="9">
        <f t="shared" si="0"/>
        <v>30588758840.359997</v>
      </c>
      <c r="F5" s="9">
        <f t="shared" si="1"/>
        <v>37387.844823857835</v>
      </c>
      <c r="G5" s="9"/>
      <c r="I5" s="11"/>
    </row>
    <row r="6" spans="1:13">
      <c r="A6">
        <v>4</v>
      </c>
      <c r="B6">
        <v>0.25247999999999998</v>
      </c>
      <c r="C6">
        <v>0.10256999999999999</v>
      </c>
      <c r="D6">
        <f t="shared" si="2"/>
        <v>2.6970999999999995E-2</v>
      </c>
      <c r="E6" s="9">
        <f t="shared" si="0"/>
        <v>33737196969.139996</v>
      </c>
      <c r="F6" s="9">
        <f t="shared" si="1"/>
        <v>41236.098909964414</v>
      </c>
      <c r="G6" s="9"/>
      <c r="I6" s="11"/>
    </row>
    <row r="7" spans="1:13">
      <c r="A7">
        <v>5</v>
      </c>
      <c r="B7">
        <v>0.30248000000000003</v>
      </c>
      <c r="C7">
        <v>0.13203000000000001</v>
      </c>
      <c r="D7">
        <f t="shared" si="2"/>
        <v>2.9460000000000014E-2</v>
      </c>
      <c r="E7" s="9">
        <f t="shared" si="0"/>
        <v>36850610756.400017</v>
      </c>
      <c r="F7" s="9">
        <f t="shared" si="1"/>
        <v>45041.543653833833</v>
      </c>
      <c r="G7" s="9"/>
    </row>
    <row r="8" spans="1:13">
      <c r="A8">
        <v>6</v>
      </c>
      <c r="B8">
        <v>0.35243000000000002</v>
      </c>
      <c r="C8">
        <v>0.16389000000000001</v>
      </c>
      <c r="D8">
        <f t="shared" si="2"/>
        <v>3.1859999999999999E-2</v>
      </c>
      <c r="E8" s="9">
        <f t="shared" si="0"/>
        <v>39852697172.400002</v>
      </c>
      <c r="F8" s="9">
        <f t="shared" si="1"/>
        <v>48710.915845592164</v>
      </c>
      <c r="G8" s="9"/>
    </row>
    <row r="9" spans="1:13">
      <c r="A9">
        <v>7</v>
      </c>
      <c r="B9">
        <v>0.40236</v>
      </c>
      <c r="C9">
        <v>0.19771</v>
      </c>
      <c r="D9">
        <f t="shared" si="2"/>
        <v>3.3819999999999989E-2</v>
      </c>
      <c r="E9" s="9">
        <f t="shared" si="0"/>
        <v>42304401078.799988</v>
      </c>
      <c r="F9" s="9">
        <f t="shared" si="1"/>
        <v>51707.569802194812</v>
      </c>
      <c r="G9" s="9"/>
      <c r="I9" s="12"/>
    </row>
    <row r="10" spans="1:13">
      <c r="A10">
        <v>8</v>
      </c>
      <c r="B10">
        <v>0.45249</v>
      </c>
      <c r="C10">
        <v>0.23397999999999999</v>
      </c>
      <c r="D10">
        <f t="shared" si="2"/>
        <v>3.6269999999999997E-2</v>
      </c>
      <c r="E10" s="9">
        <f t="shared" si="0"/>
        <v>45369030961.799995</v>
      </c>
      <c r="F10" s="9">
        <f t="shared" si="1"/>
        <v>55453.387247948136</v>
      </c>
      <c r="G10" s="9"/>
      <c r="I10" s="12"/>
    </row>
    <row r="11" spans="1:13">
      <c r="A11">
        <v>9</v>
      </c>
      <c r="B11">
        <v>0.50246999999999997</v>
      </c>
      <c r="C11">
        <v>0.27268999999999999</v>
      </c>
      <c r="D11">
        <f t="shared" si="2"/>
        <v>3.8709999999999994E-2</v>
      </c>
      <c r="E11" s="9">
        <f t="shared" si="0"/>
        <v>48421152151.399994</v>
      </c>
      <c r="F11" s="9">
        <f t="shared" si="1"/>
        <v>59183.915642902459</v>
      </c>
      <c r="G11" s="9"/>
    </row>
    <row r="12" spans="1:13">
      <c r="A12">
        <v>10</v>
      </c>
      <c r="B12">
        <v>0.55237000000000003</v>
      </c>
      <c r="C12">
        <v>0.31442999999999999</v>
      </c>
      <c r="D12">
        <f t="shared" si="2"/>
        <v>4.1739999999999999E-2</v>
      </c>
      <c r="E12" s="9">
        <f t="shared" si="0"/>
        <v>52211286251.599998</v>
      </c>
      <c r="F12" s="9">
        <f t="shared" si="1"/>
        <v>63816.498034997392</v>
      </c>
      <c r="G12" s="9"/>
    </row>
    <row r="13" spans="1:13">
      <c r="A13">
        <v>11</v>
      </c>
      <c r="B13">
        <v>0.60246</v>
      </c>
      <c r="C13">
        <v>0.35954000000000003</v>
      </c>
      <c r="D13">
        <f t="shared" si="2"/>
        <v>4.5110000000000039E-2</v>
      </c>
      <c r="E13" s="9">
        <f t="shared" si="0"/>
        <v>56426715927.400047</v>
      </c>
      <c r="F13" s="9">
        <f t="shared" si="1"/>
        <v>68968.908154258141</v>
      </c>
      <c r="G13" s="9"/>
    </row>
    <row r="14" spans="1:13">
      <c r="A14">
        <v>12</v>
      </c>
      <c r="B14">
        <v>0.65246999999999999</v>
      </c>
      <c r="C14">
        <v>0.40836</v>
      </c>
      <c r="D14">
        <f t="shared" si="2"/>
        <v>4.8819999999999975E-2</v>
      </c>
      <c r="E14" s="9">
        <f t="shared" si="0"/>
        <v>61067441178.799965</v>
      </c>
      <c r="F14" s="9">
        <f t="shared" si="1"/>
        <v>74641.146000684501</v>
      </c>
      <c r="G14" s="9"/>
    </row>
    <row r="15" spans="1:13">
      <c r="A15">
        <v>13</v>
      </c>
      <c r="B15">
        <v>0.70238999999999996</v>
      </c>
      <c r="C15">
        <v>0.46110000000000001</v>
      </c>
      <c r="D15">
        <f t="shared" si="2"/>
        <v>5.2740000000000009E-2</v>
      </c>
      <c r="E15" s="9">
        <f t="shared" si="0"/>
        <v>65970848991.600014</v>
      </c>
      <c r="F15" s="9">
        <f t="shared" si="1"/>
        <v>80634.453913889869</v>
      </c>
      <c r="G15" s="9"/>
    </row>
    <row r="16" spans="1:13">
      <c r="A16">
        <v>14</v>
      </c>
      <c r="B16">
        <v>0.75248000000000004</v>
      </c>
      <c r="C16">
        <v>0.51846999999999999</v>
      </c>
      <c r="D16">
        <f t="shared" si="2"/>
        <v>5.7369999999999977E-2</v>
      </c>
      <c r="E16" s="9">
        <f t="shared" si="0"/>
        <v>71762374035.799973</v>
      </c>
      <c r="F16" s="9">
        <f t="shared" si="1"/>
        <v>87713.284433823646</v>
      </c>
      <c r="G16" s="9"/>
    </row>
    <row r="17" spans="1:7">
      <c r="A17">
        <v>15</v>
      </c>
      <c r="B17">
        <v>0.80232000000000003</v>
      </c>
      <c r="C17">
        <v>0.58147000000000004</v>
      </c>
      <c r="D17">
        <f t="shared" si="2"/>
        <v>6.3000000000000056E-2</v>
      </c>
      <c r="E17" s="9">
        <f t="shared" si="0"/>
        <v>78804768420.000076</v>
      </c>
      <c r="F17" s="9">
        <f t="shared" si="1"/>
        <v>96321.020033656925</v>
      </c>
      <c r="G17" s="9"/>
    </row>
    <row r="18" spans="1:7">
      <c r="A18">
        <v>16</v>
      </c>
      <c r="B18">
        <v>0.85248000000000002</v>
      </c>
      <c r="C18">
        <v>0.65239000000000003</v>
      </c>
      <c r="D18">
        <f t="shared" si="2"/>
        <v>7.0919999999999983E-2</v>
      </c>
      <c r="E18" s="9">
        <f t="shared" si="0"/>
        <v>88711653592.799973</v>
      </c>
      <c r="F18" s="9">
        <f t="shared" si="1"/>
        <v>108429.94826645937</v>
      </c>
      <c r="G18" s="9"/>
    </row>
    <row r="19" spans="1:7">
      <c r="A19">
        <v>17</v>
      </c>
      <c r="B19">
        <v>0.90244999999999997</v>
      </c>
      <c r="C19">
        <v>0.73418000000000005</v>
      </c>
      <c r="D19">
        <f t="shared" si="2"/>
        <v>8.1790000000000029E-2</v>
      </c>
      <c r="E19" s="9">
        <f t="shared" si="0"/>
        <v>102308603318.60004</v>
      </c>
      <c r="F19" s="9">
        <f t="shared" si="1"/>
        <v>125049.14648496499</v>
      </c>
      <c r="G19" s="9"/>
    </row>
    <row r="20" spans="1:7">
      <c r="A20">
        <v>18</v>
      </c>
      <c r="B20">
        <v>0.95247999999999999</v>
      </c>
      <c r="C20">
        <v>0.83255999999999997</v>
      </c>
      <c r="D20">
        <f t="shared" si="2"/>
        <v>9.8379999999999912E-2</v>
      </c>
      <c r="E20" s="9">
        <f t="shared" si="0"/>
        <v>123060525669.19989</v>
      </c>
      <c r="F20" s="9">
        <f t="shared" si="1"/>
        <v>150413.68176049445</v>
      </c>
      <c r="G20" s="9"/>
    </row>
    <row r="21" spans="1:7">
      <c r="A21">
        <v>19</v>
      </c>
      <c r="B21">
        <v>1</v>
      </c>
      <c r="C21">
        <v>1</v>
      </c>
      <c r="D21">
        <f t="shared" si="2"/>
        <v>0.16744000000000003</v>
      </c>
      <c r="E21" s="9">
        <f t="shared" si="0"/>
        <v>209445562289.60004</v>
      </c>
      <c r="F21" s="9">
        <f t="shared" si="1"/>
        <v>255999.86657834132</v>
      </c>
      <c r="G21" s="9"/>
    </row>
    <row r="22" spans="1:7">
      <c r="E22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2"/>
  <sheetViews>
    <sheetView workbookViewId="0">
      <selection activeCell="H11" sqref="H11"/>
    </sheetView>
  </sheetViews>
  <sheetFormatPr defaultRowHeight="12.75"/>
  <cols>
    <col min="1" max="1" width="11.5" style="20" customWidth="1"/>
    <col min="2" max="2" width="11" style="20" bestFit="1" customWidth="1"/>
    <col min="3" max="3" width="15.6640625" style="20" bestFit="1" customWidth="1"/>
    <col min="4" max="4" width="25" style="20" bestFit="1" customWidth="1"/>
    <col min="5" max="5" width="15.6640625" style="20" bestFit="1" customWidth="1"/>
    <col min="6" max="6" width="9.33203125" style="20"/>
    <col min="8" max="8" width="14.1640625" customWidth="1"/>
    <col min="9" max="9" width="16.1640625" customWidth="1"/>
  </cols>
  <sheetData>
    <row r="1" spans="1:12">
      <c r="A1" s="20" t="s">
        <v>27</v>
      </c>
      <c r="B1" s="20" t="s">
        <v>28</v>
      </c>
      <c r="C1" s="20" t="s">
        <v>29</v>
      </c>
      <c r="D1" s="20" t="s">
        <v>19</v>
      </c>
      <c r="E1" s="20" t="s">
        <v>20</v>
      </c>
      <c r="G1" s="17" t="s">
        <v>21</v>
      </c>
      <c r="H1" t="s">
        <v>30</v>
      </c>
      <c r="I1" t="s">
        <v>23</v>
      </c>
      <c r="J1" s="17" t="s">
        <v>24</v>
      </c>
      <c r="K1" t="s">
        <v>31</v>
      </c>
      <c r="L1" t="s">
        <v>26</v>
      </c>
    </row>
    <row r="2" spans="1:12" ht="13.7" customHeight="1">
      <c r="A2" s="24">
        <v>1</v>
      </c>
      <c r="B2" s="25">
        <f>C2</f>
        <v>2.3755999999999999E-2</v>
      </c>
      <c r="C2" s="25">
        <v>2.3755999999999999E-2</v>
      </c>
      <c r="D2" s="21">
        <f t="shared" ref="D2:D33" si="0">B2/100*H$2</f>
        <v>788796525.95640004</v>
      </c>
      <c r="E2" s="21">
        <f>D2/(I$2*1/G$2)*(1+J$2)^(L$2-K$2)</f>
        <v>692.24148656390253</v>
      </c>
      <c r="G2">
        <f>COUNT(A2:A101)</f>
        <v>100</v>
      </c>
      <c r="H2" s="11">
        <v>3320409690000</v>
      </c>
      <c r="I2" s="11">
        <v>204500000</v>
      </c>
      <c r="J2" s="16">
        <v>3.5000000000000003E-2</v>
      </c>
      <c r="K2" s="10">
        <v>2018</v>
      </c>
      <c r="L2">
        <v>2035</v>
      </c>
    </row>
    <row r="3" spans="1:12" ht="13.7" customHeight="1">
      <c r="A3" s="24">
        <v>2</v>
      </c>
      <c r="B3" s="25">
        <f>C3-C2</f>
        <v>4.978500000000001E-2</v>
      </c>
      <c r="C3" s="25">
        <v>7.3541000000000009E-2</v>
      </c>
      <c r="D3" s="21">
        <f t="shared" si="0"/>
        <v>1653065964.1665003</v>
      </c>
      <c r="E3" s="21">
        <f t="shared" ref="E3:E66" si="1">D3/(I$2*0.01)*(1+J$2)^(L$2-K$2)</f>
        <v>1450.7173938619251</v>
      </c>
      <c r="H3" s="15"/>
      <c r="I3" s="11"/>
    </row>
    <row r="4" spans="1:12" ht="13.7" customHeight="1">
      <c r="A4" s="24">
        <v>3</v>
      </c>
      <c r="B4" s="25">
        <f t="shared" ref="B4:B67" si="2">C4-C3</f>
        <v>6.4038999999999971E-2</v>
      </c>
      <c r="C4" s="25">
        <v>0.13757999999999998</v>
      </c>
      <c r="D4" s="21">
        <f t="shared" si="0"/>
        <v>2126357161.3790989</v>
      </c>
      <c r="E4" s="21">
        <f t="shared" si="1"/>
        <v>1866.0739416596114</v>
      </c>
    </row>
    <row r="5" spans="1:12" ht="13.7" customHeight="1">
      <c r="A5" s="24">
        <v>4</v>
      </c>
      <c r="B5" s="25">
        <f t="shared" si="2"/>
        <v>7.7509999999999996E-2</v>
      </c>
      <c r="C5" s="25">
        <v>0.21508999999999998</v>
      </c>
      <c r="D5" s="21">
        <f t="shared" si="0"/>
        <v>2573649550.7189999</v>
      </c>
      <c r="E5" s="21">
        <f t="shared" si="1"/>
        <v>2258.614144787341</v>
      </c>
    </row>
    <row r="6" spans="1:12" ht="13.7" customHeight="1">
      <c r="A6" s="24">
        <v>5</v>
      </c>
      <c r="B6" s="25">
        <f t="shared" si="2"/>
        <v>9.1860000000000025E-2</v>
      </c>
      <c r="C6" s="25">
        <v>0.30695</v>
      </c>
      <c r="D6" s="21">
        <f t="shared" si="0"/>
        <v>3050128341.2340007</v>
      </c>
      <c r="E6" s="21">
        <f t="shared" si="1"/>
        <v>2676.7680988280899</v>
      </c>
    </row>
    <row r="7" spans="1:12" ht="13.7" customHeight="1">
      <c r="A7" s="24">
        <v>6</v>
      </c>
      <c r="B7" s="25">
        <f t="shared" si="2"/>
        <v>0.10596</v>
      </c>
      <c r="C7" s="25">
        <v>0.41291</v>
      </c>
      <c r="D7" s="21">
        <f t="shared" si="0"/>
        <v>3518306107.5239997</v>
      </c>
      <c r="E7" s="21">
        <f t="shared" si="1"/>
        <v>3087.6371407775341</v>
      </c>
    </row>
    <row r="8" spans="1:12" ht="13.7" customHeight="1">
      <c r="A8" s="24">
        <v>7</v>
      </c>
      <c r="B8" s="25">
        <f t="shared" si="2"/>
        <v>0.12040000000000006</v>
      </c>
      <c r="C8" s="25">
        <v>0.53331000000000006</v>
      </c>
      <c r="D8" s="21">
        <f t="shared" si="0"/>
        <v>3997773266.7600021</v>
      </c>
      <c r="E8" s="21">
        <f t="shared" si="1"/>
        <v>3508.4136631711526</v>
      </c>
    </row>
    <row r="9" spans="1:12" ht="13.7" customHeight="1">
      <c r="A9" s="24">
        <v>8</v>
      </c>
      <c r="B9" s="25">
        <f t="shared" si="2"/>
        <v>0.13361999999999996</v>
      </c>
      <c r="C9" s="25">
        <v>0.66693000000000002</v>
      </c>
      <c r="D9" s="21">
        <f t="shared" si="0"/>
        <v>4436731427.7779989</v>
      </c>
      <c r="E9" s="21">
        <f t="shared" si="1"/>
        <v>3893.6398145592111</v>
      </c>
    </row>
    <row r="10" spans="1:12" ht="13.7" customHeight="1">
      <c r="A10" s="24">
        <v>9</v>
      </c>
      <c r="B10" s="25">
        <f t="shared" si="2"/>
        <v>0.14617999999999998</v>
      </c>
      <c r="C10" s="25">
        <v>0.81311</v>
      </c>
      <c r="D10" s="21">
        <f t="shared" si="0"/>
        <v>4853774884.842</v>
      </c>
      <c r="E10" s="21">
        <f>D10/(I$2*0.01)*(1+J$2)^(L$2-K$2)</f>
        <v>4259.633798026236</v>
      </c>
    </row>
    <row r="11" spans="1:12" ht="13.7" customHeight="1">
      <c r="A11" s="24">
        <v>10</v>
      </c>
      <c r="B11" s="25">
        <f t="shared" si="2"/>
        <v>0.1571999999999999</v>
      </c>
      <c r="C11" s="25">
        <v>0.97030999999999989</v>
      </c>
      <c r="D11" s="21">
        <f t="shared" si="0"/>
        <v>5219684032.6799965</v>
      </c>
      <c r="E11" s="21">
        <f t="shared" si="1"/>
        <v>4580.7527230108344</v>
      </c>
    </row>
    <row r="12" spans="1:12" ht="13.7" customHeight="1">
      <c r="A12" s="24">
        <v>11</v>
      </c>
      <c r="B12" s="25">
        <f t="shared" si="2"/>
        <v>0.16929000000000005</v>
      </c>
      <c r="C12" s="25">
        <v>1.1395999999999999</v>
      </c>
      <c r="D12" s="21">
        <f t="shared" si="0"/>
        <v>5621121564.2010012</v>
      </c>
      <c r="E12" s="21">
        <f t="shared" si="1"/>
        <v>4933.0510717462139</v>
      </c>
    </row>
    <row r="13" spans="1:12" ht="13.7" customHeight="1">
      <c r="A13" s="24">
        <v>12</v>
      </c>
      <c r="B13" s="25">
        <f t="shared" si="2"/>
        <v>0.18149999999999999</v>
      </c>
      <c r="C13" s="25">
        <v>1.3210999999999999</v>
      </c>
      <c r="D13" s="21">
        <f t="shared" si="0"/>
        <v>6026543587.3500004</v>
      </c>
      <c r="E13" s="21">
        <f t="shared" si="1"/>
        <v>5288.8461782854147</v>
      </c>
    </row>
    <row r="14" spans="1:12" ht="13.7" customHeight="1">
      <c r="A14" s="24">
        <v>13</v>
      </c>
      <c r="B14" s="25">
        <f t="shared" si="2"/>
        <v>0.19189999999999996</v>
      </c>
      <c r="C14" s="25">
        <v>1.5129999999999999</v>
      </c>
      <c r="D14" s="21">
        <f t="shared" si="0"/>
        <v>6371866195.1099987</v>
      </c>
      <c r="E14" s="21">
        <f t="shared" si="1"/>
        <v>5591.8985212835851</v>
      </c>
    </row>
    <row r="15" spans="1:12" ht="13.7" customHeight="1">
      <c r="A15" s="24">
        <v>14</v>
      </c>
      <c r="B15" s="25">
        <f t="shared" si="2"/>
        <v>0.20160000000000022</v>
      </c>
      <c r="C15" s="25">
        <v>1.7146000000000001</v>
      </c>
      <c r="D15" s="21">
        <f t="shared" si="0"/>
        <v>6693945935.0400076</v>
      </c>
      <c r="E15" s="21">
        <f t="shared" si="1"/>
        <v>5874.553110426119</v>
      </c>
    </row>
    <row r="16" spans="1:12" ht="13.7" customHeight="1">
      <c r="A16" s="24">
        <v>15</v>
      </c>
      <c r="B16" s="25">
        <f t="shared" si="2"/>
        <v>0.21129999999999982</v>
      </c>
      <c r="C16" s="25">
        <v>1.9258999999999999</v>
      </c>
      <c r="D16" s="21">
        <f t="shared" si="0"/>
        <v>7016025674.9699936</v>
      </c>
      <c r="E16" s="21">
        <f t="shared" si="1"/>
        <v>6157.2076995686339</v>
      </c>
    </row>
    <row r="17" spans="1:5" ht="13.7" customHeight="1">
      <c r="A17" s="24">
        <v>16</v>
      </c>
      <c r="B17" s="25">
        <f t="shared" si="2"/>
        <v>0.22140000000000004</v>
      </c>
      <c r="C17" s="25">
        <v>2.1473</v>
      </c>
      <c r="D17" s="21">
        <f t="shared" si="0"/>
        <v>7351387053.6600008</v>
      </c>
      <c r="E17" s="21">
        <f t="shared" si="1"/>
        <v>6451.5181480572492</v>
      </c>
    </row>
    <row r="18" spans="1:5" ht="13.7" customHeight="1">
      <c r="A18" s="24">
        <v>17</v>
      </c>
      <c r="B18" s="25">
        <f t="shared" si="2"/>
        <v>0.23150000000000004</v>
      </c>
      <c r="C18" s="25">
        <v>2.3788</v>
      </c>
      <c r="D18" s="21">
        <f t="shared" si="0"/>
        <v>7686748432.3500004</v>
      </c>
      <c r="E18" s="21">
        <f t="shared" si="1"/>
        <v>6745.8285965458599</v>
      </c>
    </row>
    <row r="19" spans="1:5" ht="13.7" customHeight="1">
      <c r="A19" s="24">
        <v>18</v>
      </c>
      <c r="B19" s="25">
        <f t="shared" si="2"/>
        <v>0.24109999999999987</v>
      </c>
      <c r="C19" s="25">
        <v>2.6198999999999999</v>
      </c>
      <c r="D19" s="21">
        <f t="shared" si="0"/>
        <v>8005507762.5899954</v>
      </c>
      <c r="E19" s="21">
        <f t="shared" si="1"/>
        <v>7025.5692208518603</v>
      </c>
    </row>
    <row r="20" spans="1:5" ht="13.7" customHeight="1">
      <c r="A20" s="24">
        <v>19</v>
      </c>
      <c r="B20" s="25">
        <f t="shared" si="2"/>
        <v>0.24970000000000026</v>
      </c>
      <c r="C20" s="25">
        <v>2.8696000000000002</v>
      </c>
      <c r="D20" s="21">
        <f t="shared" si="0"/>
        <v>8291062995.9300089</v>
      </c>
      <c r="E20" s="21">
        <f t="shared" si="1"/>
        <v>7276.1701967926683</v>
      </c>
    </row>
    <row r="21" spans="1:5" ht="13.7" customHeight="1">
      <c r="A21" s="24">
        <v>20</v>
      </c>
      <c r="B21" s="25">
        <f t="shared" si="2"/>
        <v>0.25879999999999992</v>
      </c>
      <c r="C21" s="25">
        <v>3.1284000000000001</v>
      </c>
      <c r="D21" s="21">
        <f t="shared" si="0"/>
        <v>8593220277.7199974</v>
      </c>
      <c r="E21" s="21">
        <f t="shared" si="1"/>
        <v>7541.3409969160593</v>
      </c>
    </row>
    <row r="22" spans="1:5" ht="13.7" customHeight="1">
      <c r="A22" s="24">
        <v>21</v>
      </c>
      <c r="B22" s="25">
        <f t="shared" si="2"/>
        <v>0.26890000000000036</v>
      </c>
      <c r="C22" s="25">
        <v>3.3973000000000004</v>
      </c>
      <c r="D22" s="21">
        <f t="shared" si="0"/>
        <v>8928581656.4100113</v>
      </c>
      <c r="E22" s="21">
        <f t="shared" si="1"/>
        <v>7835.651445404681</v>
      </c>
    </row>
    <row r="23" spans="1:5" ht="13.7" customHeight="1">
      <c r="A23" s="24">
        <v>22</v>
      </c>
      <c r="B23" s="25">
        <f t="shared" si="2"/>
        <v>0.27829999999999933</v>
      </c>
      <c r="C23" s="25">
        <v>3.6755999999999998</v>
      </c>
      <c r="D23" s="21">
        <f t="shared" si="0"/>
        <v>9240700167.2699776</v>
      </c>
      <c r="E23" s="21">
        <f t="shared" si="1"/>
        <v>8109.5641400376153</v>
      </c>
    </row>
    <row r="24" spans="1:5" ht="13.7" customHeight="1">
      <c r="A24" s="24">
        <v>23</v>
      </c>
      <c r="B24" s="25">
        <f t="shared" si="2"/>
        <v>0.28810000000000002</v>
      </c>
      <c r="C24" s="25">
        <v>3.9636999999999998</v>
      </c>
      <c r="D24" s="21">
        <f t="shared" si="0"/>
        <v>9566100316.8900013</v>
      </c>
      <c r="E24" s="21">
        <f t="shared" si="1"/>
        <v>8395.1326940166837</v>
      </c>
    </row>
    <row r="25" spans="1:5" ht="13.7" customHeight="1">
      <c r="A25" s="24">
        <v>24</v>
      </c>
      <c r="B25" s="25">
        <f t="shared" si="2"/>
        <v>0.29740000000000011</v>
      </c>
      <c r="C25" s="26">
        <v>4.2610999999999999</v>
      </c>
      <c r="D25" s="21">
        <f t="shared" si="0"/>
        <v>9874898418.0600033</v>
      </c>
      <c r="E25" s="21">
        <f t="shared" si="1"/>
        <v>8666.1314238131272</v>
      </c>
    </row>
    <row r="26" spans="1:5" ht="13.7" customHeight="1">
      <c r="A26" s="24">
        <v>25</v>
      </c>
      <c r="B26" s="25">
        <f t="shared" si="2"/>
        <v>0.30619999999999958</v>
      </c>
      <c r="C26" s="26">
        <v>4.5672999999999995</v>
      </c>
      <c r="D26" s="21">
        <f t="shared" si="0"/>
        <v>10167094470.779985</v>
      </c>
      <c r="E26" s="21">
        <f t="shared" si="1"/>
        <v>8922.5603294269513</v>
      </c>
    </row>
    <row r="27" spans="1:5" ht="13.7" customHeight="1">
      <c r="A27" s="24">
        <v>26</v>
      </c>
      <c r="B27" s="25">
        <f t="shared" si="2"/>
        <v>0.3158000000000003</v>
      </c>
      <c r="C27" s="26">
        <v>4.8830999999999998</v>
      </c>
      <c r="D27" s="21">
        <f t="shared" si="0"/>
        <v>10485853801.02001</v>
      </c>
      <c r="E27" s="21">
        <f t="shared" si="1"/>
        <v>9202.3009537329763</v>
      </c>
    </row>
    <row r="28" spans="1:5" ht="13.7" customHeight="1">
      <c r="A28" s="24">
        <v>27</v>
      </c>
      <c r="B28" s="25">
        <f t="shared" si="2"/>
        <v>0.32650000000000023</v>
      </c>
      <c r="C28" s="26">
        <v>5.2096</v>
      </c>
      <c r="D28" s="21">
        <f t="shared" si="0"/>
        <v>10841137637.850008</v>
      </c>
      <c r="E28" s="21">
        <f t="shared" si="1"/>
        <v>9514.0951912407108</v>
      </c>
    </row>
    <row r="29" spans="1:5" ht="13.7" customHeight="1">
      <c r="A29" s="24">
        <v>28</v>
      </c>
      <c r="B29" s="25">
        <f t="shared" si="2"/>
        <v>0.33760000000000012</v>
      </c>
      <c r="C29" s="26">
        <v>5.5472000000000001</v>
      </c>
      <c r="D29" s="21">
        <f t="shared" si="0"/>
        <v>11209703113.440004</v>
      </c>
      <c r="E29" s="21">
        <f t="shared" si="1"/>
        <v>9837.5452880945249</v>
      </c>
    </row>
    <row r="30" spans="1:5" ht="13.7" customHeight="1">
      <c r="A30" s="24">
        <v>29</v>
      </c>
      <c r="B30" s="25">
        <f t="shared" si="2"/>
        <v>0.34830000000000005</v>
      </c>
      <c r="C30" s="26">
        <v>5.8955000000000002</v>
      </c>
      <c r="D30" s="21">
        <f t="shared" si="0"/>
        <v>11564986950.27</v>
      </c>
      <c r="E30" s="21">
        <f t="shared" si="1"/>
        <v>10149.339525602258</v>
      </c>
    </row>
    <row r="31" spans="1:5" ht="13.7" customHeight="1">
      <c r="A31" s="24">
        <v>30</v>
      </c>
      <c r="B31" s="25">
        <f t="shared" si="2"/>
        <v>0.35949999999999882</v>
      </c>
      <c r="C31" s="26">
        <v>6.254999999999999</v>
      </c>
      <c r="D31" s="21">
        <f t="shared" si="0"/>
        <v>11936872835.549961</v>
      </c>
      <c r="E31" s="21">
        <f t="shared" si="1"/>
        <v>10475.703587292564</v>
      </c>
    </row>
    <row r="32" spans="1:5" ht="13.7" customHeight="1">
      <c r="A32" s="24">
        <v>31</v>
      </c>
      <c r="B32" s="25">
        <f t="shared" si="2"/>
        <v>0.37030000000000207</v>
      </c>
      <c r="C32" s="26">
        <v>6.6253000000000011</v>
      </c>
      <c r="D32" s="21">
        <f t="shared" si="0"/>
        <v>12295477082.070068</v>
      </c>
      <c r="E32" s="21">
        <f t="shared" si="1"/>
        <v>10790.411789636913</v>
      </c>
    </row>
    <row r="33" spans="1:5" ht="13.7" customHeight="1">
      <c r="A33" s="24">
        <v>32</v>
      </c>
      <c r="B33" s="25">
        <f t="shared" si="2"/>
        <v>0.38049999999999873</v>
      </c>
      <c r="C33" s="26">
        <v>7.0057999999999998</v>
      </c>
      <c r="D33" s="21">
        <f t="shared" si="0"/>
        <v>12634158870.449957</v>
      </c>
      <c r="E33" s="21">
        <f t="shared" si="1"/>
        <v>11087.636202961945</v>
      </c>
    </row>
    <row r="34" spans="1:5" ht="13.7" customHeight="1">
      <c r="A34" s="24">
        <v>33</v>
      </c>
      <c r="B34" s="25">
        <f t="shared" si="2"/>
        <v>0.39029999999999987</v>
      </c>
      <c r="C34" s="26">
        <v>7.3960999999999997</v>
      </c>
      <c r="D34" s="21">
        <f t="shared" ref="D34:D65" si="3">B34/100*H$2</f>
        <v>12959559020.069996</v>
      </c>
      <c r="E34" s="21">
        <f t="shared" si="1"/>
        <v>11373.204756941028</v>
      </c>
    </row>
    <row r="35" spans="1:5" ht="13.7" customHeight="1">
      <c r="A35" s="24">
        <v>34</v>
      </c>
      <c r="B35" s="25">
        <f t="shared" si="2"/>
        <v>0.40050000000000008</v>
      </c>
      <c r="C35" s="26">
        <v>7.7965999999999998</v>
      </c>
      <c r="D35" s="21">
        <f t="shared" si="3"/>
        <v>13298240808.450003</v>
      </c>
      <c r="E35" s="21">
        <f t="shared" si="1"/>
        <v>11670.429170266163</v>
      </c>
    </row>
    <row r="36" spans="1:5" ht="13.7" customHeight="1">
      <c r="A36" s="24">
        <v>35</v>
      </c>
      <c r="B36" s="25">
        <f t="shared" si="2"/>
        <v>0.41030000000000122</v>
      </c>
      <c r="C36" s="26">
        <v>8.206900000000001</v>
      </c>
      <c r="D36" s="21">
        <f t="shared" si="3"/>
        <v>13623640958.07004</v>
      </c>
      <c r="E36" s="21">
        <f t="shared" si="1"/>
        <v>11955.997724245244</v>
      </c>
    </row>
    <row r="37" spans="1:5" ht="13.7" customHeight="1">
      <c r="A37" s="24">
        <v>36</v>
      </c>
      <c r="B37" s="25">
        <f t="shared" si="2"/>
        <v>0.41989999999999839</v>
      </c>
      <c r="C37" s="26">
        <v>8.6267999999999994</v>
      </c>
      <c r="D37" s="21">
        <f t="shared" si="3"/>
        <v>13942400288.309946</v>
      </c>
      <c r="E37" s="21">
        <f t="shared" si="1"/>
        <v>12235.738348551167</v>
      </c>
    </row>
    <row r="38" spans="1:5" ht="13.7" customHeight="1">
      <c r="A38" s="24">
        <v>37</v>
      </c>
      <c r="B38" s="25">
        <f t="shared" si="2"/>
        <v>0.43060000000000009</v>
      </c>
      <c r="C38" s="26">
        <v>9.0573999999999995</v>
      </c>
      <c r="D38" s="21">
        <f t="shared" si="3"/>
        <v>14297684125.140003</v>
      </c>
      <c r="E38" s="21">
        <f t="shared" si="1"/>
        <v>12547.532586058953</v>
      </c>
    </row>
    <row r="39" spans="1:5" ht="13.7" customHeight="1">
      <c r="A39" s="24">
        <v>38</v>
      </c>
      <c r="B39" s="25">
        <f t="shared" si="2"/>
        <v>0.44140000000000157</v>
      </c>
      <c r="C39" s="26">
        <v>9.498800000000001</v>
      </c>
      <c r="D39" s="21">
        <f t="shared" si="3"/>
        <v>14656288371.660053</v>
      </c>
      <c r="E39" s="21">
        <f t="shared" si="1"/>
        <v>12862.240788403253</v>
      </c>
    </row>
    <row r="40" spans="1:5" ht="13.7" customHeight="1">
      <c r="A40" s="24">
        <v>39</v>
      </c>
      <c r="B40" s="25">
        <f t="shared" si="2"/>
        <v>0.45279999999999809</v>
      </c>
      <c r="C40" s="26">
        <v>9.9515999999999991</v>
      </c>
      <c r="D40" s="21">
        <f t="shared" si="3"/>
        <v>15034815076.319937</v>
      </c>
      <c r="E40" s="21">
        <f t="shared" si="1"/>
        <v>13194.432779766532</v>
      </c>
    </row>
    <row r="41" spans="1:5" ht="13.7" customHeight="1">
      <c r="A41" s="24">
        <v>40</v>
      </c>
      <c r="B41" s="25">
        <f t="shared" si="2"/>
        <v>0.4654000000000007</v>
      </c>
      <c r="C41" s="26">
        <v>10.417</v>
      </c>
      <c r="D41" s="21">
        <f t="shared" si="3"/>
        <v>15453186697.260023</v>
      </c>
      <c r="E41" s="21">
        <f t="shared" si="1"/>
        <v>13561.592349168239</v>
      </c>
    </row>
    <row r="42" spans="1:5" ht="13.7" customHeight="1">
      <c r="A42" s="24">
        <v>41</v>
      </c>
      <c r="B42" s="25">
        <f t="shared" si="2"/>
        <v>0.47600000000000087</v>
      </c>
      <c r="C42" s="26">
        <v>10.893000000000001</v>
      </c>
      <c r="D42" s="21">
        <f t="shared" si="3"/>
        <v>15805150124.40003</v>
      </c>
      <c r="E42" s="21">
        <f t="shared" si="1"/>
        <v>13870.472621839459</v>
      </c>
    </row>
    <row r="43" spans="1:5" ht="13.7" customHeight="1">
      <c r="A43" s="24">
        <v>42</v>
      </c>
      <c r="B43" s="25">
        <f t="shared" si="2"/>
        <v>0.48899999999999899</v>
      </c>
      <c r="C43" s="26">
        <v>11.382</v>
      </c>
      <c r="D43" s="21">
        <f t="shared" si="3"/>
        <v>16236803384.099966</v>
      </c>
      <c r="E43" s="21">
        <f t="shared" si="1"/>
        <v>14249.28805058712</v>
      </c>
    </row>
    <row r="44" spans="1:5" ht="13.7" customHeight="1">
      <c r="A44" s="24">
        <v>43</v>
      </c>
      <c r="B44" s="25">
        <f t="shared" si="2"/>
        <v>0.50100000000000122</v>
      </c>
      <c r="C44" s="26">
        <v>11.883000000000001</v>
      </c>
      <c r="D44" s="21">
        <f t="shared" si="3"/>
        <v>16635252546.90004</v>
      </c>
      <c r="E44" s="21">
        <f t="shared" si="1"/>
        <v>14598.963830969691</v>
      </c>
    </row>
    <row r="45" spans="1:5" ht="13.7" customHeight="1">
      <c r="A45" s="24">
        <v>44</v>
      </c>
      <c r="B45" s="25">
        <f t="shared" si="2"/>
        <v>0.51199999999999868</v>
      </c>
      <c r="C45" s="26">
        <v>12.395</v>
      </c>
      <c r="D45" s="21">
        <f t="shared" si="3"/>
        <v>17000497612.799955</v>
      </c>
      <c r="E45" s="21">
        <f t="shared" si="1"/>
        <v>14919.499962986914</v>
      </c>
    </row>
    <row r="46" spans="1:5" ht="13.7" customHeight="1">
      <c r="A46" s="24">
        <v>45</v>
      </c>
      <c r="B46" s="25">
        <f t="shared" si="2"/>
        <v>0.5259999999999998</v>
      </c>
      <c r="C46" s="26">
        <v>12.920999999999999</v>
      </c>
      <c r="D46" s="21">
        <f t="shared" si="3"/>
        <v>17465354969.399994</v>
      </c>
      <c r="E46" s="21">
        <f t="shared" si="1"/>
        <v>15327.455040099874</v>
      </c>
    </row>
    <row r="47" spans="1:5" ht="13.7" customHeight="1">
      <c r="A47" s="24">
        <v>46</v>
      </c>
      <c r="B47" s="25">
        <f t="shared" si="2"/>
        <v>0.53599999999999959</v>
      </c>
      <c r="C47" s="26">
        <v>13.456999999999999</v>
      </c>
      <c r="D47" s="21">
        <f t="shared" si="3"/>
        <v>17797395938.399986</v>
      </c>
      <c r="E47" s="21">
        <f t="shared" si="1"/>
        <v>15618.851523751957</v>
      </c>
    </row>
    <row r="48" spans="1:5" ht="13.7" customHeight="1">
      <c r="A48" s="24">
        <v>47</v>
      </c>
      <c r="B48" s="25">
        <f t="shared" si="2"/>
        <v>0.55000000000000071</v>
      </c>
      <c r="C48" s="26">
        <v>14.007</v>
      </c>
      <c r="D48" s="21">
        <f t="shared" si="3"/>
        <v>18262253295.000027</v>
      </c>
      <c r="E48" s="21">
        <f t="shared" si="1"/>
        <v>16026.806600864915</v>
      </c>
    </row>
    <row r="49" spans="1:5" ht="13.7" customHeight="1">
      <c r="A49" s="24">
        <v>48</v>
      </c>
      <c r="B49" s="25">
        <f t="shared" si="2"/>
        <v>0.56099999999999994</v>
      </c>
      <c r="C49" s="26">
        <v>14.568</v>
      </c>
      <c r="D49" s="21">
        <f t="shared" si="3"/>
        <v>18627498360.899998</v>
      </c>
      <c r="E49" s="21">
        <f t="shared" si="1"/>
        <v>16347.342732882185</v>
      </c>
    </row>
    <row r="50" spans="1:5" ht="13.7" customHeight="1">
      <c r="A50" s="24">
        <v>49</v>
      </c>
      <c r="B50" s="25">
        <f t="shared" si="2"/>
        <v>0.57500000000000107</v>
      </c>
      <c r="C50" s="26">
        <v>15.143000000000001</v>
      </c>
      <c r="D50" s="21">
        <f t="shared" si="3"/>
        <v>19092355717.500034</v>
      </c>
      <c r="E50" s="21">
        <f t="shared" si="1"/>
        <v>16755.297809995143</v>
      </c>
    </row>
    <row r="51" spans="1:5" ht="13.7" customHeight="1">
      <c r="A51" s="24">
        <v>50</v>
      </c>
      <c r="B51" s="25">
        <f t="shared" si="2"/>
        <v>0.58899999999999864</v>
      </c>
      <c r="C51" s="26">
        <v>15.731999999999999</v>
      </c>
      <c r="D51" s="21">
        <f t="shared" si="3"/>
        <v>19557213074.099957</v>
      </c>
      <c r="E51" s="21">
        <f t="shared" si="1"/>
        <v>17163.252887108003</v>
      </c>
    </row>
    <row r="52" spans="1:5" ht="13.7" customHeight="1">
      <c r="A52" s="24">
        <v>51</v>
      </c>
      <c r="B52" s="25">
        <f t="shared" si="2"/>
        <v>0.60300000000000153</v>
      </c>
      <c r="C52" s="26">
        <v>16.335000000000001</v>
      </c>
      <c r="D52" s="21">
        <f t="shared" si="3"/>
        <v>20022070430.70005</v>
      </c>
      <c r="E52" s="21">
        <f t="shared" si="1"/>
        <v>17571.207964221005</v>
      </c>
    </row>
    <row r="53" spans="1:5" ht="13.7" customHeight="1">
      <c r="A53" s="24">
        <v>52</v>
      </c>
      <c r="B53" s="25">
        <f t="shared" si="2"/>
        <v>0.61700000000000088</v>
      </c>
      <c r="C53" s="26">
        <v>16.952000000000002</v>
      </c>
      <c r="D53" s="21">
        <f t="shared" si="3"/>
        <v>20486927787.30003</v>
      </c>
      <c r="E53" s="21">
        <f t="shared" si="1"/>
        <v>17979.163041333912</v>
      </c>
    </row>
    <row r="54" spans="1:5" ht="13.7" customHeight="1">
      <c r="A54" s="24">
        <v>53</v>
      </c>
      <c r="B54" s="25">
        <f t="shared" si="2"/>
        <v>0.6319999999999979</v>
      </c>
      <c r="C54" s="26">
        <v>17.584</v>
      </c>
      <c r="D54" s="21">
        <f t="shared" si="3"/>
        <v>20984989240.799931</v>
      </c>
      <c r="E54" s="21">
        <f t="shared" si="1"/>
        <v>18416.257766811963</v>
      </c>
    </row>
    <row r="55" spans="1:5" ht="13.7" customHeight="1">
      <c r="A55" s="24">
        <v>54</v>
      </c>
      <c r="B55" s="25">
        <f t="shared" si="2"/>
        <v>0.64700000000000202</v>
      </c>
      <c r="C55" s="26">
        <v>18.231000000000002</v>
      </c>
      <c r="D55" s="21">
        <f t="shared" si="3"/>
        <v>21483050694.300068</v>
      </c>
      <c r="E55" s="21">
        <f t="shared" si="1"/>
        <v>18853.352492290214</v>
      </c>
    </row>
    <row r="56" spans="1:5" ht="13.7" customHeight="1">
      <c r="A56" s="24">
        <v>55</v>
      </c>
      <c r="B56" s="25">
        <f t="shared" si="2"/>
        <v>0.66399999999999793</v>
      </c>
      <c r="C56" s="26">
        <v>18.895</v>
      </c>
      <c r="D56" s="21">
        <f t="shared" si="3"/>
        <v>22047520341.59993</v>
      </c>
      <c r="E56" s="21">
        <f t="shared" si="1"/>
        <v>19348.726514498641</v>
      </c>
    </row>
    <row r="57" spans="1:5" ht="13.7" customHeight="1">
      <c r="A57" s="24">
        <v>56</v>
      </c>
      <c r="B57" s="25">
        <f t="shared" si="2"/>
        <v>0.68100000000000094</v>
      </c>
      <c r="C57" s="26">
        <v>19.576000000000001</v>
      </c>
      <c r="D57" s="21">
        <f t="shared" si="3"/>
        <v>22611989988.900032</v>
      </c>
      <c r="E57" s="21">
        <f t="shared" si="1"/>
        <v>19844.100536707283</v>
      </c>
    </row>
    <row r="58" spans="1:5" ht="13.7" customHeight="1">
      <c r="A58" s="24">
        <v>57</v>
      </c>
      <c r="B58" s="25">
        <f t="shared" si="2"/>
        <v>0.69600000000000151</v>
      </c>
      <c r="C58" s="26">
        <v>20.272000000000002</v>
      </c>
      <c r="D58" s="21">
        <f t="shared" si="3"/>
        <v>23110051442.400047</v>
      </c>
      <c r="E58" s="21">
        <f t="shared" si="1"/>
        <v>20281.195262185433</v>
      </c>
    </row>
    <row r="59" spans="1:5" ht="13.7" customHeight="1">
      <c r="A59" s="24">
        <v>58</v>
      </c>
      <c r="B59" s="25">
        <f t="shared" si="2"/>
        <v>0.71299999999999741</v>
      </c>
      <c r="C59" s="26">
        <v>20.984999999999999</v>
      </c>
      <c r="D59" s="21">
        <f t="shared" si="3"/>
        <v>23674521089.699913</v>
      </c>
      <c r="E59" s="21">
        <f t="shared" si="1"/>
        <v>20776.569284393863</v>
      </c>
    </row>
    <row r="60" spans="1:5" ht="13.7" customHeight="1">
      <c r="A60" s="24">
        <v>59</v>
      </c>
      <c r="B60" s="25">
        <f t="shared" si="2"/>
        <v>0.72799999999999798</v>
      </c>
      <c r="C60" s="26">
        <v>21.712999999999997</v>
      </c>
      <c r="D60" s="21">
        <f t="shared" si="3"/>
        <v>24172582543.199932</v>
      </c>
      <c r="E60" s="21">
        <f t="shared" si="1"/>
        <v>21213.664009872016</v>
      </c>
    </row>
    <row r="61" spans="1:5" ht="13.7" customHeight="1">
      <c r="A61" s="24">
        <v>60</v>
      </c>
      <c r="B61" s="25">
        <f t="shared" si="2"/>
        <v>0.74200000000000088</v>
      </c>
      <c r="C61" s="26">
        <v>22.454999999999998</v>
      </c>
      <c r="D61" s="21">
        <f t="shared" si="3"/>
        <v>24637439899.80003</v>
      </c>
      <c r="E61" s="21">
        <f t="shared" si="1"/>
        <v>21621.619086985025</v>
      </c>
    </row>
    <row r="62" spans="1:5" ht="13.7" customHeight="1">
      <c r="A62" s="24">
        <v>61</v>
      </c>
      <c r="B62" s="25">
        <f t="shared" si="2"/>
        <v>0.75700000000000145</v>
      </c>
      <c r="C62" s="26">
        <v>23.212</v>
      </c>
      <c r="D62" s="21">
        <f t="shared" si="3"/>
        <v>25135501353.300049</v>
      </c>
      <c r="E62" s="21">
        <f t="shared" si="1"/>
        <v>22058.713812463175</v>
      </c>
    </row>
    <row r="63" spans="1:5" ht="13.7" customHeight="1">
      <c r="A63" s="24">
        <v>62</v>
      </c>
      <c r="B63" s="25">
        <f t="shared" si="2"/>
        <v>0.77199999999999847</v>
      </c>
      <c r="C63" s="26">
        <v>23.983999999999998</v>
      </c>
      <c r="D63" s="21">
        <f t="shared" si="3"/>
        <v>25633562806.79995</v>
      </c>
      <c r="E63" s="21">
        <f t="shared" si="1"/>
        <v>22495.808537941222</v>
      </c>
    </row>
    <row r="64" spans="1:5" ht="13.7" customHeight="1">
      <c r="A64" s="24">
        <v>63</v>
      </c>
      <c r="B64" s="25">
        <f t="shared" si="2"/>
        <v>0.78900000000000148</v>
      </c>
      <c r="C64" s="26">
        <v>24.773</v>
      </c>
      <c r="D64" s="21">
        <f t="shared" si="3"/>
        <v>26198032454.100052</v>
      </c>
      <c r="E64" s="21">
        <f t="shared" si="1"/>
        <v>22991.182560149864</v>
      </c>
    </row>
    <row r="65" spans="1:5" ht="13.7" customHeight="1">
      <c r="A65" s="24">
        <v>64</v>
      </c>
      <c r="B65" s="25">
        <f t="shared" si="2"/>
        <v>0.80399999999999849</v>
      </c>
      <c r="C65" s="26">
        <v>25.576999999999998</v>
      </c>
      <c r="D65" s="21">
        <f t="shared" si="3"/>
        <v>26696093907.599949</v>
      </c>
      <c r="E65" s="21">
        <f t="shared" si="1"/>
        <v>23428.277285627908</v>
      </c>
    </row>
    <row r="66" spans="1:5" ht="13.7" customHeight="1">
      <c r="A66" s="24">
        <v>65</v>
      </c>
      <c r="B66" s="25">
        <f t="shared" si="2"/>
        <v>0.82100000000000151</v>
      </c>
      <c r="C66" s="26">
        <v>26.398</v>
      </c>
      <c r="D66" s="21">
        <f t="shared" ref="D66:D101" si="4">B66/100*H$2</f>
        <v>27260563554.900051</v>
      </c>
      <c r="E66" s="21">
        <f t="shared" si="1"/>
        <v>23923.651307836546</v>
      </c>
    </row>
    <row r="67" spans="1:5" ht="13.7" customHeight="1">
      <c r="A67" s="24">
        <v>66</v>
      </c>
      <c r="B67" s="25">
        <f t="shared" si="2"/>
        <v>0.83800000000000097</v>
      </c>
      <c r="C67" s="26">
        <v>27.236000000000001</v>
      </c>
      <c r="D67" s="21">
        <f t="shared" si="4"/>
        <v>27825033202.200031</v>
      </c>
      <c r="E67" s="21">
        <f t="shared" ref="E67:E101" si="5">D67/(I$2*0.01)*(1+J$2)^(L$2-K$2)</f>
        <v>24419.025330045079</v>
      </c>
    </row>
    <row r="68" spans="1:5" ht="13.7" customHeight="1">
      <c r="A68" s="24">
        <v>67</v>
      </c>
      <c r="B68" s="25">
        <f t="shared" ref="B68:B101" si="6">C68-C67</f>
        <v>0.85699999999999932</v>
      </c>
      <c r="C68" s="26">
        <v>28.093</v>
      </c>
      <c r="D68" s="21">
        <f t="shared" si="4"/>
        <v>28455911043.299976</v>
      </c>
      <c r="E68" s="21">
        <f t="shared" si="5"/>
        <v>24972.678648984001</v>
      </c>
    </row>
    <row r="69" spans="1:5" ht="13.7" customHeight="1">
      <c r="A69" s="24">
        <v>68</v>
      </c>
      <c r="B69" s="25">
        <f t="shared" si="6"/>
        <v>0.87700000000000244</v>
      </c>
      <c r="C69" s="26">
        <v>28.970000000000002</v>
      </c>
      <c r="D69" s="21">
        <f t="shared" si="4"/>
        <v>29119992981.300079</v>
      </c>
      <c r="E69" s="21">
        <f t="shared" si="5"/>
        <v>25555.471616288269</v>
      </c>
    </row>
    <row r="70" spans="1:5" ht="13.7" customHeight="1">
      <c r="A70" s="24">
        <v>69</v>
      </c>
      <c r="B70" s="25">
        <f t="shared" si="6"/>
        <v>0.90099999999999625</v>
      </c>
      <c r="C70" s="26">
        <v>29.870999999999999</v>
      </c>
      <c r="D70" s="21">
        <f t="shared" si="4"/>
        <v>29916891306.899876</v>
      </c>
      <c r="E70" s="21">
        <f t="shared" si="5"/>
        <v>26254.823177053102</v>
      </c>
    </row>
    <row r="71" spans="1:5" ht="13.7" customHeight="1">
      <c r="A71" s="24">
        <v>70</v>
      </c>
      <c r="B71" s="25">
        <f t="shared" si="6"/>
        <v>0.92400000000000304</v>
      </c>
      <c r="C71" s="26">
        <v>30.795000000000002</v>
      </c>
      <c r="D71" s="21">
        <f t="shared" si="4"/>
        <v>30680585535.600105</v>
      </c>
      <c r="E71" s="21">
        <f t="shared" si="5"/>
        <v>26925.035089453111</v>
      </c>
    </row>
    <row r="72" spans="1:5" ht="13.7" customHeight="1">
      <c r="A72" s="24">
        <v>71</v>
      </c>
      <c r="B72" s="25">
        <f t="shared" si="6"/>
        <v>0.94799999999999685</v>
      </c>
      <c r="C72" s="26">
        <v>31.742999999999999</v>
      </c>
      <c r="D72" s="21">
        <f t="shared" si="4"/>
        <v>31477483861.199894</v>
      </c>
      <c r="E72" s="21">
        <f t="shared" si="5"/>
        <v>27624.386650217937</v>
      </c>
    </row>
    <row r="73" spans="1:5" ht="13.7" customHeight="1">
      <c r="A73" s="24">
        <v>72</v>
      </c>
      <c r="B73" s="25">
        <f t="shared" si="6"/>
        <v>0.97700000000000031</v>
      </c>
      <c r="C73" s="26">
        <v>32.72</v>
      </c>
      <c r="D73" s="21">
        <f t="shared" si="4"/>
        <v>32440402671.300007</v>
      </c>
      <c r="E73" s="21">
        <f t="shared" si="5"/>
        <v>28469.436452809095</v>
      </c>
    </row>
    <row r="74" spans="1:5" ht="13.7" customHeight="1">
      <c r="A74" s="24">
        <v>73</v>
      </c>
      <c r="B74" s="25">
        <f t="shared" si="6"/>
        <v>1.0039999999999978</v>
      </c>
      <c r="C74" s="25">
        <v>33.723999999999997</v>
      </c>
      <c r="D74" s="21">
        <f t="shared" si="4"/>
        <v>33336913287.599926</v>
      </c>
      <c r="E74" s="21">
        <f t="shared" si="5"/>
        <v>29256.206958669663</v>
      </c>
    </row>
    <row r="75" spans="1:5" ht="13.7" customHeight="1">
      <c r="A75" s="24">
        <v>74</v>
      </c>
      <c r="B75" s="25">
        <f t="shared" si="6"/>
        <v>1.0310000000000059</v>
      </c>
      <c r="C75" s="25">
        <v>34.755000000000003</v>
      </c>
      <c r="D75" s="21">
        <f t="shared" si="4"/>
        <v>34233423903.900196</v>
      </c>
      <c r="E75" s="21">
        <f t="shared" si="5"/>
        <v>30042.977464530541</v>
      </c>
    </row>
    <row r="76" spans="1:5" ht="13.7" customHeight="1">
      <c r="A76" s="24">
        <v>75</v>
      </c>
      <c r="B76" s="25">
        <f t="shared" si="6"/>
        <v>1.0629999999999953</v>
      </c>
      <c r="C76" s="25">
        <v>35.817999999999998</v>
      </c>
      <c r="D76" s="21">
        <f t="shared" si="4"/>
        <v>35295955004.699844</v>
      </c>
      <c r="E76" s="21">
        <f t="shared" si="5"/>
        <v>30975.446212216917</v>
      </c>
    </row>
    <row r="77" spans="1:5" ht="13.7" customHeight="1">
      <c r="A77" s="24">
        <v>76</v>
      </c>
      <c r="B77" s="25">
        <f t="shared" si="6"/>
        <v>1.0900000000000034</v>
      </c>
      <c r="C77" s="25">
        <v>36.908000000000001</v>
      </c>
      <c r="D77" s="21">
        <f t="shared" si="4"/>
        <v>36192465621.000114</v>
      </c>
      <c r="E77" s="21">
        <f t="shared" si="5"/>
        <v>31762.216718077791</v>
      </c>
    </row>
    <row r="78" spans="1:5" ht="13.7" customHeight="1">
      <c r="A78" s="24">
        <v>77</v>
      </c>
      <c r="B78" s="25">
        <f t="shared" si="6"/>
        <v>1.125</v>
      </c>
      <c r="C78" s="25">
        <v>38.033000000000001</v>
      </c>
      <c r="D78" s="21">
        <f t="shared" si="4"/>
        <v>37354609012.5</v>
      </c>
      <c r="E78" s="21">
        <f t="shared" si="5"/>
        <v>32782.104410860004</v>
      </c>
    </row>
    <row r="79" spans="1:5" ht="13.7" customHeight="1">
      <c r="A79" s="24">
        <v>78</v>
      </c>
      <c r="B79" s="25">
        <f t="shared" si="6"/>
        <v>1.1629999999999967</v>
      </c>
      <c r="C79" s="25">
        <v>39.195999999999998</v>
      </c>
      <c r="D79" s="21">
        <f t="shared" si="4"/>
        <v>38616364694.69989</v>
      </c>
      <c r="E79" s="21">
        <f t="shared" si="5"/>
        <v>33889.411048737849</v>
      </c>
    </row>
    <row r="80" spans="1:5" ht="13.7" customHeight="1">
      <c r="A80" s="24">
        <v>79</v>
      </c>
      <c r="B80" s="25">
        <f t="shared" si="6"/>
        <v>1.2010000000000005</v>
      </c>
      <c r="C80" s="25">
        <v>40.396999999999998</v>
      </c>
      <c r="D80" s="21">
        <f t="shared" si="4"/>
        <v>39878120376.900017</v>
      </c>
      <c r="E80" s="21">
        <f t="shared" si="5"/>
        <v>34996.717686615892</v>
      </c>
    </row>
    <row r="81" spans="1:5" ht="13.7" customHeight="1">
      <c r="A81" s="24">
        <v>80</v>
      </c>
      <c r="B81" s="25">
        <f t="shared" si="6"/>
        <v>1.2419999999999973</v>
      </c>
      <c r="C81" s="25">
        <v>41.638999999999996</v>
      </c>
      <c r="D81" s="21">
        <f t="shared" si="4"/>
        <v>41239488349.799911</v>
      </c>
      <c r="E81" s="21">
        <f t="shared" si="5"/>
        <v>36191.443269589363</v>
      </c>
    </row>
    <row r="82" spans="1:5" ht="13.7" customHeight="1">
      <c r="A82" s="24">
        <v>81</v>
      </c>
      <c r="B82" s="25">
        <f t="shared" si="6"/>
        <v>1.2860000000000085</v>
      </c>
      <c r="C82" s="25">
        <v>42.925000000000004</v>
      </c>
      <c r="D82" s="21">
        <f t="shared" si="4"/>
        <v>42700468613.400284</v>
      </c>
      <c r="E82" s="21">
        <f t="shared" si="5"/>
        <v>37473.587797658882</v>
      </c>
    </row>
    <row r="83" spans="1:5" ht="13.7" customHeight="1">
      <c r="A83" s="24">
        <v>82</v>
      </c>
      <c r="B83" s="25">
        <f t="shared" si="6"/>
        <v>1.338000000000001</v>
      </c>
      <c r="C83" s="25">
        <v>44.263000000000005</v>
      </c>
      <c r="D83" s="21">
        <f t="shared" si="4"/>
        <v>44427081652.200035</v>
      </c>
      <c r="E83" s="21">
        <f t="shared" si="5"/>
        <v>38988.849512649533</v>
      </c>
    </row>
    <row r="84" spans="1:5" ht="13.7" customHeight="1">
      <c r="A84" s="24">
        <v>83</v>
      </c>
      <c r="B84" s="25">
        <f t="shared" si="6"/>
        <v>1.3969999999999985</v>
      </c>
      <c r="C84" s="25">
        <v>45.660000000000004</v>
      </c>
      <c r="D84" s="21">
        <f t="shared" si="4"/>
        <v>46386123369.29995</v>
      </c>
      <c r="E84" s="21">
        <f t="shared" si="5"/>
        <v>40708.088766196779</v>
      </c>
    </row>
    <row r="85" spans="1:5" ht="13.7" customHeight="1">
      <c r="A85" s="24">
        <v>84</v>
      </c>
      <c r="B85" s="25">
        <f t="shared" si="6"/>
        <v>1.4539999999999935</v>
      </c>
      <c r="C85" s="25">
        <v>47.113999999999997</v>
      </c>
      <c r="D85" s="21">
        <f t="shared" si="4"/>
        <v>48278756892.599785</v>
      </c>
      <c r="E85" s="21">
        <f t="shared" si="5"/>
        <v>42369.04872301354</v>
      </c>
    </row>
    <row r="86" spans="1:5" ht="13.7" customHeight="1">
      <c r="A86" s="24">
        <v>85</v>
      </c>
      <c r="B86" s="25">
        <f t="shared" si="6"/>
        <v>1.5220000000000056</v>
      </c>
      <c r="C86" s="25">
        <v>48.636000000000003</v>
      </c>
      <c r="D86" s="21">
        <f t="shared" si="4"/>
        <v>50536635481.800186</v>
      </c>
      <c r="E86" s="21">
        <f t="shared" si="5"/>
        <v>44350.5448118481</v>
      </c>
    </row>
    <row r="87" spans="1:5" ht="13.7" customHeight="1">
      <c r="A87" s="24">
        <v>86</v>
      </c>
      <c r="B87" s="25">
        <f t="shared" si="6"/>
        <v>1.5859999999999985</v>
      </c>
      <c r="C87" s="25">
        <v>50.222000000000001</v>
      </c>
      <c r="D87" s="21">
        <f t="shared" si="4"/>
        <v>52661697683.399948</v>
      </c>
      <c r="E87" s="21">
        <f t="shared" si="5"/>
        <v>46215.48230722126</v>
      </c>
    </row>
    <row r="88" spans="1:5" ht="13.7" customHeight="1">
      <c r="A88" s="24">
        <v>87</v>
      </c>
      <c r="B88" s="25">
        <f t="shared" si="6"/>
        <v>1.6639999999999944</v>
      </c>
      <c r="C88" s="25">
        <v>51.885999999999996</v>
      </c>
      <c r="D88" s="21">
        <f t="shared" si="4"/>
        <v>55251617241.599808</v>
      </c>
      <c r="E88" s="21">
        <f t="shared" si="5"/>
        <v>48488.374879707429</v>
      </c>
    </row>
    <row r="89" spans="1:5" ht="13.7" customHeight="1">
      <c r="A89" s="24">
        <v>88</v>
      </c>
      <c r="B89" s="25">
        <f t="shared" si="6"/>
        <v>1.7520000000000024</v>
      </c>
      <c r="C89" s="25">
        <v>53.637999999999998</v>
      </c>
      <c r="D89" s="21">
        <f t="shared" si="4"/>
        <v>58173577768.800087</v>
      </c>
      <c r="E89" s="21">
        <f t="shared" si="5"/>
        <v>51052.66393584606</v>
      </c>
    </row>
    <row r="90" spans="1:5" ht="13.7" customHeight="1">
      <c r="A90" s="24">
        <v>89</v>
      </c>
      <c r="B90" s="25">
        <f t="shared" si="6"/>
        <v>1.8480000000000061</v>
      </c>
      <c r="C90" s="25">
        <v>55.486000000000004</v>
      </c>
      <c r="D90" s="21">
        <f t="shared" si="4"/>
        <v>61361171071.200211</v>
      </c>
      <c r="E90" s="21">
        <f t="shared" si="5"/>
        <v>53850.070178906222</v>
      </c>
    </row>
    <row r="91" spans="1:5" ht="13.7" customHeight="1">
      <c r="A91" s="24">
        <v>90</v>
      </c>
      <c r="B91" s="25">
        <f t="shared" si="6"/>
        <v>1.9680000000000035</v>
      </c>
      <c r="C91" s="25">
        <v>57.454000000000008</v>
      </c>
      <c r="D91" s="21">
        <f t="shared" si="4"/>
        <v>65345662699.200111</v>
      </c>
      <c r="E91" s="21">
        <f t="shared" si="5"/>
        <v>57346.8279827312</v>
      </c>
    </row>
    <row r="92" spans="1:5" ht="13.7" customHeight="1">
      <c r="A92" s="24">
        <v>91</v>
      </c>
      <c r="B92" s="25">
        <f t="shared" si="6"/>
        <v>2.1169999999999902</v>
      </c>
      <c r="C92" s="25">
        <v>59.570999999999998</v>
      </c>
      <c r="D92" s="21">
        <f t="shared" si="4"/>
        <v>70293073137.299667</v>
      </c>
      <c r="E92" s="21">
        <f t="shared" si="5"/>
        <v>61688.635589146928</v>
      </c>
    </row>
    <row r="93" spans="1:5" ht="13.7" customHeight="1">
      <c r="A93" s="24">
        <v>92</v>
      </c>
      <c r="B93" s="25">
        <f t="shared" si="6"/>
        <v>2.2920000000000016</v>
      </c>
      <c r="C93" s="25">
        <v>61.863</v>
      </c>
      <c r="D93" s="21">
        <f t="shared" si="4"/>
        <v>76103790094.800049</v>
      </c>
      <c r="E93" s="21">
        <f t="shared" si="5"/>
        <v>66788.074053058837</v>
      </c>
    </row>
    <row r="94" spans="1:5" ht="13.7" customHeight="1">
      <c r="A94" s="24">
        <v>93</v>
      </c>
      <c r="B94" s="25">
        <f t="shared" si="6"/>
        <v>2.4939999999999998</v>
      </c>
      <c r="C94" s="25">
        <v>64.356999999999999</v>
      </c>
      <c r="D94" s="21">
        <f t="shared" si="4"/>
        <v>82811017668.599991</v>
      </c>
      <c r="E94" s="21">
        <f t="shared" si="5"/>
        <v>72674.283022830976</v>
      </c>
    </row>
    <row r="95" spans="1:5" ht="13.7" customHeight="1">
      <c r="A95" s="24">
        <v>94</v>
      </c>
      <c r="B95" s="25">
        <f t="shared" si="6"/>
        <v>2.7270000000000039</v>
      </c>
      <c r="C95" s="25">
        <v>67.084000000000003</v>
      </c>
      <c r="D95" s="21">
        <f t="shared" si="4"/>
        <v>90547572246.300125</v>
      </c>
      <c r="E95" s="21">
        <f t="shared" si="5"/>
        <v>79463.821091924765</v>
      </c>
    </row>
    <row r="96" spans="1:5" ht="13.7" customHeight="1">
      <c r="A96" s="24">
        <v>95</v>
      </c>
      <c r="B96" s="25">
        <f t="shared" si="6"/>
        <v>3.0150000000000006</v>
      </c>
      <c r="C96" s="25">
        <v>70.099000000000004</v>
      </c>
      <c r="D96" s="21">
        <f t="shared" si="4"/>
        <v>100110352153.50002</v>
      </c>
      <c r="E96" s="21">
        <f t="shared" si="5"/>
        <v>87856.03982110483</v>
      </c>
    </row>
    <row r="97" spans="1:5" ht="13.7" customHeight="1">
      <c r="A97" s="24">
        <v>96</v>
      </c>
      <c r="B97" s="25">
        <f t="shared" si="6"/>
        <v>3.4050000000000011</v>
      </c>
      <c r="C97" s="25">
        <v>73.504000000000005</v>
      </c>
      <c r="D97" s="21">
        <f t="shared" si="4"/>
        <v>113059949944.50003</v>
      </c>
      <c r="E97" s="21">
        <f t="shared" si="5"/>
        <v>99220.50268353631</v>
      </c>
    </row>
    <row r="98" spans="1:5" ht="13.7" customHeight="1">
      <c r="A98" s="24">
        <v>97</v>
      </c>
      <c r="B98" s="25">
        <f t="shared" si="6"/>
        <v>3.9399999999999977</v>
      </c>
      <c r="C98" s="25">
        <v>77.444000000000003</v>
      </c>
      <c r="D98" s="21">
        <f t="shared" si="4"/>
        <v>130824141785.99992</v>
      </c>
      <c r="E98" s="21">
        <f t="shared" si="5"/>
        <v>114810.21455892298</v>
      </c>
    </row>
    <row r="99" spans="1:5" ht="13.7" customHeight="1">
      <c r="A99" s="24">
        <v>98</v>
      </c>
      <c r="B99" s="25">
        <f t="shared" si="6"/>
        <v>4.7039999999999935</v>
      </c>
      <c r="C99" s="25">
        <v>82.147999999999996</v>
      </c>
      <c r="D99" s="21">
        <f t="shared" si="4"/>
        <v>156192071817.59979</v>
      </c>
      <c r="E99" s="21">
        <f t="shared" si="5"/>
        <v>137072.90590994246</v>
      </c>
    </row>
    <row r="100" spans="1:5" ht="13.7" customHeight="1">
      <c r="A100" s="24">
        <v>99</v>
      </c>
      <c r="B100" s="25">
        <f t="shared" si="6"/>
        <v>6.1470000000000056</v>
      </c>
      <c r="C100" s="25">
        <v>88.295000000000002</v>
      </c>
      <c r="D100" s="21">
        <f t="shared" si="4"/>
        <v>204105583644.30017</v>
      </c>
      <c r="E100" s="21">
        <f t="shared" si="5"/>
        <v>179121.41850093924</v>
      </c>
    </row>
    <row r="101" spans="1:5" ht="13.7" customHeight="1">
      <c r="A101" s="24">
        <v>100</v>
      </c>
      <c r="B101" s="25">
        <f t="shared" si="6"/>
        <v>11.704999999999998</v>
      </c>
      <c r="C101" s="25">
        <v>100</v>
      </c>
      <c r="D101" s="21">
        <f t="shared" si="4"/>
        <v>388653954214.49994</v>
      </c>
      <c r="E101" s="21">
        <f t="shared" si="5"/>
        <v>341079.58411477006</v>
      </c>
    </row>
    <row r="102" spans="1:5">
      <c r="B102" s="22"/>
      <c r="D10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BF81-6B1A-4506-AE15-4D1FF0D2166A}">
  <sheetPr codeName="Sheet3"/>
  <dimension ref="A1:M22"/>
  <sheetViews>
    <sheetView workbookViewId="0">
      <selection activeCell="F2" sqref="F2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8.5" bestFit="1" customWidth="1"/>
    <col min="13" max="13" width="10.83203125" bestFit="1" customWidth="1"/>
  </cols>
  <sheetData>
    <row r="1" spans="1:13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</row>
    <row r="2" spans="1:13">
      <c r="A2">
        <v>0</v>
      </c>
      <c r="B2">
        <v>5.2313999999999999E-2</v>
      </c>
      <c r="C2">
        <v>9.3384000000000002E-3</v>
      </c>
      <c r="D2">
        <f>C2</f>
        <v>9.3384000000000002E-3</v>
      </c>
      <c r="E2" s="9">
        <f>D2*I$2</f>
        <v>16468959348.216</v>
      </c>
      <c r="F2" s="9">
        <f>E2/(J$2*1/H$2)*(1+K$2)^(M$2-L$2)</f>
        <v>12234.361228347678</v>
      </c>
      <c r="G2" s="9"/>
      <c r="H2">
        <f>COUNT(A2:A21)</f>
        <v>20</v>
      </c>
      <c r="I2" s="11">
        <v>1763573990000</v>
      </c>
      <c r="J2" s="11">
        <v>37074558</v>
      </c>
      <c r="K2" s="16">
        <v>1.9E-2</v>
      </c>
      <c r="L2" s="10">
        <v>2018</v>
      </c>
      <c r="M2">
        <v>2035</v>
      </c>
    </row>
    <row r="3" spans="1:13">
      <c r="A3">
        <v>1</v>
      </c>
      <c r="B3">
        <v>0.10247000000000001</v>
      </c>
      <c r="C3">
        <v>2.4854999999999999E-2</v>
      </c>
      <c r="D3">
        <f>C3-C2</f>
        <v>1.5516599999999998E-2</v>
      </c>
      <c r="E3" s="9">
        <f t="shared" ref="E3:E21" si="0">D3*I$2</f>
        <v>27364672173.233997</v>
      </c>
      <c r="F3" s="9">
        <f t="shared" ref="F3:F21" si="1">E3/(J$2*1/H$2)*(1+K$2)^(M$2-L$2)</f>
        <v>20328.502680949579</v>
      </c>
      <c r="G3" s="9"/>
      <c r="I3" s="11"/>
    </row>
    <row r="4" spans="1:13">
      <c r="A4">
        <v>2</v>
      </c>
      <c r="B4">
        <v>0.15248999999999999</v>
      </c>
      <c r="C4">
        <v>4.4503000000000001E-2</v>
      </c>
      <c r="D4">
        <f t="shared" ref="D4:D21" si="2">C4-C3</f>
        <v>1.9648000000000002E-2</v>
      </c>
      <c r="E4" s="9">
        <f t="shared" si="0"/>
        <v>34650701755.520004</v>
      </c>
      <c r="F4" s="9">
        <f t="shared" si="1"/>
        <v>25741.104409168078</v>
      </c>
      <c r="G4" s="9"/>
      <c r="I4" s="10"/>
    </row>
    <row r="5" spans="1:13">
      <c r="A5">
        <v>3</v>
      </c>
      <c r="B5">
        <v>0.20233000000000001</v>
      </c>
      <c r="C5">
        <v>6.7903000000000005E-2</v>
      </c>
      <c r="D5">
        <f t="shared" si="2"/>
        <v>2.3400000000000004E-2</v>
      </c>
      <c r="E5" s="9">
        <f t="shared" si="0"/>
        <v>41267631366.000008</v>
      </c>
      <c r="F5" s="9">
        <f t="shared" si="1"/>
        <v>30656.649184371596</v>
      </c>
      <c r="G5" s="9"/>
      <c r="I5" s="11"/>
    </row>
    <row r="6" spans="1:13">
      <c r="A6">
        <v>4</v>
      </c>
      <c r="B6">
        <v>0.25247000000000003</v>
      </c>
      <c r="C6">
        <v>9.4747999999999999E-2</v>
      </c>
      <c r="D6">
        <f t="shared" si="2"/>
        <v>2.6844999999999994E-2</v>
      </c>
      <c r="E6" s="9">
        <f t="shared" si="0"/>
        <v>47343143761.549988</v>
      </c>
      <c r="F6" s="9">
        <f t="shared" si="1"/>
        <v>35169.989203181845</v>
      </c>
      <c r="G6" s="9"/>
      <c r="I6" s="11"/>
    </row>
    <row r="7" spans="1:13">
      <c r="A7">
        <v>5</v>
      </c>
      <c r="B7">
        <v>0.30248000000000003</v>
      </c>
      <c r="C7">
        <v>0.12458</v>
      </c>
      <c r="D7">
        <f t="shared" si="2"/>
        <v>2.9831999999999997E-2</v>
      </c>
      <c r="E7" s="9">
        <f t="shared" si="0"/>
        <v>52610939269.679993</v>
      </c>
      <c r="F7" s="9">
        <f t="shared" si="1"/>
        <v>39083.297370434753</v>
      </c>
      <c r="G7" s="9"/>
    </row>
    <row r="8" spans="1:13">
      <c r="A8">
        <v>6</v>
      </c>
      <c r="B8">
        <v>0.35243999999999998</v>
      </c>
      <c r="C8">
        <v>0.15712999999999999</v>
      </c>
      <c r="D8">
        <f t="shared" si="2"/>
        <v>3.2549999999999996E-2</v>
      </c>
      <c r="E8" s="9">
        <f t="shared" si="0"/>
        <v>57404333374.499992</v>
      </c>
      <c r="F8" s="9">
        <f t="shared" si="1"/>
        <v>42644.185083388678</v>
      </c>
      <c r="G8" s="9"/>
    </row>
    <row r="9" spans="1:13">
      <c r="A9">
        <v>7</v>
      </c>
      <c r="B9">
        <v>0.40248</v>
      </c>
      <c r="C9">
        <v>0.19237000000000001</v>
      </c>
      <c r="D9">
        <f t="shared" si="2"/>
        <v>3.5240000000000021E-2</v>
      </c>
      <c r="E9" s="9">
        <f t="shared" si="0"/>
        <v>62148347407.600037</v>
      </c>
      <c r="F9" s="9">
        <f t="shared" si="1"/>
        <v>46168.389626378441</v>
      </c>
      <c r="G9" s="9"/>
      <c r="I9" s="12"/>
    </row>
    <row r="10" spans="1:13">
      <c r="A10">
        <v>8</v>
      </c>
      <c r="B10">
        <v>0.45246999999999998</v>
      </c>
      <c r="C10">
        <v>0.23041</v>
      </c>
      <c r="D10">
        <f t="shared" si="2"/>
        <v>3.803999999999999E-2</v>
      </c>
      <c r="E10" s="9">
        <f t="shared" si="0"/>
        <v>67086354579.599983</v>
      </c>
      <c r="F10" s="9">
        <f t="shared" si="1"/>
        <v>49836.706622798927</v>
      </c>
      <c r="G10" s="9"/>
      <c r="I10" s="12"/>
    </row>
    <row r="11" spans="1:13">
      <c r="A11">
        <v>9</v>
      </c>
      <c r="B11">
        <v>0.50249999999999995</v>
      </c>
      <c r="C11">
        <v>0.27150000000000002</v>
      </c>
      <c r="D11">
        <f t="shared" si="2"/>
        <v>4.1090000000000015E-2</v>
      </c>
      <c r="E11" s="9">
        <f t="shared" si="0"/>
        <v>72465255249.100021</v>
      </c>
      <c r="F11" s="9">
        <f t="shared" si="1"/>
        <v>53832.551922471321</v>
      </c>
      <c r="G11" s="9"/>
    </row>
    <row r="12" spans="1:13">
      <c r="A12">
        <v>10</v>
      </c>
      <c r="B12">
        <v>0.55249000000000004</v>
      </c>
      <c r="C12">
        <v>0.31564999999999999</v>
      </c>
      <c r="D12">
        <f t="shared" si="2"/>
        <v>4.4149999999999967E-2</v>
      </c>
      <c r="E12" s="9">
        <f t="shared" si="0"/>
        <v>77861791658.499939</v>
      </c>
      <c r="F12" s="9">
        <f t="shared" si="1"/>
        <v>57841.498354273703</v>
      </c>
      <c r="G12" s="9"/>
    </row>
    <row r="13" spans="1:13">
      <c r="A13">
        <v>11</v>
      </c>
      <c r="B13">
        <v>0.60245000000000004</v>
      </c>
      <c r="C13">
        <v>0.36331000000000002</v>
      </c>
      <c r="D13">
        <f t="shared" si="2"/>
        <v>4.7660000000000036E-2</v>
      </c>
      <c r="E13" s="9">
        <f t="shared" si="0"/>
        <v>84051936363.40007</v>
      </c>
      <c r="F13" s="9">
        <f t="shared" si="1"/>
        <v>62439.995731929535</v>
      </c>
      <c r="G13" s="9"/>
    </row>
    <row r="14" spans="1:13">
      <c r="A14">
        <v>12</v>
      </c>
      <c r="B14">
        <v>0.65249000000000001</v>
      </c>
      <c r="C14">
        <v>0.41483999999999999</v>
      </c>
      <c r="D14">
        <f t="shared" si="2"/>
        <v>5.1529999999999965E-2</v>
      </c>
      <c r="E14" s="9">
        <f t="shared" si="0"/>
        <v>90876967704.699936</v>
      </c>
      <c r="F14" s="9">
        <f t="shared" si="1"/>
        <v>67510.133866267817</v>
      </c>
      <c r="G14" s="9"/>
    </row>
    <row r="15" spans="1:13">
      <c r="A15">
        <v>13</v>
      </c>
      <c r="B15">
        <v>0.70247999999999999</v>
      </c>
      <c r="C15">
        <v>0.47059000000000001</v>
      </c>
      <c r="D15">
        <f t="shared" si="2"/>
        <v>5.5750000000000022E-2</v>
      </c>
      <c r="E15" s="9">
        <f t="shared" si="0"/>
        <v>98319249942.500046</v>
      </c>
      <c r="F15" s="9">
        <f t="shared" si="1"/>
        <v>73038.811625158836</v>
      </c>
      <c r="G15" s="9"/>
    </row>
    <row r="16" spans="1:13">
      <c r="A16">
        <v>14</v>
      </c>
      <c r="B16">
        <v>0.75248000000000004</v>
      </c>
      <c r="C16">
        <v>0.53122999999999998</v>
      </c>
      <c r="D16">
        <f t="shared" si="2"/>
        <v>6.0639999999999972E-2</v>
      </c>
      <c r="E16" s="9">
        <f t="shared" si="0"/>
        <v>106943126753.59995</v>
      </c>
      <c r="F16" s="9">
        <f t="shared" si="1"/>
        <v>79445.265236764622</v>
      </c>
      <c r="G16" s="9"/>
    </row>
    <row r="17" spans="1:7">
      <c r="A17">
        <v>15</v>
      </c>
      <c r="B17">
        <v>0.80249000000000004</v>
      </c>
      <c r="C17">
        <v>0.59733999999999998</v>
      </c>
      <c r="D17">
        <f t="shared" si="2"/>
        <v>6.6110000000000002E-2</v>
      </c>
      <c r="E17" s="9">
        <f t="shared" si="0"/>
        <v>116589876478.90001</v>
      </c>
      <c r="F17" s="9">
        <f t="shared" si="1"/>
        <v>86611.584511914785</v>
      </c>
      <c r="G17" s="9"/>
    </row>
    <row r="18" spans="1:7">
      <c r="A18">
        <v>16</v>
      </c>
      <c r="B18">
        <v>0.85228000000000004</v>
      </c>
      <c r="C18">
        <v>0.66998999999999997</v>
      </c>
      <c r="D18">
        <f t="shared" si="2"/>
        <v>7.2649999999999992E-2</v>
      </c>
      <c r="E18" s="9">
        <f t="shared" si="0"/>
        <v>128123650373.49998</v>
      </c>
      <c r="F18" s="9">
        <f t="shared" si="1"/>
        <v>95179.724924982729</v>
      </c>
      <c r="G18" s="9"/>
    </row>
    <row r="19" spans="1:7">
      <c r="A19">
        <v>17</v>
      </c>
      <c r="B19">
        <v>0.90249000000000001</v>
      </c>
      <c r="C19">
        <v>0.75294000000000005</v>
      </c>
      <c r="D19">
        <f t="shared" si="2"/>
        <v>8.2950000000000079E-2</v>
      </c>
      <c r="E19" s="9">
        <f t="shared" si="0"/>
        <v>146288462470.50015</v>
      </c>
      <c r="F19" s="9">
        <f t="shared" si="1"/>
        <v>108673.89101895838</v>
      </c>
      <c r="G19" s="9"/>
    </row>
    <row r="20" spans="1:7">
      <c r="A20">
        <v>18</v>
      </c>
      <c r="B20">
        <v>0.95250000000000001</v>
      </c>
      <c r="C20">
        <v>0.85221999999999998</v>
      </c>
      <c r="D20">
        <f t="shared" si="2"/>
        <v>9.9279999999999924E-2</v>
      </c>
      <c r="E20" s="9">
        <f t="shared" si="0"/>
        <v>175087625727.19986</v>
      </c>
      <c r="F20" s="9">
        <f t="shared" si="1"/>
        <v>130068.03978736792</v>
      </c>
      <c r="G20" s="9"/>
    </row>
    <row r="21" spans="1:7">
      <c r="A21">
        <v>19</v>
      </c>
      <c r="B21">
        <v>1</v>
      </c>
      <c r="C21">
        <v>1</v>
      </c>
      <c r="D21">
        <f t="shared" si="2"/>
        <v>0.14778000000000002</v>
      </c>
      <c r="E21" s="9">
        <f t="shared" si="0"/>
        <v>260620964242.20004</v>
      </c>
      <c r="F21" s="9">
        <f t="shared" si="1"/>
        <v>193608.53061822368</v>
      </c>
      <c r="G21" s="9"/>
    </row>
    <row r="22" spans="1:7">
      <c r="E22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5F04-F7B9-4F42-A376-BC6A86FE7FBA}">
  <sheetPr codeName="Sheet4"/>
  <dimension ref="A1:O25"/>
  <sheetViews>
    <sheetView tabSelected="1" workbookViewId="0"/>
  </sheetViews>
  <sheetFormatPr defaultRowHeight="12.75"/>
  <cols>
    <col min="4" max="4" width="13.5" customWidth="1"/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</cols>
  <sheetData>
    <row r="1" spans="1:15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  <c r="O1" s="12"/>
    </row>
    <row r="2" spans="1:15">
      <c r="A2">
        <v>0</v>
      </c>
      <c r="B2">
        <v>6.3246230000000001E-2</v>
      </c>
      <c r="C2" s="12">
        <v>1.4874979999999999E-2</v>
      </c>
      <c r="D2">
        <f>C2</f>
        <v>1.4874979999999999E-2</v>
      </c>
      <c r="E2" s="9">
        <f>D2*I$2</f>
        <v>376380615027.59979</v>
      </c>
      <c r="F2" s="9">
        <f>E2/(J$2*1/H$2)*(1+K$2)^(M$2-L$2)</f>
        <v>8572.3034687614399</v>
      </c>
      <c r="G2" s="9"/>
      <c r="H2">
        <f>COUNT(A2:A21)</f>
        <v>20</v>
      </c>
      <c r="I2" s="11">
        <v>25302932510000</v>
      </c>
      <c r="J2" s="11">
        <v>1427647789</v>
      </c>
      <c r="K2" s="16">
        <v>2.9000000000000001E-2</v>
      </c>
      <c r="L2" s="10">
        <v>2018</v>
      </c>
      <c r="M2">
        <v>2035</v>
      </c>
      <c r="O2" s="12"/>
    </row>
    <row r="3" spans="1:15">
      <c r="A3">
        <v>1</v>
      </c>
      <c r="B3">
        <v>0.1243717</v>
      </c>
      <c r="C3" s="12">
        <v>3.6067660000000001E-2</v>
      </c>
      <c r="D3">
        <f>C3-C2</f>
        <v>2.1192680000000002E-2</v>
      </c>
      <c r="E3" s="9">
        <f t="shared" ref="E3:E21" si="0">D3*I$2</f>
        <v>536236951746.02686</v>
      </c>
      <c r="F3" s="9">
        <f t="shared" ref="F3:F21" si="1">E3/(J$2*1/H$2)*(1+K$2)^(M$2-L$2)</f>
        <v>12213.131330351453</v>
      </c>
      <c r="G3" s="9"/>
      <c r="I3" s="11"/>
      <c r="O3" s="12"/>
    </row>
    <row r="4" spans="1:15">
      <c r="A4">
        <v>2</v>
      </c>
      <c r="B4">
        <v>0.18252070000000001</v>
      </c>
      <c r="C4" s="12">
        <v>6.0442379999999997E-2</v>
      </c>
      <c r="D4">
        <f t="shared" ref="D4:D21" si="2">C4-C3</f>
        <v>2.4374719999999996E-2</v>
      </c>
      <c r="E4" s="9">
        <f t="shared" si="0"/>
        <v>616751895110.14709</v>
      </c>
      <c r="F4" s="9">
        <f t="shared" si="1"/>
        <v>14046.909428186716</v>
      </c>
      <c r="G4" s="9"/>
      <c r="I4" s="11"/>
      <c r="O4" s="12"/>
    </row>
    <row r="5" spans="1:15">
      <c r="A5">
        <v>3</v>
      </c>
      <c r="B5">
        <v>0.23783789999999999</v>
      </c>
      <c r="C5" s="12">
        <v>8.7063360000000006E-2</v>
      </c>
      <c r="D5">
        <f t="shared" si="2"/>
        <v>2.6620980000000009E-2</v>
      </c>
      <c r="E5" s="9">
        <f t="shared" si="0"/>
        <v>673588860290.06006</v>
      </c>
      <c r="F5" s="9">
        <f t="shared" si="1"/>
        <v>15341.406791527048</v>
      </c>
      <c r="G5" s="9"/>
      <c r="I5" s="11"/>
      <c r="O5" s="12"/>
    </row>
    <row r="6" spans="1:15">
      <c r="A6">
        <v>4</v>
      </c>
      <c r="B6">
        <v>0.29182399999999997</v>
      </c>
      <c r="C6" s="12">
        <v>0.1160481</v>
      </c>
      <c r="D6">
        <f t="shared" si="2"/>
        <v>2.8984739999999995E-2</v>
      </c>
      <c r="E6" s="9">
        <f t="shared" si="0"/>
        <v>733398920039.89722</v>
      </c>
      <c r="F6" s="9">
        <f t="shared" si="1"/>
        <v>16703.618239698368</v>
      </c>
      <c r="G6" s="9"/>
      <c r="I6" s="11"/>
      <c r="M6" s="12"/>
      <c r="O6" s="12"/>
    </row>
    <row r="7" spans="1:15">
      <c r="A7">
        <v>5</v>
      </c>
      <c r="B7">
        <v>0.34509919999999999</v>
      </c>
      <c r="C7" s="12">
        <v>0.1475793</v>
      </c>
      <c r="D7">
        <f t="shared" si="2"/>
        <v>3.1531199999999995E-2</v>
      </c>
      <c r="E7" s="9">
        <f t="shared" si="0"/>
        <v>797831825559.31189</v>
      </c>
      <c r="F7" s="9">
        <f t="shared" si="1"/>
        <v>18171.117886155862</v>
      </c>
      <c r="G7" s="9"/>
      <c r="M7" s="12"/>
      <c r="O7" s="12"/>
    </row>
    <row r="8" spans="1:15">
      <c r="A8">
        <v>6</v>
      </c>
      <c r="B8">
        <v>0.39792529999999998</v>
      </c>
      <c r="C8" s="12">
        <v>0.1817927</v>
      </c>
      <c r="D8">
        <f t="shared" si="2"/>
        <v>3.4213400000000005E-2</v>
      </c>
      <c r="E8" s="9">
        <f t="shared" si="0"/>
        <v>865699351137.63416</v>
      </c>
      <c r="F8" s="9">
        <f t="shared" si="1"/>
        <v>19716.843148570468</v>
      </c>
      <c r="G8" s="9"/>
      <c r="I8" s="11"/>
      <c r="M8" s="12"/>
      <c r="O8" s="12"/>
    </row>
    <row r="9" spans="1:15">
      <c r="A9">
        <v>7</v>
      </c>
      <c r="B9">
        <v>0.44984059999999998</v>
      </c>
      <c r="C9" s="12">
        <v>0.21835789999999999</v>
      </c>
      <c r="D9">
        <f t="shared" si="2"/>
        <v>3.6565199999999992E-2</v>
      </c>
      <c r="E9" s="9">
        <f t="shared" si="0"/>
        <v>925206787814.65186</v>
      </c>
      <c r="F9" s="9">
        <f t="shared" si="1"/>
        <v>21072.162167341117</v>
      </c>
      <c r="G9" s="9"/>
      <c r="I9" s="12"/>
      <c r="M9" s="12"/>
      <c r="O9" s="12"/>
    </row>
    <row r="10" spans="1:15">
      <c r="A10">
        <v>8</v>
      </c>
      <c r="B10">
        <v>0.50050910000000004</v>
      </c>
      <c r="C10" s="12">
        <v>0.25701689999999999</v>
      </c>
      <c r="D10">
        <f t="shared" si="2"/>
        <v>3.8658999999999999E-2</v>
      </c>
      <c r="E10" s="9">
        <f t="shared" si="0"/>
        <v>978186067904.08997</v>
      </c>
      <c r="F10" s="9">
        <f t="shared" si="1"/>
        <v>22278.798344525407</v>
      </c>
      <c r="G10" s="9"/>
      <c r="I10" s="12"/>
      <c r="M10" s="12"/>
      <c r="O10" s="12"/>
    </row>
    <row r="11" spans="1:15">
      <c r="A11">
        <v>9</v>
      </c>
      <c r="B11">
        <v>0.54980600000000002</v>
      </c>
      <c r="C11" s="12">
        <v>0.29783419999999999</v>
      </c>
      <c r="D11">
        <f t="shared" si="2"/>
        <v>4.0817300000000001E-2</v>
      </c>
      <c r="E11" s="9">
        <f t="shared" si="0"/>
        <v>1032797387140.423</v>
      </c>
      <c r="F11" s="9">
        <f t="shared" si="1"/>
        <v>23522.605232106285</v>
      </c>
      <c r="G11" s="9"/>
      <c r="M11" s="12"/>
      <c r="O11" s="12"/>
    </row>
    <row r="12" spans="1:15">
      <c r="A12">
        <v>10</v>
      </c>
      <c r="B12">
        <v>0.59845590000000004</v>
      </c>
      <c r="C12" s="12">
        <v>0.34139659999999999</v>
      </c>
      <c r="D12">
        <f t="shared" si="2"/>
        <v>4.3562400000000001E-2</v>
      </c>
      <c r="E12" s="9">
        <f t="shared" si="0"/>
        <v>1102256467173.624</v>
      </c>
      <c r="F12" s="9">
        <f t="shared" si="1"/>
        <v>25104.579140783611</v>
      </c>
      <c r="G12" s="9"/>
      <c r="M12" s="12"/>
      <c r="O12" s="12"/>
    </row>
    <row r="13" spans="1:15">
      <c r="A13">
        <v>11</v>
      </c>
      <c r="B13">
        <v>0.6459279</v>
      </c>
      <c r="C13" s="12">
        <v>0.38728279999999998</v>
      </c>
      <c r="D13">
        <f t="shared" si="2"/>
        <v>4.5886199999999988E-2</v>
      </c>
      <c r="E13" s="9">
        <f t="shared" si="0"/>
        <v>1161055421740.3618</v>
      </c>
      <c r="F13" s="9">
        <f t="shared" si="1"/>
        <v>26443.762037211556</v>
      </c>
      <c r="G13" s="9"/>
      <c r="M13" s="12"/>
      <c r="O13" s="12"/>
    </row>
    <row r="14" spans="1:15">
      <c r="A14">
        <v>12</v>
      </c>
      <c r="B14">
        <v>0.69194299999999997</v>
      </c>
      <c r="C14" s="12">
        <v>0.43543409999999999</v>
      </c>
      <c r="D14">
        <f t="shared" si="2"/>
        <v>4.8151300000000008E-2</v>
      </c>
      <c r="E14" s="9">
        <f t="shared" si="0"/>
        <v>1218369094168.7632</v>
      </c>
      <c r="F14" s="9">
        <f t="shared" si="1"/>
        <v>27749.1167057282</v>
      </c>
      <c r="G14" s="9"/>
      <c r="M14" s="12"/>
      <c r="O14" s="12"/>
    </row>
    <row r="15" spans="1:15">
      <c r="A15">
        <v>13</v>
      </c>
      <c r="B15">
        <v>0.73769070000000003</v>
      </c>
      <c r="C15" s="12">
        <v>0.48748819999999998</v>
      </c>
      <c r="D15">
        <f t="shared" si="2"/>
        <v>5.2054099999999992E-2</v>
      </c>
      <c r="E15" s="9">
        <f t="shared" si="0"/>
        <v>1317121379168.7908</v>
      </c>
      <c r="F15" s="9">
        <f t="shared" si="1"/>
        <v>29998.261644268085</v>
      </c>
      <c r="G15" s="9"/>
      <c r="M15" s="12"/>
      <c r="O15" s="12"/>
    </row>
    <row r="16" spans="1:15">
      <c r="A16">
        <v>14</v>
      </c>
      <c r="B16">
        <v>0.78315979999999996</v>
      </c>
      <c r="C16" s="12">
        <v>0.54409439999999998</v>
      </c>
      <c r="D16">
        <f t="shared" si="2"/>
        <v>5.6606199999999995E-2</v>
      </c>
      <c r="E16" s="9">
        <f t="shared" si="0"/>
        <v>1432302858247.5618</v>
      </c>
      <c r="F16" s="9">
        <f t="shared" si="1"/>
        <v>32621.591734133675</v>
      </c>
      <c r="G16" s="9"/>
      <c r="M16" s="12"/>
      <c r="O16" s="12"/>
    </row>
    <row r="17" spans="1:15">
      <c r="A17">
        <v>15</v>
      </c>
      <c r="B17">
        <v>0.82752150000000002</v>
      </c>
      <c r="C17">
        <v>0.60513939999999999</v>
      </c>
      <c r="D17">
        <f t="shared" si="2"/>
        <v>6.1045000000000016E-2</v>
      </c>
      <c r="E17" s="9">
        <f t="shared" si="0"/>
        <v>1544617515072.9504</v>
      </c>
      <c r="F17" s="9">
        <f t="shared" si="1"/>
        <v>35179.628157519692</v>
      </c>
      <c r="G17" s="9"/>
      <c r="M17" s="12"/>
      <c r="O17" s="12"/>
    </row>
    <row r="18" spans="1:15">
      <c r="A18">
        <v>16</v>
      </c>
      <c r="B18">
        <v>0.87181240000000004</v>
      </c>
      <c r="C18">
        <v>0.67363300000000004</v>
      </c>
      <c r="D18">
        <f t="shared" si="2"/>
        <v>6.8493600000000043E-2</v>
      </c>
      <c r="E18" s="9">
        <f t="shared" si="0"/>
        <v>1733088938166.937</v>
      </c>
      <c r="F18" s="9">
        <f t="shared" si="1"/>
        <v>39472.182474729983</v>
      </c>
      <c r="G18" s="9"/>
      <c r="M18" s="12"/>
      <c r="O18" s="12"/>
    </row>
    <row r="19" spans="1:15">
      <c r="A19">
        <v>17</v>
      </c>
      <c r="B19">
        <v>0.91601730000000003</v>
      </c>
      <c r="C19">
        <v>0.75285740000000001</v>
      </c>
      <c r="D19">
        <f t="shared" si="2"/>
        <v>7.9224399999999973E-2</v>
      </c>
      <c r="E19" s="9">
        <f t="shared" si="0"/>
        <v>2004609646345.2434</v>
      </c>
      <c r="F19" s="9">
        <f t="shared" si="1"/>
        <v>45656.236104555683</v>
      </c>
      <c r="G19" s="9"/>
      <c r="M19" s="12"/>
      <c r="O19" s="12"/>
    </row>
    <row r="20" spans="1:15">
      <c r="A20">
        <v>18</v>
      </c>
      <c r="B20">
        <v>0.95857179999999997</v>
      </c>
      <c r="C20">
        <v>0.84766490000000005</v>
      </c>
      <c r="D20">
        <f t="shared" si="2"/>
        <v>9.4807500000000045E-2</v>
      </c>
      <c r="E20" s="9">
        <f t="shared" si="0"/>
        <v>2398907773941.8262</v>
      </c>
      <c r="F20" s="9">
        <f t="shared" si="1"/>
        <v>54636.622107364223</v>
      </c>
      <c r="G20" s="9"/>
      <c r="M20" s="12"/>
      <c r="O20" s="12"/>
    </row>
    <row r="21" spans="1:15">
      <c r="A21">
        <v>19</v>
      </c>
      <c r="B21">
        <v>1</v>
      </c>
      <c r="C21">
        <v>1</v>
      </c>
      <c r="D21">
        <f t="shared" si="2"/>
        <v>0.15233509999999995</v>
      </c>
      <c r="E21" s="9">
        <f t="shared" si="0"/>
        <v>3854524754204.0996</v>
      </c>
      <c r="F21" s="9">
        <f t="shared" si="1"/>
        <v>87789.207524589641</v>
      </c>
      <c r="G21" s="9"/>
      <c r="M21" s="12"/>
    </row>
    <row r="22" spans="1:15">
      <c r="E22" s="10"/>
      <c r="M22" s="12"/>
    </row>
    <row r="23" spans="1:15">
      <c r="M23" s="12"/>
    </row>
    <row r="24" spans="1:15">
      <c r="M24" s="12"/>
    </row>
    <row r="25" spans="1:15">
      <c r="M25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3871-C35A-46D0-B510-8D2AF4B6C68A}">
  <sheetPr codeName="Sheet5"/>
  <dimension ref="A1:O101"/>
  <sheetViews>
    <sheetView topLeftCell="A64" workbookViewId="0">
      <selection activeCell="P88" sqref="P88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</cols>
  <sheetData>
    <row r="1" spans="1:15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  <c r="O1" s="12"/>
    </row>
    <row r="2" spans="1:15">
      <c r="A2">
        <v>0</v>
      </c>
      <c r="B2">
        <v>1.0005E-2</v>
      </c>
      <c r="C2">
        <v>1.7775E-3</v>
      </c>
      <c r="D2">
        <f>C2</f>
        <v>1.7775E-3</v>
      </c>
      <c r="E2" s="9">
        <f>D2*I$2</f>
        <v>5520468083.1750002</v>
      </c>
      <c r="F2" s="9">
        <f>E2/(J$2*1/H$2)*(1+K$2)^(M$2-L$2)</f>
        <v>11313.113509929877</v>
      </c>
      <c r="G2" s="9"/>
      <c r="H2">
        <f>COUNT(A2:A101)</f>
        <v>100</v>
      </c>
      <c r="I2" s="11">
        <v>3105748570000</v>
      </c>
      <c r="J2" s="11">
        <v>64990512</v>
      </c>
      <c r="K2" s="16">
        <v>1.7000000000000001E-2</v>
      </c>
      <c r="L2" s="10">
        <v>2018</v>
      </c>
      <c r="M2">
        <v>2035</v>
      </c>
      <c r="O2" s="12"/>
    </row>
    <row r="3" spans="1:15">
      <c r="A3">
        <v>1</v>
      </c>
      <c r="B3">
        <v>2.0005999999999999E-2</v>
      </c>
      <c r="C3">
        <v>4.2804999999999996E-3</v>
      </c>
      <c r="D3">
        <f>C3-C2</f>
        <v>2.5029999999999996E-3</v>
      </c>
      <c r="E3" s="9">
        <f t="shared" ref="E3:E66" si="0">D3*I$2</f>
        <v>7773688670.7099991</v>
      </c>
      <c r="F3" s="9">
        <f t="shared" ref="F3:F66" si="1">E3/(J$2*1/H$2)*(1+K$2)^(M$2-L$2)</f>
        <v>15930.645915811241</v>
      </c>
      <c r="G3" s="9"/>
      <c r="I3" s="11"/>
      <c r="O3" s="12"/>
    </row>
    <row r="4" spans="1:15">
      <c r="A4">
        <v>2</v>
      </c>
      <c r="B4">
        <v>3.0027000000000002E-2</v>
      </c>
      <c r="C4">
        <v>7.1354000000000001E-3</v>
      </c>
      <c r="D4">
        <f t="shared" ref="D4:D67" si="2">C4-C3</f>
        <v>2.8549000000000005E-3</v>
      </c>
      <c r="E4" s="9">
        <f t="shared" si="0"/>
        <v>8866601592.4930019</v>
      </c>
      <c r="F4" s="9">
        <f t="shared" si="1"/>
        <v>18170.3559828404</v>
      </c>
      <c r="G4" s="9"/>
      <c r="I4" s="10"/>
      <c r="O4" s="12"/>
    </row>
    <row r="5" spans="1:15">
      <c r="A5">
        <v>3</v>
      </c>
      <c r="B5">
        <v>4.0022000000000002E-2</v>
      </c>
      <c r="C5">
        <v>1.0161999999999999E-2</v>
      </c>
      <c r="D5">
        <f t="shared" si="2"/>
        <v>3.0265999999999991E-3</v>
      </c>
      <c r="E5" s="9">
        <f t="shared" si="0"/>
        <v>9399858621.961998</v>
      </c>
      <c r="F5" s="9">
        <f t="shared" si="1"/>
        <v>19263.161377864282</v>
      </c>
      <c r="G5" s="9"/>
      <c r="I5" s="11"/>
      <c r="O5" s="12"/>
    </row>
    <row r="6" spans="1:15">
      <c r="A6">
        <v>4</v>
      </c>
      <c r="B6">
        <v>5.0001999999999998E-2</v>
      </c>
      <c r="C6">
        <v>1.3417999999999999E-2</v>
      </c>
      <c r="D6">
        <f t="shared" si="2"/>
        <v>3.2560000000000002E-3</v>
      </c>
      <c r="E6" s="9">
        <f t="shared" si="0"/>
        <v>10112317343.92</v>
      </c>
      <c r="F6" s="9">
        <f t="shared" si="1"/>
        <v>20723.205394279426</v>
      </c>
      <c r="G6" s="9"/>
      <c r="I6" s="11"/>
      <c r="O6" s="12"/>
    </row>
    <row r="7" spans="1:15">
      <c r="A7">
        <v>5</v>
      </c>
      <c r="B7">
        <v>6.0003000000000001E-2</v>
      </c>
      <c r="C7">
        <v>1.6874E-2</v>
      </c>
      <c r="D7">
        <f t="shared" si="2"/>
        <v>3.4560000000000007E-3</v>
      </c>
      <c r="E7" s="9">
        <f t="shared" si="0"/>
        <v>10733467057.920002</v>
      </c>
      <c r="F7" s="9">
        <f t="shared" si="1"/>
        <v>21996.129558547207</v>
      </c>
      <c r="G7" s="9"/>
      <c r="O7" s="12"/>
    </row>
    <row r="8" spans="1:15">
      <c r="A8">
        <v>6</v>
      </c>
      <c r="B8">
        <v>7.0028000000000007E-2</v>
      </c>
      <c r="C8">
        <v>2.0490999999999999E-2</v>
      </c>
      <c r="D8">
        <f t="shared" si="2"/>
        <v>3.6169999999999987E-3</v>
      </c>
      <c r="E8" s="9">
        <f t="shared" si="0"/>
        <v>11233492577.689997</v>
      </c>
      <c r="F8" s="9">
        <f t="shared" si="1"/>
        <v>23020.833510782759</v>
      </c>
      <c r="G8" s="9"/>
      <c r="O8" s="12"/>
    </row>
    <row r="9" spans="1:15">
      <c r="A9">
        <v>7</v>
      </c>
      <c r="B9">
        <v>8.0014000000000002E-2</v>
      </c>
      <c r="C9">
        <v>2.4287E-2</v>
      </c>
      <c r="D9">
        <f t="shared" si="2"/>
        <v>3.7960000000000008E-3</v>
      </c>
      <c r="E9" s="9">
        <f t="shared" si="0"/>
        <v>11789421571.720003</v>
      </c>
      <c r="F9" s="9">
        <f t="shared" si="1"/>
        <v>24160.100637802436</v>
      </c>
      <c r="G9" s="9"/>
      <c r="I9" s="12"/>
      <c r="O9" s="12"/>
    </row>
    <row r="10" spans="1:15">
      <c r="A10">
        <v>8</v>
      </c>
      <c r="B10">
        <v>9.0011999999999995E-2</v>
      </c>
      <c r="C10">
        <v>2.826E-2</v>
      </c>
      <c r="D10">
        <f t="shared" si="2"/>
        <v>3.9730000000000008E-3</v>
      </c>
      <c r="E10" s="9">
        <f t="shared" si="0"/>
        <v>12339139068.610003</v>
      </c>
      <c r="F10" s="9">
        <f t="shared" si="1"/>
        <v>25286.638523179416</v>
      </c>
      <c r="G10" s="9"/>
      <c r="I10" s="12"/>
      <c r="O10" s="12"/>
    </row>
    <row r="11" spans="1:15">
      <c r="A11">
        <v>9</v>
      </c>
      <c r="B11">
        <v>0.10001</v>
      </c>
      <c r="C11">
        <v>3.2396000000000001E-2</v>
      </c>
      <c r="D11">
        <f t="shared" si="2"/>
        <v>4.1360000000000008E-3</v>
      </c>
      <c r="E11" s="9">
        <f t="shared" si="0"/>
        <v>12845376085.520002</v>
      </c>
      <c r="F11" s="9">
        <f t="shared" si="1"/>
        <v>26324.071717057654</v>
      </c>
      <c r="G11" s="9"/>
      <c r="O11" s="12"/>
    </row>
    <row r="12" spans="1:15">
      <c r="A12">
        <v>10</v>
      </c>
      <c r="B12">
        <v>0.11002000000000001</v>
      </c>
      <c r="C12">
        <v>3.6660999999999999E-2</v>
      </c>
      <c r="D12">
        <f t="shared" si="2"/>
        <v>4.264999999999998E-3</v>
      </c>
      <c r="E12" s="9">
        <f t="shared" si="0"/>
        <v>13246017651.049994</v>
      </c>
      <c r="F12" s="9">
        <f t="shared" si="1"/>
        <v>27145.107803010349</v>
      </c>
      <c r="G12" s="9"/>
      <c r="O12" s="12"/>
    </row>
    <row r="13" spans="1:15">
      <c r="A13">
        <v>11</v>
      </c>
      <c r="B13">
        <v>0.12003</v>
      </c>
      <c r="C13">
        <v>4.1057999999999997E-2</v>
      </c>
      <c r="D13">
        <f t="shared" si="2"/>
        <v>4.3969999999999981E-3</v>
      </c>
      <c r="E13" s="9">
        <f t="shared" si="0"/>
        <v>13655976462.289993</v>
      </c>
      <c r="F13" s="9">
        <f t="shared" si="1"/>
        <v>27985.237751427088</v>
      </c>
      <c r="G13" s="9"/>
      <c r="O13" s="12"/>
    </row>
    <row r="14" spans="1:15">
      <c r="A14">
        <v>12</v>
      </c>
      <c r="B14">
        <v>0.13000999999999999</v>
      </c>
      <c r="C14">
        <v>4.5607000000000002E-2</v>
      </c>
      <c r="D14">
        <f t="shared" si="2"/>
        <v>4.5490000000000044E-3</v>
      </c>
      <c r="E14" s="9">
        <f t="shared" si="0"/>
        <v>14128050244.930014</v>
      </c>
      <c r="F14" s="9">
        <f t="shared" si="1"/>
        <v>28952.660116270636</v>
      </c>
      <c r="G14" s="9"/>
      <c r="O14" s="12"/>
    </row>
    <row r="15" spans="1:15">
      <c r="A15">
        <v>13</v>
      </c>
      <c r="B15">
        <v>0.14002999999999999</v>
      </c>
      <c r="C15">
        <v>5.0310000000000001E-2</v>
      </c>
      <c r="D15">
        <f t="shared" si="2"/>
        <v>4.7029999999999988E-3</v>
      </c>
      <c r="E15" s="9">
        <f t="shared" si="0"/>
        <v>14606335524.709997</v>
      </c>
      <c r="F15" s="9">
        <f t="shared" si="1"/>
        <v>29932.811722756793</v>
      </c>
      <c r="G15" s="9"/>
      <c r="O15" s="12"/>
    </row>
    <row r="16" spans="1:15">
      <c r="A16">
        <v>14</v>
      </c>
      <c r="B16">
        <v>0.15</v>
      </c>
      <c r="C16">
        <v>5.5128999999999997E-2</v>
      </c>
      <c r="D16">
        <f t="shared" si="2"/>
        <v>4.8189999999999969E-3</v>
      </c>
      <c r="E16" s="9">
        <f t="shared" si="0"/>
        <v>14966602358.82999</v>
      </c>
      <c r="F16" s="9">
        <f t="shared" si="1"/>
        <v>30671.107738032093</v>
      </c>
      <c r="G16" s="9"/>
      <c r="O16" s="12"/>
    </row>
    <row r="17" spans="1:15">
      <c r="A17">
        <v>15</v>
      </c>
      <c r="B17">
        <v>0.16001000000000001</v>
      </c>
      <c r="C17">
        <v>6.0079E-2</v>
      </c>
      <c r="D17">
        <f t="shared" si="2"/>
        <v>4.950000000000003E-3</v>
      </c>
      <c r="E17" s="9">
        <f t="shared" si="0"/>
        <v>15373455421.50001</v>
      </c>
      <c r="F17" s="9">
        <f t="shared" si="1"/>
        <v>31504.873065627526</v>
      </c>
      <c r="G17" s="9"/>
      <c r="O17" s="12"/>
    </row>
    <row r="18" spans="1:15">
      <c r="A18">
        <v>16</v>
      </c>
      <c r="B18">
        <v>0.17005000000000001</v>
      </c>
      <c r="C18">
        <v>6.5171999999999994E-2</v>
      </c>
      <c r="D18">
        <f t="shared" si="2"/>
        <v>5.0929999999999934E-3</v>
      </c>
      <c r="E18" s="9">
        <f t="shared" si="0"/>
        <v>15817577467.009979</v>
      </c>
      <c r="F18" s="9">
        <f t="shared" si="1"/>
        <v>32415.013843078923</v>
      </c>
      <c r="G18" s="9"/>
      <c r="O18" s="12"/>
    </row>
    <row r="19" spans="1:15">
      <c r="A19">
        <v>17</v>
      </c>
      <c r="B19">
        <v>0.18001</v>
      </c>
      <c r="C19">
        <v>7.0330000000000004E-2</v>
      </c>
      <c r="D19">
        <f t="shared" si="2"/>
        <v>5.1580000000000098E-3</v>
      </c>
      <c r="E19" s="9">
        <f t="shared" si="0"/>
        <v>16019451124.06003</v>
      </c>
      <c r="F19" s="9">
        <f t="shared" si="1"/>
        <v>32828.714196466055</v>
      </c>
      <c r="G19" s="9"/>
      <c r="O19" s="12"/>
    </row>
    <row r="20" spans="1:15">
      <c r="A20">
        <v>18</v>
      </c>
      <c r="B20">
        <v>0.19006000000000001</v>
      </c>
      <c r="C20">
        <v>7.5680999999999998E-2</v>
      </c>
      <c r="D20">
        <f t="shared" si="2"/>
        <v>5.3509999999999946E-3</v>
      </c>
      <c r="E20" s="9">
        <f t="shared" si="0"/>
        <v>16618860598.069983</v>
      </c>
      <c r="F20" s="9">
        <f t="shared" si="1"/>
        <v>34057.086014984365</v>
      </c>
      <c r="G20" s="9"/>
      <c r="O20" s="12"/>
    </row>
    <row r="21" spans="1:15">
      <c r="A21">
        <v>19</v>
      </c>
      <c r="B21">
        <v>0.20004</v>
      </c>
      <c r="C21">
        <v>8.1093999999999999E-2</v>
      </c>
      <c r="D21">
        <f t="shared" si="2"/>
        <v>5.4130000000000011E-3</v>
      </c>
      <c r="E21" s="9">
        <f t="shared" si="0"/>
        <v>16811417009.410004</v>
      </c>
      <c r="F21" s="9">
        <f t="shared" si="1"/>
        <v>34451.69250590742</v>
      </c>
      <c r="G21" s="9"/>
      <c r="O21" s="12"/>
    </row>
    <row r="22" spans="1:15">
      <c r="A22">
        <v>20</v>
      </c>
      <c r="B22">
        <v>0.21007000000000001</v>
      </c>
      <c r="C22">
        <v>8.6632000000000001E-2</v>
      </c>
      <c r="D22">
        <f t="shared" si="2"/>
        <v>5.5380000000000013E-3</v>
      </c>
      <c r="E22" s="9">
        <f t="shared" si="0"/>
        <v>17199635580.660004</v>
      </c>
      <c r="F22" s="9">
        <f t="shared" si="1"/>
        <v>35247.270108574776</v>
      </c>
      <c r="O22" s="12"/>
    </row>
    <row r="23" spans="1:15">
      <c r="A23">
        <v>21</v>
      </c>
      <c r="B23">
        <v>0.22004000000000001</v>
      </c>
      <c r="C23">
        <v>9.2231999999999995E-2</v>
      </c>
      <c r="D23">
        <f t="shared" si="2"/>
        <v>5.5999999999999939E-3</v>
      </c>
      <c r="E23" s="9">
        <f t="shared" si="0"/>
        <v>17392191991.999981</v>
      </c>
      <c r="F23" s="9">
        <f t="shared" si="1"/>
        <v>35641.876599497744</v>
      </c>
      <c r="O23" s="12"/>
    </row>
    <row r="24" spans="1:15">
      <c r="A24">
        <v>22</v>
      </c>
      <c r="B24">
        <v>0.23000999999999999</v>
      </c>
      <c r="C24">
        <v>9.7920999999999994E-2</v>
      </c>
      <c r="D24">
        <f t="shared" si="2"/>
        <v>5.6889999999999996E-3</v>
      </c>
      <c r="E24" s="9">
        <f t="shared" si="0"/>
        <v>17668603614.73</v>
      </c>
      <c r="F24" s="9">
        <f t="shared" si="1"/>
        <v>36208.327852596944</v>
      </c>
      <c r="O24" s="12"/>
    </row>
    <row r="25" spans="1:15">
      <c r="A25">
        <v>23</v>
      </c>
      <c r="B25">
        <v>0.24001</v>
      </c>
      <c r="C25">
        <v>0.10374</v>
      </c>
      <c r="D25">
        <f t="shared" si="2"/>
        <v>5.8190000000000047E-3</v>
      </c>
      <c r="E25" s="9">
        <f t="shared" si="0"/>
        <v>18072350928.830013</v>
      </c>
      <c r="F25" s="9">
        <f t="shared" si="1"/>
        <v>37035.728559371033</v>
      </c>
      <c r="O25" s="12"/>
    </row>
    <row r="26" spans="1:15">
      <c r="A26">
        <v>24</v>
      </c>
      <c r="B26">
        <v>0.25002000000000002</v>
      </c>
      <c r="C26">
        <v>0.10968</v>
      </c>
      <c r="D26">
        <f t="shared" si="2"/>
        <v>5.9400000000000008E-3</v>
      </c>
      <c r="E26" s="9">
        <f t="shared" si="0"/>
        <v>18448146505.800003</v>
      </c>
      <c r="F26" s="9">
        <f t="shared" si="1"/>
        <v>37805.847678753009</v>
      </c>
      <c r="O26" s="12"/>
    </row>
    <row r="27" spans="1:15">
      <c r="A27">
        <v>25</v>
      </c>
      <c r="B27">
        <v>0.26003999999999999</v>
      </c>
      <c r="C27">
        <v>0.11575000000000001</v>
      </c>
      <c r="D27">
        <f t="shared" si="2"/>
        <v>6.0700000000000059E-3</v>
      </c>
      <c r="E27" s="9">
        <f t="shared" si="0"/>
        <v>18851893819.900017</v>
      </c>
      <c r="F27" s="9">
        <f t="shared" si="1"/>
        <v>38633.248385527098</v>
      </c>
      <c r="O27" s="12"/>
    </row>
    <row r="28" spans="1:15">
      <c r="A28">
        <v>26</v>
      </c>
      <c r="B28">
        <v>0.27002999999999999</v>
      </c>
      <c r="C28">
        <v>0.12189999999999999</v>
      </c>
      <c r="D28">
        <f t="shared" si="2"/>
        <v>6.1499999999999888E-3</v>
      </c>
      <c r="E28" s="9">
        <f t="shared" si="0"/>
        <v>19100353705.499966</v>
      </c>
      <c r="F28" s="9">
        <f t="shared" si="1"/>
        <v>39142.418051234104</v>
      </c>
      <c r="O28" s="12"/>
    </row>
    <row r="29" spans="1:15">
      <c r="A29">
        <v>27</v>
      </c>
      <c r="B29">
        <v>0.28000999999999998</v>
      </c>
      <c r="C29">
        <v>0.12814</v>
      </c>
      <c r="D29">
        <f t="shared" si="2"/>
        <v>6.2400000000000094E-3</v>
      </c>
      <c r="E29" s="9">
        <f t="shared" si="0"/>
        <v>19379871076.80003</v>
      </c>
      <c r="F29" s="9">
        <f t="shared" si="1"/>
        <v>39715.233925154738</v>
      </c>
      <c r="O29" s="12"/>
    </row>
    <row r="30" spans="1:15">
      <c r="A30">
        <v>28</v>
      </c>
      <c r="B30">
        <v>0.28999999999999998</v>
      </c>
      <c r="C30">
        <v>0.13447999999999999</v>
      </c>
      <c r="D30">
        <f t="shared" si="2"/>
        <v>6.3399999999999845E-3</v>
      </c>
      <c r="E30" s="9">
        <f t="shared" si="0"/>
        <v>19690445933.799953</v>
      </c>
      <c r="F30" s="9">
        <f t="shared" si="1"/>
        <v>40351.696007288469</v>
      </c>
      <c r="O30" s="12"/>
    </row>
    <row r="31" spans="1:15">
      <c r="A31">
        <v>29</v>
      </c>
      <c r="B31">
        <v>0.30001</v>
      </c>
      <c r="C31">
        <v>0.14094999999999999</v>
      </c>
      <c r="D31">
        <f t="shared" si="2"/>
        <v>6.4700000000000035E-3</v>
      </c>
      <c r="E31" s="9">
        <f t="shared" si="0"/>
        <v>20094193247.900009</v>
      </c>
      <c r="F31" s="9">
        <f t="shared" si="1"/>
        <v>41179.096714062638</v>
      </c>
      <c r="O31" s="12"/>
    </row>
    <row r="32" spans="1:15">
      <c r="A32">
        <v>30</v>
      </c>
      <c r="B32">
        <v>0.31001000000000001</v>
      </c>
      <c r="C32">
        <v>0.14751</v>
      </c>
      <c r="D32">
        <f t="shared" si="2"/>
        <v>6.5600000000000103E-3</v>
      </c>
      <c r="E32" s="9">
        <f t="shared" si="0"/>
        <v>20373710619.200031</v>
      </c>
      <c r="F32" s="9">
        <f t="shared" si="1"/>
        <v>41751.912587983177</v>
      </c>
      <c r="O32" s="12"/>
    </row>
    <row r="33" spans="1:15">
      <c r="A33">
        <v>31</v>
      </c>
      <c r="B33">
        <v>0.32001000000000002</v>
      </c>
      <c r="C33">
        <v>0.15417</v>
      </c>
      <c r="D33">
        <f t="shared" si="2"/>
        <v>6.6599999999999993E-3</v>
      </c>
      <c r="E33" s="9">
        <f t="shared" si="0"/>
        <v>20684285476.199997</v>
      </c>
      <c r="F33" s="9">
        <f t="shared" si="1"/>
        <v>42388.374670117002</v>
      </c>
      <c r="O33" s="12"/>
    </row>
    <row r="34" spans="1:15">
      <c r="A34">
        <v>32</v>
      </c>
      <c r="B34">
        <v>0.33002999999999999</v>
      </c>
      <c r="C34">
        <v>0.16097</v>
      </c>
      <c r="D34">
        <f t="shared" si="2"/>
        <v>6.8000000000000005E-3</v>
      </c>
      <c r="E34" s="9">
        <f t="shared" si="0"/>
        <v>21119090276</v>
      </c>
      <c r="F34" s="9">
        <f t="shared" si="1"/>
        <v>43279.42158510445</v>
      </c>
      <c r="O34" s="12"/>
    </row>
    <row r="35" spans="1:15">
      <c r="A35">
        <v>33</v>
      </c>
      <c r="B35">
        <v>0.34003</v>
      </c>
      <c r="C35">
        <v>0.16786000000000001</v>
      </c>
      <c r="D35">
        <f t="shared" si="2"/>
        <v>6.8900000000000072E-3</v>
      </c>
      <c r="E35" s="9">
        <f t="shared" si="0"/>
        <v>21398607647.300022</v>
      </c>
      <c r="F35" s="9">
        <f t="shared" si="1"/>
        <v>43852.237459024996</v>
      </c>
      <c r="O35" s="12"/>
    </row>
    <row r="36" spans="1:15">
      <c r="A36">
        <v>34</v>
      </c>
      <c r="B36">
        <v>0.35000999999999999</v>
      </c>
      <c r="C36">
        <v>0.17480000000000001</v>
      </c>
      <c r="D36">
        <f t="shared" si="2"/>
        <v>6.9400000000000017E-3</v>
      </c>
      <c r="E36" s="9">
        <f t="shared" si="0"/>
        <v>21553895075.800007</v>
      </c>
      <c r="F36" s="9">
        <f t="shared" si="1"/>
        <v>44170.468500091913</v>
      </c>
      <c r="O36" s="12"/>
    </row>
    <row r="37" spans="1:15">
      <c r="A37">
        <v>35</v>
      </c>
      <c r="B37">
        <v>0.36001</v>
      </c>
      <c r="C37">
        <v>0.18185999999999999</v>
      </c>
      <c r="D37">
        <f t="shared" si="2"/>
        <v>7.059999999999983E-3</v>
      </c>
      <c r="E37" s="9">
        <f t="shared" si="0"/>
        <v>21926584904.199947</v>
      </c>
      <c r="F37" s="9">
        <f t="shared" si="1"/>
        <v>44934.222998652454</v>
      </c>
      <c r="O37" s="12"/>
    </row>
    <row r="38" spans="1:15">
      <c r="A38">
        <v>36</v>
      </c>
      <c r="B38">
        <v>0.37</v>
      </c>
      <c r="C38">
        <v>0.18901999999999999</v>
      </c>
      <c r="D38">
        <f t="shared" si="2"/>
        <v>7.1599999999999997E-3</v>
      </c>
      <c r="E38" s="9">
        <f t="shared" si="0"/>
        <v>22237159761.200001</v>
      </c>
      <c r="F38" s="9">
        <f t="shared" si="1"/>
        <v>45570.685080786454</v>
      </c>
      <c r="O38" s="12"/>
    </row>
    <row r="39" spans="1:15">
      <c r="A39">
        <v>37</v>
      </c>
      <c r="B39">
        <v>0.38001000000000001</v>
      </c>
      <c r="C39">
        <v>0.19625999999999999</v>
      </c>
      <c r="D39">
        <f t="shared" si="2"/>
        <v>7.2399999999999964E-3</v>
      </c>
      <c r="E39" s="9">
        <f t="shared" si="0"/>
        <v>22485619646.799988</v>
      </c>
      <c r="F39" s="9">
        <f t="shared" si="1"/>
        <v>46079.85474649354</v>
      </c>
      <c r="O39" s="12"/>
    </row>
    <row r="40" spans="1:15">
      <c r="A40">
        <v>38</v>
      </c>
      <c r="B40">
        <v>0.39004</v>
      </c>
      <c r="C40">
        <v>0.20358000000000001</v>
      </c>
      <c r="D40">
        <f t="shared" si="2"/>
        <v>7.3200000000000209E-3</v>
      </c>
      <c r="E40" s="9">
        <f t="shared" si="0"/>
        <v>22734079532.400066</v>
      </c>
      <c r="F40" s="9">
        <f t="shared" si="1"/>
        <v>46589.024412200815</v>
      </c>
      <c r="O40" s="12"/>
    </row>
    <row r="41" spans="1:15">
      <c r="A41">
        <v>39</v>
      </c>
      <c r="B41">
        <v>0.4</v>
      </c>
      <c r="C41">
        <v>0.21093999999999999</v>
      </c>
      <c r="D41">
        <f t="shared" si="2"/>
        <v>7.3599999999999777E-3</v>
      </c>
      <c r="E41" s="9">
        <f t="shared" si="0"/>
        <v>22858309475.199932</v>
      </c>
      <c r="F41" s="9">
        <f t="shared" si="1"/>
        <v>46843.609245054089</v>
      </c>
      <c r="O41" s="12"/>
    </row>
    <row r="42" spans="1:15">
      <c r="A42">
        <v>40</v>
      </c>
      <c r="B42">
        <v>0.41003000000000001</v>
      </c>
      <c r="C42">
        <v>0.21845000000000001</v>
      </c>
      <c r="D42">
        <f t="shared" si="2"/>
        <v>7.5100000000000167E-3</v>
      </c>
      <c r="E42" s="9">
        <f t="shared" si="0"/>
        <v>23324171760.70005</v>
      </c>
      <c r="F42" s="9">
        <f t="shared" si="1"/>
        <v>47798.302368255172</v>
      </c>
      <c r="O42" s="12"/>
    </row>
    <row r="43" spans="1:15">
      <c r="A43">
        <v>41</v>
      </c>
      <c r="B43">
        <v>0.42003000000000001</v>
      </c>
      <c r="C43">
        <v>0.22603999999999999</v>
      </c>
      <c r="D43">
        <f t="shared" si="2"/>
        <v>7.5899999999999856E-3</v>
      </c>
      <c r="E43" s="9">
        <f t="shared" si="0"/>
        <v>23572631646.299957</v>
      </c>
      <c r="F43" s="9">
        <f t="shared" si="1"/>
        <v>48307.472033962084</v>
      </c>
      <c r="O43" s="12"/>
    </row>
    <row r="44" spans="1:15">
      <c r="A44">
        <v>42</v>
      </c>
      <c r="B44">
        <v>0.43003999999999998</v>
      </c>
      <c r="C44">
        <v>0.23372000000000001</v>
      </c>
      <c r="D44">
        <f t="shared" si="2"/>
        <v>7.6800000000000201E-3</v>
      </c>
      <c r="E44" s="9">
        <f t="shared" si="0"/>
        <v>23852149017.600063</v>
      </c>
      <c r="F44" s="9">
        <f t="shared" si="1"/>
        <v>48880.287907882805</v>
      </c>
      <c r="O44" s="12"/>
    </row>
    <row r="45" spans="1:15">
      <c r="A45">
        <v>43</v>
      </c>
      <c r="B45">
        <v>0.44</v>
      </c>
      <c r="C45">
        <v>0.24145</v>
      </c>
      <c r="D45">
        <f t="shared" si="2"/>
        <v>7.7299999999999869E-3</v>
      </c>
      <c r="E45" s="9">
        <f t="shared" si="0"/>
        <v>24007436446.09996</v>
      </c>
      <c r="F45" s="9">
        <f t="shared" si="1"/>
        <v>49198.518948949539</v>
      </c>
      <c r="O45" s="12"/>
    </row>
    <row r="46" spans="1:15">
      <c r="A46">
        <v>44</v>
      </c>
      <c r="B46">
        <v>0.45001999999999998</v>
      </c>
      <c r="C46">
        <v>0.24933</v>
      </c>
      <c r="D46">
        <f t="shared" si="2"/>
        <v>7.8799999999999981E-3</v>
      </c>
      <c r="E46" s="9">
        <f t="shared" si="0"/>
        <v>24473298731.599995</v>
      </c>
      <c r="F46" s="9">
        <f t="shared" si="1"/>
        <v>50153.212072150447</v>
      </c>
      <c r="O46" s="12"/>
    </row>
    <row r="47" spans="1:15">
      <c r="A47">
        <v>45</v>
      </c>
      <c r="B47">
        <v>0.46001999999999998</v>
      </c>
      <c r="C47">
        <v>0.25731999999999999</v>
      </c>
      <c r="D47">
        <f t="shared" si="2"/>
        <v>7.9899999999999971E-3</v>
      </c>
      <c r="E47" s="9">
        <f t="shared" si="0"/>
        <v>24814931074.299992</v>
      </c>
      <c r="F47" s="9">
        <f t="shared" si="1"/>
        <v>50853.32036249771</v>
      </c>
      <c r="O47" s="12"/>
    </row>
    <row r="48" spans="1:15">
      <c r="A48">
        <v>46</v>
      </c>
      <c r="B48">
        <v>0.47003</v>
      </c>
      <c r="C48">
        <v>0.26544000000000001</v>
      </c>
      <c r="D48">
        <f t="shared" si="2"/>
        <v>8.1200000000000161E-3</v>
      </c>
      <c r="E48" s="9">
        <f t="shared" si="0"/>
        <v>25218678388.400051</v>
      </c>
      <c r="F48" s="9">
        <f t="shared" si="1"/>
        <v>51680.721069271895</v>
      </c>
      <c r="O48" s="12"/>
    </row>
    <row r="49" spans="1:15">
      <c r="A49">
        <v>47</v>
      </c>
      <c r="B49">
        <v>0.48002</v>
      </c>
      <c r="C49">
        <v>0.27363999999999999</v>
      </c>
      <c r="D49">
        <f t="shared" si="2"/>
        <v>8.1999999999999851E-3</v>
      </c>
      <c r="E49" s="9">
        <f t="shared" si="0"/>
        <v>25467138273.999954</v>
      </c>
      <c r="F49" s="9">
        <f t="shared" si="1"/>
        <v>52189.890734978806</v>
      </c>
      <c r="O49" s="12"/>
    </row>
    <row r="50" spans="1:15">
      <c r="A50">
        <v>48</v>
      </c>
      <c r="B50">
        <v>0.49</v>
      </c>
      <c r="C50">
        <v>0.28192</v>
      </c>
      <c r="D50">
        <f t="shared" si="2"/>
        <v>8.2800000000000096E-3</v>
      </c>
      <c r="E50" s="9">
        <f t="shared" si="0"/>
        <v>25715598159.600029</v>
      </c>
      <c r="F50" s="9">
        <f t="shared" si="1"/>
        <v>52699.060400686067</v>
      </c>
      <c r="O50" s="12"/>
    </row>
    <row r="51" spans="1:15">
      <c r="A51">
        <v>49</v>
      </c>
      <c r="B51">
        <v>0.50007999999999997</v>
      </c>
      <c r="C51">
        <v>0.29036000000000001</v>
      </c>
      <c r="D51">
        <f t="shared" si="2"/>
        <v>8.4400000000000031E-3</v>
      </c>
      <c r="E51" s="9">
        <f t="shared" si="0"/>
        <v>26212517930.800011</v>
      </c>
      <c r="F51" s="9">
        <f t="shared" si="1"/>
        <v>53717.399732100253</v>
      </c>
      <c r="O51" s="12"/>
    </row>
    <row r="52" spans="1:15">
      <c r="A52">
        <v>50</v>
      </c>
      <c r="B52">
        <v>0.51000999999999996</v>
      </c>
      <c r="C52">
        <v>0.29880000000000001</v>
      </c>
      <c r="D52">
        <f t="shared" si="2"/>
        <v>8.4400000000000031E-3</v>
      </c>
      <c r="E52" s="9">
        <f t="shared" si="0"/>
        <v>26212517930.800011</v>
      </c>
      <c r="F52" s="9">
        <f t="shared" si="1"/>
        <v>53717.399732100253</v>
      </c>
      <c r="O52" s="12"/>
    </row>
    <row r="53" spans="1:15">
      <c r="A53">
        <v>51</v>
      </c>
      <c r="B53">
        <v>0.52015999999999996</v>
      </c>
      <c r="C53">
        <v>0.30754999999999999</v>
      </c>
      <c r="D53">
        <f t="shared" si="2"/>
        <v>8.74999999999998E-3</v>
      </c>
      <c r="E53" s="9">
        <f t="shared" si="0"/>
        <v>27175299987.499939</v>
      </c>
      <c r="F53" s="9">
        <f t="shared" si="1"/>
        <v>55690.432186715159</v>
      </c>
      <c r="O53" s="12"/>
    </row>
    <row r="54" spans="1:15">
      <c r="A54">
        <v>52</v>
      </c>
      <c r="B54">
        <v>0.53000999999999998</v>
      </c>
      <c r="C54">
        <v>0.31614999999999999</v>
      </c>
      <c r="D54">
        <f t="shared" si="2"/>
        <v>8.5999999999999965E-3</v>
      </c>
      <c r="E54" s="9">
        <f t="shared" si="0"/>
        <v>26709437701.999989</v>
      </c>
      <c r="F54" s="9">
        <f t="shared" si="1"/>
        <v>54735.739063514426</v>
      </c>
      <c r="O54" s="12"/>
    </row>
    <row r="55" spans="1:15">
      <c r="A55">
        <v>53</v>
      </c>
      <c r="B55">
        <v>0.54000999999999999</v>
      </c>
      <c r="C55">
        <v>0.32502999999999999</v>
      </c>
      <c r="D55">
        <f t="shared" si="2"/>
        <v>8.879999999999999E-3</v>
      </c>
      <c r="E55" s="9">
        <f t="shared" si="0"/>
        <v>27579047301.599998</v>
      </c>
      <c r="F55" s="9">
        <f t="shared" si="1"/>
        <v>56517.832893489336</v>
      </c>
      <c r="O55" s="12"/>
    </row>
    <row r="56" spans="1:15">
      <c r="A56">
        <v>54</v>
      </c>
      <c r="B56">
        <v>0.55003000000000002</v>
      </c>
      <c r="C56">
        <v>0.33400999999999997</v>
      </c>
      <c r="D56">
        <f t="shared" si="2"/>
        <v>8.979999999999988E-3</v>
      </c>
      <c r="E56" s="9">
        <f t="shared" si="0"/>
        <v>27889622158.599964</v>
      </c>
      <c r="F56" s="9">
        <f t="shared" si="1"/>
        <v>57154.294975623154</v>
      </c>
      <c r="O56" s="12"/>
    </row>
    <row r="57" spans="1:15">
      <c r="A57">
        <v>55</v>
      </c>
      <c r="B57">
        <v>0.56000000000000005</v>
      </c>
      <c r="C57">
        <v>0.34303</v>
      </c>
      <c r="D57">
        <f t="shared" si="2"/>
        <v>9.020000000000028E-3</v>
      </c>
      <c r="E57" s="9">
        <f t="shared" si="0"/>
        <v>28013852101.400085</v>
      </c>
      <c r="F57" s="9">
        <f t="shared" si="1"/>
        <v>57408.879808476966</v>
      </c>
      <c r="O57" s="12"/>
    </row>
    <row r="58" spans="1:15">
      <c r="A58">
        <v>56</v>
      </c>
      <c r="B58">
        <v>0.57003999999999999</v>
      </c>
      <c r="C58">
        <v>0.35221999999999998</v>
      </c>
      <c r="D58">
        <f t="shared" si="2"/>
        <v>9.189999999999976E-3</v>
      </c>
      <c r="E58" s="9">
        <f t="shared" si="0"/>
        <v>28541829358.299927</v>
      </c>
      <c r="F58" s="9">
        <f t="shared" si="1"/>
        <v>58490.865348104249</v>
      </c>
      <c r="O58" s="12"/>
    </row>
    <row r="59" spans="1:15">
      <c r="A59">
        <v>57</v>
      </c>
      <c r="B59">
        <v>0.58001000000000003</v>
      </c>
      <c r="C59">
        <v>0.36143999999999998</v>
      </c>
      <c r="D59">
        <f t="shared" si="2"/>
        <v>9.220000000000006E-3</v>
      </c>
      <c r="E59" s="9">
        <f t="shared" si="0"/>
        <v>28635001815.400017</v>
      </c>
      <c r="F59" s="9">
        <f t="shared" si="1"/>
        <v>58681.803972744594</v>
      </c>
      <c r="O59" s="12"/>
    </row>
    <row r="60" spans="1:15">
      <c r="A60">
        <v>58</v>
      </c>
      <c r="B60">
        <v>0.59004999999999996</v>
      </c>
      <c r="C60">
        <v>0.37087999999999999</v>
      </c>
      <c r="D60">
        <f t="shared" si="2"/>
        <v>9.4400000000000039E-3</v>
      </c>
      <c r="E60" s="9">
        <f t="shared" si="0"/>
        <v>29318266500.800011</v>
      </c>
      <c r="F60" s="9">
        <f t="shared" si="1"/>
        <v>60082.020553439143</v>
      </c>
      <c r="O60" s="12"/>
    </row>
    <row r="61" spans="1:15">
      <c r="A61">
        <v>59</v>
      </c>
      <c r="B61">
        <v>0.60006999999999999</v>
      </c>
      <c r="C61">
        <v>0.38042999999999999</v>
      </c>
      <c r="D61">
        <f t="shared" si="2"/>
        <v>9.5500000000000029E-3</v>
      </c>
      <c r="E61" s="9">
        <f t="shared" si="0"/>
        <v>29659898843.500008</v>
      </c>
      <c r="F61" s="9">
        <f t="shared" si="1"/>
        <v>60782.128843786413</v>
      </c>
      <c r="O61" s="12"/>
    </row>
    <row r="62" spans="1:15">
      <c r="A62">
        <v>60</v>
      </c>
      <c r="B62">
        <v>0.61002999999999996</v>
      </c>
      <c r="C62">
        <v>0.39005000000000001</v>
      </c>
      <c r="D62">
        <f t="shared" si="2"/>
        <v>9.6200000000000174E-3</v>
      </c>
      <c r="E62" s="9">
        <f t="shared" si="0"/>
        <v>29877301243.400055</v>
      </c>
      <c r="F62" s="9">
        <f t="shared" si="1"/>
        <v>61227.652301280228</v>
      </c>
      <c r="O62" s="12"/>
    </row>
    <row r="63" spans="1:15">
      <c r="A63">
        <v>61</v>
      </c>
      <c r="B63">
        <v>0.62000999999999995</v>
      </c>
      <c r="C63">
        <v>0.39978000000000002</v>
      </c>
      <c r="D63">
        <f t="shared" si="2"/>
        <v>9.7300000000000164E-3</v>
      </c>
      <c r="E63" s="9">
        <f t="shared" si="0"/>
        <v>30218933586.100052</v>
      </c>
      <c r="F63" s="9">
        <f t="shared" si="1"/>
        <v>61927.760591627506</v>
      </c>
      <c r="O63" s="12"/>
    </row>
    <row r="64" spans="1:15">
      <c r="A64">
        <v>62</v>
      </c>
      <c r="B64">
        <v>0.63000999999999996</v>
      </c>
      <c r="C64">
        <v>0.40965000000000001</v>
      </c>
      <c r="D64">
        <f t="shared" si="2"/>
        <v>9.8699999999999899E-3</v>
      </c>
      <c r="E64" s="9">
        <f t="shared" si="0"/>
        <v>30653738385.899967</v>
      </c>
      <c r="F64" s="9">
        <f t="shared" si="1"/>
        <v>62818.807506614772</v>
      </c>
      <c r="O64" s="12"/>
    </row>
    <row r="65" spans="1:15">
      <c r="A65">
        <v>63</v>
      </c>
      <c r="B65">
        <v>0.64002000000000003</v>
      </c>
      <c r="C65">
        <v>0.41969000000000001</v>
      </c>
      <c r="D65">
        <f t="shared" si="2"/>
        <v>1.0039999999999993E-2</v>
      </c>
      <c r="E65" s="9">
        <f t="shared" si="0"/>
        <v>31181715642.79998</v>
      </c>
      <c r="F65" s="9">
        <f t="shared" si="1"/>
        <v>63900.793046242419</v>
      </c>
      <c r="O65" s="12"/>
    </row>
    <row r="66" spans="1:15">
      <c r="A66">
        <v>64</v>
      </c>
      <c r="B66">
        <v>0.65000999999999998</v>
      </c>
      <c r="C66">
        <v>0.42981000000000003</v>
      </c>
      <c r="D66">
        <f t="shared" si="2"/>
        <v>1.0120000000000018E-2</v>
      </c>
      <c r="E66" s="9">
        <f t="shared" si="0"/>
        <v>31430175528.400055</v>
      </c>
      <c r="F66" s="9">
        <f t="shared" si="1"/>
        <v>64409.962711949673</v>
      </c>
      <c r="O66" s="12"/>
    </row>
    <row r="67" spans="1:15">
      <c r="A67">
        <v>65</v>
      </c>
      <c r="B67">
        <v>0.66002000000000005</v>
      </c>
      <c r="C67">
        <v>0.44008000000000003</v>
      </c>
      <c r="D67">
        <f t="shared" si="2"/>
        <v>1.0270000000000001E-2</v>
      </c>
      <c r="E67" s="9">
        <f t="shared" ref="E67:E101" si="3">D67*I$2</f>
        <v>31896037813.900005</v>
      </c>
      <c r="F67" s="9">
        <f t="shared" ref="F67:F101" si="4">E67/(J$2*1/H$2)*(1+K$2)^(M$2-L$2)</f>
        <v>65364.655835150414</v>
      </c>
      <c r="O67" s="12"/>
    </row>
    <row r="68" spans="1:15">
      <c r="A68">
        <v>66</v>
      </c>
      <c r="B68">
        <v>0.67005999999999999</v>
      </c>
      <c r="C68">
        <v>0.45052999999999999</v>
      </c>
      <c r="D68">
        <f t="shared" ref="D68:D101" si="5">C68-C67</f>
        <v>1.0449999999999959E-2</v>
      </c>
      <c r="E68" s="9">
        <f t="shared" si="3"/>
        <v>32455072556.499874</v>
      </c>
      <c r="F68" s="9">
        <f t="shared" si="4"/>
        <v>66510.28758299115</v>
      </c>
      <c r="O68" s="12"/>
    </row>
    <row r="69" spans="1:15">
      <c r="A69">
        <v>67</v>
      </c>
      <c r="B69">
        <v>0.68</v>
      </c>
      <c r="C69">
        <v>0.46100999999999998</v>
      </c>
      <c r="D69">
        <f t="shared" si="5"/>
        <v>1.0479999999999989E-2</v>
      </c>
      <c r="E69" s="9">
        <f t="shared" si="3"/>
        <v>32548245013.599968</v>
      </c>
      <c r="F69" s="9">
        <f t="shared" si="4"/>
        <v>66701.226207631495</v>
      </c>
      <c r="O69" s="12"/>
    </row>
    <row r="70" spans="1:15">
      <c r="A70">
        <v>68</v>
      </c>
      <c r="B70">
        <v>0.69005000000000005</v>
      </c>
      <c r="C70">
        <v>0.47176000000000001</v>
      </c>
      <c r="D70">
        <f t="shared" si="5"/>
        <v>1.0750000000000037E-2</v>
      </c>
      <c r="E70" s="9">
        <f t="shared" si="3"/>
        <v>33386797127.500114</v>
      </c>
      <c r="F70" s="9">
        <f t="shared" si="4"/>
        <v>68419.673829393301</v>
      </c>
      <c r="O70" s="12"/>
    </row>
    <row r="71" spans="1:15">
      <c r="A71">
        <v>69</v>
      </c>
      <c r="B71">
        <v>0.70004</v>
      </c>
      <c r="C71">
        <v>0.48257</v>
      </c>
      <c r="D71">
        <f t="shared" si="5"/>
        <v>1.0809999999999986E-2</v>
      </c>
      <c r="E71" s="9">
        <f t="shared" si="3"/>
        <v>33573142041.699959</v>
      </c>
      <c r="F71" s="9">
        <f t="shared" si="4"/>
        <v>68801.551078673321</v>
      </c>
      <c r="O71" s="12"/>
    </row>
    <row r="72" spans="1:15">
      <c r="A72">
        <v>70</v>
      </c>
      <c r="B72">
        <v>0.71001000000000003</v>
      </c>
      <c r="C72">
        <v>0.49348999999999998</v>
      </c>
      <c r="D72">
        <f t="shared" si="5"/>
        <v>1.0919999999999985E-2</v>
      </c>
      <c r="E72" s="9">
        <f t="shared" si="3"/>
        <v>33914774384.399956</v>
      </c>
      <c r="F72" s="9">
        <f t="shared" si="4"/>
        <v>69501.659369020592</v>
      </c>
      <c r="O72" s="12"/>
    </row>
    <row r="73" spans="1:15">
      <c r="A73">
        <v>71</v>
      </c>
      <c r="B73">
        <v>0.72</v>
      </c>
      <c r="C73">
        <v>0.50460000000000005</v>
      </c>
      <c r="D73">
        <f t="shared" si="5"/>
        <v>1.1110000000000064E-2</v>
      </c>
      <c r="E73" s="9">
        <f t="shared" si="3"/>
        <v>34504866612.700203</v>
      </c>
      <c r="F73" s="9">
        <f t="shared" si="4"/>
        <v>70710.937325075487</v>
      </c>
      <c r="O73" s="12"/>
    </row>
    <row r="74" spans="1:15">
      <c r="A74">
        <v>72</v>
      </c>
      <c r="B74">
        <v>0.73</v>
      </c>
      <c r="C74">
        <v>0.51585000000000003</v>
      </c>
      <c r="D74">
        <f t="shared" si="5"/>
        <v>1.1249999999999982E-2</v>
      </c>
      <c r="E74" s="9">
        <f t="shared" si="3"/>
        <v>34939671412.499947</v>
      </c>
      <c r="F74" s="9">
        <f t="shared" si="4"/>
        <v>71601.984240062404</v>
      </c>
      <c r="O74" s="12"/>
    </row>
    <row r="75" spans="1:15">
      <c r="A75">
        <v>73</v>
      </c>
      <c r="B75">
        <v>0.74002999999999997</v>
      </c>
      <c r="C75">
        <v>0.52729000000000004</v>
      </c>
      <c r="D75">
        <f t="shared" si="5"/>
        <v>1.1440000000000006E-2</v>
      </c>
      <c r="E75" s="9">
        <f t="shared" si="3"/>
        <v>35529763640.800018</v>
      </c>
      <c r="F75" s="9">
        <f t="shared" si="4"/>
        <v>72811.262196116935</v>
      </c>
      <c r="O75" s="12"/>
    </row>
    <row r="76" spans="1:15">
      <c r="A76">
        <v>74</v>
      </c>
      <c r="B76">
        <v>0.75000999999999995</v>
      </c>
      <c r="C76">
        <v>0.53883999999999999</v>
      </c>
      <c r="D76">
        <f t="shared" si="5"/>
        <v>1.1549999999999949E-2</v>
      </c>
      <c r="E76" s="9">
        <f t="shared" si="3"/>
        <v>35871395983.49984</v>
      </c>
      <c r="F76" s="9">
        <f t="shared" si="4"/>
        <v>73511.370486463857</v>
      </c>
      <c r="O76" s="12"/>
    </row>
    <row r="77" spans="1:15">
      <c r="A77">
        <v>75</v>
      </c>
      <c r="B77">
        <v>0.76000999999999996</v>
      </c>
      <c r="C77">
        <v>0.55062999999999995</v>
      </c>
      <c r="D77">
        <f t="shared" si="5"/>
        <v>1.1789999999999967E-2</v>
      </c>
      <c r="E77" s="9">
        <f t="shared" si="3"/>
        <v>36616775640.299896</v>
      </c>
      <c r="F77" s="9">
        <f t="shared" si="4"/>
        <v>75038.879483585304</v>
      </c>
      <c r="O77" s="12"/>
    </row>
    <row r="78" spans="1:15">
      <c r="A78">
        <v>76</v>
      </c>
      <c r="B78">
        <v>0.77000999999999997</v>
      </c>
      <c r="C78">
        <v>0.56257999999999997</v>
      </c>
      <c r="D78">
        <f t="shared" si="5"/>
        <v>1.1950000000000016E-2</v>
      </c>
      <c r="E78" s="9">
        <f t="shared" si="3"/>
        <v>37113695411.500053</v>
      </c>
      <c r="F78" s="9">
        <f t="shared" si="4"/>
        <v>76057.21881499984</v>
      </c>
      <c r="O78" s="12"/>
    </row>
    <row r="79" spans="1:15">
      <c r="A79">
        <v>77</v>
      </c>
      <c r="B79">
        <v>0.78</v>
      </c>
      <c r="C79">
        <v>0.57476000000000005</v>
      </c>
      <c r="D79">
        <f t="shared" si="5"/>
        <v>1.218000000000008E-2</v>
      </c>
      <c r="E79" s="9">
        <f t="shared" si="3"/>
        <v>37828017582.60025</v>
      </c>
      <c r="F79" s="9">
        <f t="shared" si="4"/>
        <v>77521.081603908198</v>
      </c>
      <c r="O79" s="12"/>
    </row>
    <row r="80" spans="1:15">
      <c r="A80">
        <v>78</v>
      </c>
      <c r="B80">
        <v>0.79</v>
      </c>
      <c r="C80">
        <v>0.58714</v>
      </c>
      <c r="D80">
        <f t="shared" si="5"/>
        <v>1.2379999999999947E-2</v>
      </c>
      <c r="E80" s="9">
        <f t="shared" si="3"/>
        <v>38449167296.599831</v>
      </c>
      <c r="F80" s="9">
        <f t="shared" si="4"/>
        <v>78794.005768175106</v>
      </c>
      <c r="O80" s="12"/>
    </row>
    <row r="81" spans="1:15">
      <c r="A81">
        <v>79</v>
      </c>
      <c r="B81">
        <v>0.80008999999999997</v>
      </c>
      <c r="C81">
        <v>0.59987000000000001</v>
      </c>
      <c r="D81">
        <f t="shared" si="5"/>
        <v>1.2730000000000019E-2</v>
      </c>
      <c r="E81" s="9">
        <f t="shared" si="3"/>
        <v>39536179296.10006</v>
      </c>
      <c r="F81" s="9">
        <f t="shared" si="4"/>
        <v>81021.623055644188</v>
      </c>
      <c r="O81" s="12"/>
    </row>
    <row r="82" spans="1:15">
      <c r="A82">
        <v>80</v>
      </c>
      <c r="B82">
        <v>0.81</v>
      </c>
      <c r="C82">
        <v>0.61258999999999997</v>
      </c>
      <c r="D82">
        <f t="shared" si="5"/>
        <v>1.2719999999999954E-2</v>
      </c>
      <c r="E82" s="9">
        <f t="shared" si="3"/>
        <v>39505121810.399857</v>
      </c>
      <c r="F82" s="9">
        <f t="shared" si="4"/>
        <v>80957.976847430386</v>
      </c>
      <c r="O82" s="12"/>
    </row>
    <row r="83" spans="1:15">
      <c r="A83">
        <v>81</v>
      </c>
      <c r="B83">
        <v>0.82003999999999999</v>
      </c>
      <c r="C83">
        <v>0.62570000000000003</v>
      </c>
      <c r="D83">
        <f t="shared" si="5"/>
        <v>1.3110000000000066E-2</v>
      </c>
      <c r="E83" s="9">
        <f t="shared" si="3"/>
        <v>40716363752.700203</v>
      </c>
      <c r="F83" s="9">
        <f t="shared" si="4"/>
        <v>83440.178967753265</v>
      </c>
      <c r="O83" s="12"/>
    </row>
    <row r="84" spans="1:15">
      <c r="A84">
        <v>82</v>
      </c>
      <c r="B84">
        <v>0.83001000000000003</v>
      </c>
      <c r="C84">
        <v>0.63897999999999999</v>
      </c>
      <c r="D84">
        <f t="shared" si="5"/>
        <v>1.3279999999999959E-2</v>
      </c>
      <c r="E84" s="9">
        <f t="shared" si="3"/>
        <v>41244341009.599869</v>
      </c>
      <c r="F84" s="9">
        <f t="shared" si="4"/>
        <v>84522.164507380192</v>
      </c>
      <c r="O84" s="12"/>
    </row>
    <row r="85" spans="1:15">
      <c r="A85">
        <v>83</v>
      </c>
      <c r="B85">
        <v>0.84003000000000005</v>
      </c>
      <c r="C85">
        <v>0.65263000000000004</v>
      </c>
      <c r="D85">
        <f t="shared" si="5"/>
        <v>1.3650000000000051E-2</v>
      </c>
      <c r="E85" s="9">
        <f t="shared" si="3"/>
        <v>42393467980.50016</v>
      </c>
      <c r="F85" s="9">
        <f t="shared" si="4"/>
        <v>86877.07421127618</v>
      </c>
      <c r="O85" s="12"/>
    </row>
    <row r="86" spans="1:15">
      <c r="A86">
        <v>84</v>
      </c>
      <c r="B86">
        <v>0.85002</v>
      </c>
      <c r="C86">
        <v>0.66657999999999995</v>
      </c>
      <c r="D86">
        <f t="shared" si="5"/>
        <v>1.3949999999999907E-2</v>
      </c>
      <c r="E86" s="9">
        <f t="shared" si="3"/>
        <v>43325192551.49971</v>
      </c>
      <c r="F86" s="9">
        <f t="shared" si="4"/>
        <v>88786.460457676934</v>
      </c>
      <c r="O86" s="12"/>
    </row>
    <row r="87" spans="1:15">
      <c r="A87">
        <v>85</v>
      </c>
      <c r="B87">
        <v>0.86004000000000003</v>
      </c>
      <c r="C87">
        <v>0.68089</v>
      </c>
      <c r="D87">
        <f t="shared" si="5"/>
        <v>1.4310000000000045E-2</v>
      </c>
      <c r="E87" s="9">
        <f t="shared" si="3"/>
        <v>44443262036.700142</v>
      </c>
      <c r="F87" s="9">
        <f t="shared" si="4"/>
        <v>91077.723953359804</v>
      </c>
      <c r="O87" s="12"/>
    </row>
    <row r="88" spans="1:15">
      <c r="A88">
        <v>86</v>
      </c>
      <c r="B88">
        <v>0.87002000000000002</v>
      </c>
      <c r="C88">
        <v>0.69549000000000005</v>
      </c>
      <c r="D88">
        <f t="shared" si="5"/>
        <v>1.4600000000000057E-2</v>
      </c>
      <c r="E88" s="9">
        <f t="shared" si="3"/>
        <v>45343929122.000175</v>
      </c>
      <c r="F88" s="9">
        <f t="shared" si="4"/>
        <v>92923.463991548153</v>
      </c>
      <c r="O88" s="12"/>
    </row>
    <row r="89" spans="1:15">
      <c r="A89">
        <v>87</v>
      </c>
      <c r="B89">
        <v>0.88</v>
      </c>
      <c r="C89">
        <v>0.71050000000000002</v>
      </c>
      <c r="D89">
        <f t="shared" si="5"/>
        <v>1.5009999999999968E-2</v>
      </c>
      <c r="E89" s="9">
        <f t="shared" si="3"/>
        <v>46617286035.699898</v>
      </c>
      <c r="F89" s="9">
        <f t="shared" si="4"/>
        <v>95532.958528296527</v>
      </c>
      <c r="O89" s="12"/>
    </row>
    <row r="90" spans="1:15">
      <c r="A90">
        <v>88</v>
      </c>
      <c r="B90">
        <v>0.89005000000000001</v>
      </c>
      <c r="C90">
        <v>0.72609000000000001</v>
      </c>
      <c r="D90">
        <f t="shared" si="5"/>
        <v>1.5589999999999993E-2</v>
      </c>
      <c r="E90" s="9">
        <f t="shared" si="3"/>
        <v>48418620206.29998</v>
      </c>
      <c r="F90" s="9">
        <f t="shared" si="4"/>
        <v>99224.438604673254</v>
      </c>
      <c r="O90" s="12"/>
    </row>
    <row r="91" spans="1:15">
      <c r="A91">
        <v>89</v>
      </c>
      <c r="B91">
        <v>0.90002000000000004</v>
      </c>
      <c r="C91">
        <v>0.74202000000000001</v>
      </c>
      <c r="D91">
        <f t="shared" si="5"/>
        <v>1.593E-2</v>
      </c>
      <c r="E91" s="9">
        <f t="shared" si="3"/>
        <v>49474574720.099998</v>
      </c>
      <c r="F91" s="9">
        <f t="shared" si="4"/>
        <v>101388.40968392852</v>
      </c>
      <c r="O91" s="12"/>
    </row>
    <row r="92" spans="1:15">
      <c r="A92">
        <v>90</v>
      </c>
      <c r="B92">
        <v>0.91010999999999997</v>
      </c>
      <c r="C92">
        <v>0.75878000000000001</v>
      </c>
      <c r="D92">
        <f t="shared" si="5"/>
        <v>1.6759999999999997E-2</v>
      </c>
      <c r="E92" s="9">
        <f t="shared" si="3"/>
        <v>52052346033.199989</v>
      </c>
      <c r="F92" s="9">
        <f t="shared" si="4"/>
        <v>106671.04496563978</v>
      </c>
      <c r="O92" s="12"/>
    </row>
    <row r="93" spans="1:15">
      <c r="A93">
        <v>91</v>
      </c>
      <c r="B93">
        <v>0.92000999999999999</v>
      </c>
      <c r="C93">
        <v>0.77581</v>
      </c>
      <c r="D93">
        <f t="shared" si="5"/>
        <v>1.702999999999999E-2</v>
      </c>
      <c r="E93" s="9">
        <f t="shared" si="3"/>
        <v>52890898147.099968</v>
      </c>
      <c r="F93" s="9">
        <f t="shared" si="4"/>
        <v>108389.49258740123</v>
      </c>
      <c r="O93" s="12"/>
    </row>
    <row r="94" spans="1:15">
      <c r="A94">
        <v>92</v>
      </c>
      <c r="B94">
        <v>0.93</v>
      </c>
      <c r="C94">
        <v>0.79388999999999998</v>
      </c>
      <c r="D94">
        <f t="shared" si="5"/>
        <v>1.8079999999999985E-2</v>
      </c>
      <c r="E94" s="9">
        <f t="shared" si="3"/>
        <v>56151934145.599953</v>
      </c>
      <c r="F94" s="9">
        <f t="shared" si="4"/>
        <v>115072.34444980705</v>
      </c>
      <c r="O94" s="12"/>
    </row>
    <row r="95" spans="1:15">
      <c r="A95">
        <v>93</v>
      </c>
      <c r="B95">
        <v>0.94001000000000001</v>
      </c>
      <c r="C95">
        <v>0.81296999999999997</v>
      </c>
      <c r="D95">
        <f t="shared" si="5"/>
        <v>1.9079999999999986E-2</v>
      </c>
      <c r="E95" s="9">
        <f t="shared" si="3"/>
        <v>59257682715.599953</v>
      </c>
      <c r="F95" s="9">
        <f t="shared" si="4"/>
        <v>121436.96527114593</v>
      </c>
      <c r="O95" s="12"/>
    </row>
    <row r="96" spans="1:15">
      <c r="A96">
        <v>94</v>
      </c>
      <c r="B96">
        <v>0.95001000000000002</v>
      </c>
      <c r="C96">
        <v>0.83318000000000003</v>
      </c>
      <c r="D96">
        <f t="shared" si="5"/>
        <v>2.0210000000000061E-2</v>
      </c>
      <c r="E96" s="9">
        <f t="shared" si="3"/>
        <v>62767178599.700188</v>
      </c>
      <c r="F96" s="9">
        <f t="shared" si="4"/>
        <v>128628.98679925935</v>
      </c>
      <c r="O96" s="12"/>
    </row>
    <row r="97" spans="1:15">
      <c r="A97">
        <v>95</v>
      </c>
      <c r="B97">
        <v>0.96001000000000003</v>
      </c>
      <c r="C97">
        <v>0.8548</v>
      </c>
      <c r="D97">
        <f t="shared" si="5"/>
        <v>2.1619999999999973E-2</v>
      </c>
      <c r="E97" s="9">
        <f t="shared" si="3"/>
        <v>67146284083.399918</v>
      </c>
      <c r="F97" s="9">
        <f t="shared" si="4"/>
        <v>137603.10215734664</v>
      </c>
      <c r="O97" s="12"/>
    </row>
    <row r="98" spans="1:15">
      <c r="A98">
        <v>96</v>
      </c>
      <c r="B98">
        <v>0.97001999999999999</v>
      </c>
      <c r="C98">
        <v>0.87863999999999998</v>
      </c>
      <c r="D98">
        <f t="shared" si="5"/>
        <v>2.3839999999999972E-2</v>
      </c>
      <c r="E98" s="9">
        <f t="shared" si="3"/>
        <v>74041045908.799911</v>
      </c>
      <c r="F98" s="9">
        <f t="shared" si="4"/>
        <v>151732.56038071896</v>
      </c>
      <c r="O98" s="12"/>
    </row>
    <row r="99" spans="1:15">
      <c r="A99">
        <v>97</v>
      </c>
      <c r="B99">
        <v>0.98002</v>
      </c>
      <c r="C99">
        <v>0.90537999999999996</v>
      </c>
      <c r="D99">
        <f t="shared" si="5"/>
        <v>2.6739999999999986E-2</v>
      </c>
      <c r="E99" s="9">
        <f t="shared" si="3"/>
        <v>83047716761.799957</v>
      </c>
      <c r="F99" s="9">
        <f t="shared" si="4"/>
        <v>170189.96076260184</v>
      </c>
      <c r="O99" s="12"/>
    </row>
    <row r="100" spans="1:15">
      <c r="A100">
        <v>98</v>
      </c>
      <c r="B100">
        <v>0.99000999999999995</v>
      </c>
      <c r="C100">
        <v>0.93776000000000004</v>
      </c>
      <c r="D100">
        <f t="shared" si="5"/>
        <v>3.2380000000000075E-2</v>
      </c>
      <c r="E100" s="9">
        <f t="shared" si="3"/>
        <v>100564138696.60023</v>
      </c>
      <c r="F100" s="9">
        <f t="shared" si="4"/>
        <v>206086.42219495375</v>
      </c>
      <c r="O100" s="12"/>
    </row>
    <row r="101" spans="1:15">
      <c r="A101">
        <v>99</v>
      </c>
      <c r="B101">
        <v>1</v>
      </c>
      <c r="C101">
        <v>1</v>
      </c>
      <c r="D101">
        <f t="shared" si="5"/>
        <v>6.2239999999999962E-2</v>
      </c>
      <c r="E101" s="9">
        <f t="shared" si="3"/>
        <v>193301790996.7999</v>
      </c>
      <c r="F101" s="9">
        <f t="shared" si="4"/>
        <v>396133.99992013228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B425-6664-46C4-9018-CBEAB9B8138C}">
  <sheetPr codeName="Sheet6"/>
  <dimension ref="A1:O101"/>
  <sheetViews>
    <sheetView topLeftCell="A64" workbookViewId="0">
      <selection activeCell="J84" sqref="J84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</cols>
  <sheetData>
    <row r="1" spans="1:15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  <c r="O1" s="12"/>
    </row>
    <row r="2" spans="1:15">
      <c r="A2">
        <v>0</v>
      </c>
      <c r="B2">
        <v>1.0004000000000001E-2</v>
      </c>
      <c r="C2">
        <v>1.7631000000000001E-3</v>
      </c>
      <c r="D2">
        <f>C2</f>
        <v>1.7631000000000001E-3</v>
      </c>
      <c r="E2" s="9">
        <f>D2*I$2</f>
        <v>5981137054.8480005</v>
      </c>
      <c r="F2" s="9">
        <f>E2/(J$2*1/H$2)*(1+K$2)^(M$2-L$2)</f>
        <v>3693.3118926723419</v>
      </c>
      <c r="G2" s="9"/>
      <c r="H2">
        <f>COUNT(A2:A101)</f>
        <v>100</v>
      </c>
      <c r="I2" s="11">
        <v>3392398080000</v>
      </c>
      <c r="J2" s="11">
        <v>267670549</v>
      </c>
      <c r="K2" s="16">
        <v>0.03</v>
      </c>
      <c r="L2" s="10">
        <v>2018</v>
      </c>
      <c r="M2">
        <v>2035</v>
      </c>
      <c r="O2" s="12"/>
    </row>
    <row r="3" spans="1:15">
      <c r="A3">
        <v>1</v>
      </c>
      <c r="B3">
        <v>2.0022000000000002E-2</v>
      </c>
      <c r="C3">
        <v>3.8752000000000001E-3</v>
      </c>
      <c r="D3">
        <f>C3-C2</f>
        <v>2.1121E-3</v>
      </c>
      <c r="E3" s="9">
        <f t="shared" ref="E3:E66" si="0">D3*I$2</f>
        <v>7165083984.7679996</v>
      </c>
      <c r="F3" s="9">
        <f t="shared" ref="F3:F66" si="1">E3/(J$2*1/H$2)*(1+K$2)^(M$2-L$2)</f>
        <v>4424.3911567768437</v>
      </c>
      <c r="G3" s="9"/>
      <c r="I3" s="11"/>
      <c r="O3" s="12"/>
    </row>
    <row r="4" spans="1:15">
      <c r="A4">
        <v>2</v>
      </c>
      <c r="B4">
        <v>3.0002000000000001E-2</v>
      </c>
      <c r="C4">
        <v>6.1766E-3</v>
      </c>
      <c r="D4">
        <f t="shared" ref="D4:D67" si="2">C4-C3</f>
        <v>2.3013999999999999E-3</v>
      </c>
      <c r="E4" s="9">
        <f t="shared" si="0"/>
        <v>7807264941.3119993</v>
      </c>
      <c r="F4" s="9">
        <f t="shared" si="1"/>
        <v>4820.9335771063052</v>
      </c>
      <c r="G4" s="9"/>
      <c r="I4" s="10"/>
      <c r="O4" s="12"/>
    </row>
    <row r="5" spans="1:15">
      <c r="A5">
        <v>3</v>
      </c>
      <c r="B5">
        <v>4.002E-2</v>
      </c>
      <c r="C5">
        <v>8.6409999999999994E-3</v>
      </c>
      <c r="D5">
        <f t="shared" si="2"/>
        <v>2.4643999999999994E-3</v>
      </c>
      <c r="E5" s="9">
        <f t="shared" si="0"/>
        <v>8360225828.3519983</v>
      </c>
      <c r="F5" s="9">
        <f t="shared" si="1"/>
        <v>5162.3832047539663</v>
      </c>
      <c r="G5" s="9"/>
      <c r="I5" s="11"/>
      <c r="O5" s="12"/>
    </row>
    <row r="6" spans="1:15">
      <c r="A6">
        <v>4</v>
      </c>
      <c r="B6">
        <v>5.0014999999999997E-2</v>
      </c>
      <c r="C6">
        <v>1.1233999999999999E-2</v>
      </c>
      <c r="D6">
        <f t="shared" si="2"/>
        <v>2.5929999999999998E-3</v>
      </c>
      <c r="E6" s="9">
        <f t="shared" si="0"/>
        <v>8796488221.4399986</v>
      </c>
      <c r="F6" s="9">
        <f t="shared" si="1"/>
        <v>5431.7722974870285</v>
      </c>
      <c r="G6" s="9"/>
      <c r="I6" s="11"/>
      <c r="O6" s="12"/>
    </row>
    <row r="7" spans="1:15">
      <c r="A7">
        <v>5</v>
      </c>
      <c r="B7">
        <v>6.0007999999999999E-2</v>
      </c>
      <c r="C7">
        <v>1.3974E-2</v>
      </c>
      <c r="D7">
        <f t="shared" si="2"/>
        <v>2.7400000000000011E-3</v>
      </c>
      <c r="E7" s="9">
        <f t="shared" si="0"/>
        <v>9295170739.2000046</v>
      </c>
      <c r="F7" s="9">
        <f>E7/(J$2*1/H$2)*(1+K$2)^(M$2-L$2)</f>
        <v>5739.7053972674394</v>
      </c>
      <c r="G7" s="9"/>
      <c r="O7" s="12"/>
    </row>
    <row r="8" spans="1:15">
      <c r="A8">
        <v>6</v>
      </c>
      <c r="B8">
        <v>7.0014000000000007E-2</v>
      </c>
      <c r="C8">
        <v>1.6861999999999999E-2</v>
      </c>
      <c r="D8">
        <f t="shared" si="2"/>
        <v>2.8879999999999982E-3</v>
      </c>
      <c r="E8" s="9">
        <f t="shared" si="0"/>
        <v>9797245655.0399933</v>
      </c>
      <c r="F8" s="9">
        <f t="shared" si="1"/>
        <v>6049.7332800395416</v>
      </c>
      <c r="G8" s="9"/>
      <c r="O8" s="12"/>
    </row>
    <row r="9" spans="1:15">
      <c r="A9">
        <v>7</v>
      </c>
      <c r="B9">
        <v>8.0007999999999996E-2</v>
      </c>
      <c r="C9">
        <v>1.9859000000000002E-2</v>
      </c>
      <c r="D9">
        <f t="shared" si="2"/>
        <v>2.9970000000000031E-3</v>
      </c>
      <c r="E9" s="9">
        <f t="shared" si="0"/>
        <v>10167017045.76001</v>
      </c>
      <c r="F9" s="9">
        <f t="shared" si="1"/>
        <v>6278.0646261352276</v>
      </c>
      <c r="G9" s="9"/>
      <c r="I9" s="12"/>
      <c r="O9" s="12"/>
    </row>
    <row r="10" spans="1:15">
      <c r="A10">
        <v>8</v>
      </c>
      <c r="B10">
        <v>9.0004000000000001E-2</v>
      </c>
      <c r="C10">
        <v>2.2955E-2</v>
      </c>
      <c r="D10">
        <f t="shared" si="2"/>
        <v>3.0959999999999981E-3</v>
      </c>
      <c r="E10" s="9">
        <f t="shared" si="0"/>
        <v>10502864455.679993</v>
      </c>
      <c r="F10" s="9">
        <f t="shared" si="1"/>
        <v>6485.4481423138577</v>
      </c>
      <c r="G10" s="9"/>
      <c r="I10" s="12"/>
      <c r="O10" s="12"/>
    </row>
    <row r="11" spans="1:15">
      <c r="A11">
        <v>9</v>
      </c>
      <c r="B11">
        <v>0.10002999999999999</v>
      </c>
      <c r="C11">
        <v>2.6169000000000001E-2</v>
      </c>
      <c r="D11">
        <f t="shared" si="2"/>
        <v>3.2140000000000016E-3</v>
      </c>
      <c r="E11" s="9">
        <f t="shared" si="0"/>
        <v>10903167429.120005</v>
      </c>
      <c r="F11" s="9">
        <f t="shared" si="1"/>
        <v>6732.6325353348711</v>
      </c>
      <c r="G11" s="9"/>
      <c r="O11" s="12"/>
    </row>
    <row r="12" spans="1:15">
      <c r="A12">
        <v>10</v>
      </c>
      <c r="B12">
        <v>0.11</v>
      </c>
      <c r="C12">
        <v>2.9481E-2</v>
      </c>
      <c r="D12">
        <f t="shared" si="2"/>
        <v>3.311999999999999E-3</v>
      </c>
      <c r="E12" s="9">
        <f t="shared" si="0"/>
        <v>11235622440.959997</v>
      </c>
      <c r="F12" s="9">
        <f t="shared" si="1"/>
        <v>6937.9212685218035</v>
      </c>
      <c r="G12" s="9"/>
      <c r="O12" s="12"/>
    </row>
    <row r="13" spans="1:15">
      <c r="A13">
        <v>11</v>
      </c>
      <c r="B13">
        <v>0.12</v>
      </c>
      <c r="C13">
        <v>3.2901E-2</v>
      </c>
      <c r="D13">
        <f t="shared" si="2"/>
        <v>3.4199999999999994E-3</v>
      </c>
      <c r="E13" s="9">
        <f t="shared" si="0"/>
        <v>11602001433.599998</v>
      </c>
      <c r="F13" s="9">
        <f t="shared" si="1"/>
        <v>7164.1578316257765</v>
      </c>
      <c r="G13" s="9"/>
      <c r="O13" s="12"/>
    </row>
    <row r="14" spans="1:15">
      <c r="A14">
        <v>12</v>
      </c>
      <c r="B14">
        <v>0.13000999999999999</v>
      </c>
      <c r="C14">
        <v>3.6414000000000002E-2</v>
      </c>
      <c r="D14">
        <f t="shared" si="2"/>
        <v>3.5130000000000022E-3</v>
      </c>
      <c r="E14" s="9">
        <f t="shared" si="0"/>
        <v>11917494455.040007</v>
      </c>
      <c r="F14" s="9">
        <f t="shared" si="1"/>
        <v>7358.9726498542022</v>
      </c>
      <c r="G14" s="9"/>
      <c r="O14" s="12"/>
    </row>
    <row r="15" spans="1:15">
      <c r="A15">
        <v>13</v>
      </c>
      <c r="B15">
        <v>0.14002000000000001</v>
      </c>
      <c r="C15">
        <v>4.0015000000000002E-2</v>
      </c>
      <c r="D15">
        <f t="shared" si="2"/>
        <v>3.601E-3</v>
      </c>
      <c r="E15" s="9">
        <f t="shared" si="0"/>
        <v>12216025486.08</v>
      </c>
      <c r="F15" s="9">
        <f t="shared" si="1"/>
        <v>7543.3135531241005</v>
      </c>
      <c r="G15" s="9"/>
      <c r="O15" s="12"/>
    </row>
    <row r="16" spans="1:15">
      <c r="A16">
        <v>14</v>
      </c>
      <c r="B16">
        <v>0.15</v>
      </c>
      <c r="C16">
        <v>4.3701999999999998E-2</v>
      </c>
      <c r="D16">
        <f t="shared" si="2"/>
        <v>3.6869999999999958E-3</v>
      </c>
      <c r="E16" s="9">
        <f t="shared" si="0"/>
        <v>12507771720.959986</v>
      </c>
      <c r="F16" s="9">
        <f t="shared" si="1"/>
        <v>7723.4648904105889</v>
      </c>
      <c r="G16" s="9"/>
      <c r="O16" s="12"/>
    </row>
    <row r="17" spans="1:15">
      <c r="A17">
        <v>15</v>
      </c>
      <c r="B17">
        <v>0.16002</v>
      </c>
      <c r="C17">
        <v>4.7496999999999998E-2</v>
      </c>
      <c r="D17">
        <f t="shared" si="2"/>
        <v>3.7949999999999998E-3</v>
      </c>
      <c r="E17" s="9">
        <f t="shared" si="0"/>
        <v>12874150713.599998</v>
      </c>
      <c r="F17" s="9">
        <f t="shared" si="1"/>
        <v>7949.701453514569</v>
      </c>
      <c r="G17" s="9"/>
      <c r="O17" s="12"/>
    </row>
    <row r="18" spans="1:15">
      <c r="A18">
        <v>16</v>
      </c>
      <c r="B18">
        <v>0.17</v>
      </c>
      <c r="C18">
        <v>5.1367999999999997E-2</v>
      </c>
      <c r="D18">
        <f t="shared" si="2"/>
        <v>3.8709999999999994E-3</v>
      </c>
      <c r="E18" s="9">
        <f t="shared" si="0"/>
        <v>13131972967.679998</v>
      </c>
      <c r="F18" s="9">
        <f t="shared" si="1"/>
        <v>8108.9049608840296</v>
      </c>
      <c r="G18" s="9"/>
      <c r="O18" s="12"/>
    </row>
    <row r="19" spans="1:15">
      <c r="A19">
        <v>17</v>
      </c>
      <c r="B19">
        <v>0.18001</v>
      </c>
      <c r="C19">
        <v>5.5329999999999997E-2</v>
      </c>
      <c r="D19">
        <f t="shared" si="2"/>
        <v>3.9620000000000002E-3</v>
      </c>
      <c r="E19" s="9">
        <f t="shared" si="0"/>
        <v>13440681192.960001</v>
      </c>
      <c r="F19" s="9">
        <f t="shared" si="1"/>
        <v>8299.5302131290446</v>
      </c>
      <c r="G19" s="9"/>
      <c r="O19" s="12"/>
    </row>
    <row r="20" spans="1:15">
      <c r="A20">
        <v>18</v>
      </c>
      <c r="B20">
        <v>0.19001000000000001</v>
      </c>
      <c r="C20">
        <v>5.9374000000000003E-2</v>
      </c>
      <c r="D20">
        <f t="shared" si="2"/>
        <v>4.0440000000000059E-3</v>
      </c>
      <c r="E20" s="9">
        <f t="shared" si="0"/>
        <v>13718857835.52002</v>
      </c>
      <c r="F20" s="9">
        <f t="shared" si="1"/>
        <v>8471.3024184487385</v>
      </c>
      <c r="G20" s="9"/>
      <c r="O20" s="12"/>
    </row>
    <row r="21" spans="1:15">
      <c r="A21">
        <v>19</v>
      </c>
      <c r="B21">
        <v>0.20000999999999999</v>
      </c>
      <c r="C21">
        <v>6.3501000000000002E-2</v>
      </c>
      <c r="D21">
        <f t="shared" si="2"/>
        <v>4.1269999999999987E-3</v>
      </c>
      <c r="E21" s="9">
        <f t="shared" si="0"/>
        <v>14000426876.159996</v>
      </c>
      <c r="F21" s="9">
        <f t="shared" si="1"/>
        <v>8645.1694067601093</v>
      </c>
      <c r="G21" s="9"/>
      <c r="O21" s="12"/>
    </row>
    <row r="22" spans="1:15">
      <c r="A22">
        <v>20</v>
      </c>
      <c r="B22">
        <v>0.21001</v>
      </c>
      <c r="C22">
        <v>6.7720000000000002E-2</v>
      </c>
      <c r="D22">
        <f t="shared" si="2"/>
        <v>4.2190000000000005E-3</v>
      </c>
      <c r="E22" s="9">
        <f t="shared" si="0"/>
        <v>14312527499.520002</v>
      </c>
      <c r="F22" s="9">
        <f t="shared" si="1"/>
        <v>8837.889441996831</v>
      </c>
      <c r="O22" s="12"/>
    </row>
    <row r="23" spans="1:15">
      <c r="A23">
        <v>21</v>
      </c>
      <c r="B23">
        <v>0.22001000000000001</v>
      </c>
      <c r="C23">
        <v>7.2026000000000007E-2</v>
      </c>
      <c r="D23">
        <f t="shared" si="2"/>
        <v>4.3060000000000043E-3</v>
      </c>
      <c r="E23" s="9">
        <f t="shared" si="0"/>
        <v>14607666132.480015</v>
      </c>
      <c r="F23" s="9">
        <f t="shared" si="1"/>
        <v>9020.1355622750398</v>
      </c>
      <c r="O23" s="12"/>
    </row>
    <row r="24" spans="1:15">
      <c r="A24">
        <v>22</v>
      </c>
      <c r="B24">
        <v>0.23</v>
      </c>
      <c r="C24">
        <v>7.6405000000000001E-2</v>
      </c>
      <c r="D24">
        <f t="shared" si="2"/>
        <v>4.378999999999994E-3</v>
      </c>
      <c r="E24" s="9">
        <f t="shared" si="0"/>
        <v>14855311192.319981</v>
      </c>
      <c r="F24" s="9">
        <f t="shared" si="1"/>
        <v>9173.05472066937</v>
      </c>
      <c r="O24" s="12"/>
    </row>
    <row r="25" spans="1:15">
      <c r="A25">
        <v>23</v>
      </c>
      <c r="B25">
        <v>0.24</v>
      </c>
      <c r="C25">
        <v>8.0854999999999996E-2</v>
      </c>
      <c r="D25">
        <f t="shared" si="2"/>
        <v>4.4499999999999956E-3</v>
      </c>
      <c r="E25" s="9">
        <f t="shared" si="0"/>
        <v>15096171455.999985</v>
      </c>
      <c r="F25" s="9">
        <f t="shared" si="1"/>
        <v>9321.7843130803158</v>
      </c>
      <c r="O25" s="12"/>
    </row>
    <row r="26" spans="1:15">
      <c r="A26">
        <v>24</v>
      </c>
      <c r="B26">
        <v>0.25</v>
      </c>
      <c r="C26">
        <v>8.5384000000000002E-2</v>
      </c>
      <c r="D26">
        <f t="shared" si="2"/>
        <v>4.5290000000000052E-3</v>
      </c>
      <c r="E26" s="9">
        <f t="shared" si="0"/>
        <v>15364170904.320017</v>
      </c>
      <c r="F26" s="9">
        <f t="shared" si="1"/>
        <v>9487.2721694249067</v>
      </c>
      <c r="O26" s="12"/>
    </row>
    <row r="27" spans="1:15">
      <c r="A27">
        <v>25</v>
      </c>
      <c r="B27">
        <v>0.26</v>
      </c>
      <c r="C27">
        <v>8.9996000000000007E-2</v>
      </c>
      <c r="D27">
        <f t="shared" si="2"/>
        <v>4.612000000000005E-3</v>
      </c>
      <c r="E27" s="9">
        <f t="shared" si="0"/>
        <v>15645739944.960016</v>
      </c>
      <c r="F27" s="9">
        <f t="shared" si="1"/>
        <v>9661.1391577362938</v>
      </c>
      <c r="O27" s="12"/>
    </row>
    <row r="28" spans="1:15">
      <c r="A28">
        <v>26</v>
      </c>
      <c r="B28">
        <v>0.27</v>
      </c>
      <c r="C28">
        <v>9.4701999999999995E-2</v>
      </c>
      <c r="D28">
        <f t="shared" si="2"/>
        <v>4.705999999999988E-3</v>
      </c>
      <c r="E28" s="9">
        <f t="shared" si="0"/>
        <v>15964625364.479959</v>
      </c>
      <c r="F28" s="9">
        <f t="shared" si="1"/>
        <v>9858.0487589563818</v>
      </c>
      <c r="O28" s="12"/>
    </row>
    <row r="29" spans="1:15">
      <c r="A29">
        <v>27</v>
      </c>
      <c r="B29">
        <v>0.28000000000000003</v>
      </c>
      <c r="C29">
        <v>9.9500000000000005E-2</v>
      </c>
      <c r="D29">
        <f t="shared" si="2"/>
        <v>4.7980000000000106E-3</v>
      </c>
      <c r="E29" s="9">
        <f t="shared" si="0"/>
        <v>16276725987.840036</v>
      </c>
      <c r="F29" s="9">
        <f t="shared" si="1"/>
        <v>10050.768794193147</v>
      </c>
      <c r="O29" s="12"/>
    </row>
    <row r="30" spans="1:15">
      <c r="A30">
        <v>28</v>
      </c>
      <c r="B30">
        <v>0.28999999999999998</v>
      </c>
      <c r="C30">
        <v>0.10439</v>
      </c>
      <c r="D30">
        <f t="shared" si="2"/>
        <v>4.8899999999999916E-3</v>
      </c>
      <c r="E30" s="9">
        <f t="shared" si="0"/>
        <v>16588826611.199972</v>
      </c>
      <c r="F30" s="9">
        <f t="shared" si="1"/>
        <v>10243.488829429823</v>
      </c>
      <c r="O30" s="12"/>
    </row>
    <row r="31" spans="1:15">
      <c r="A31">
        <v>29</v>
      </c>
      <c r="B31">
        <v>0.3</v>
      </c>
      <c r="C31">
        <v>0.10936</v>
      </c>
      <c r="D31">
        <f t="shared" si="2"/>
        <v>4.9700000000000022E-3</v>
      </c>
      <c r="E31" s="9">
        <f t="shared" si="0"/>
        <v>16860218457.600008</v>
      </c>
      <c r="F31" s="9">
        <f t="shared" si="1"/>
        <v>10411.07146876612</v>
      </c>
      <c r="O31" s="12"/>
    </row>
    <row r="32" spans="1:15">
      <c r="A32">
        <v>30</v>
      </c>
      <c r="B32">
        <v>0.31</v>
      </c>
      <c r="C32">
        <v>0.11444</v>
      </c>
      <c r="D32">
        <f t="shared" si="2"/>
        <v>5.0800000000000012E-3</v>
      </c>
      <c r="E32" s="9">
        <f t="shared" si="0"/>
        <v>17233382246.400005</v>
      </c>
      <c r="F32" s="9">
        <f t="shared" si="1"/>
        <v>10641.497597853499</v>
      </c>
      <c r="O32" s="12"/>
    </row>
    <row r="33" spans="1:15">
      <c r="A33">
        <v>31</v>
      </c>
      <c r="B33">
        <v>0.32</v>
      </c>
      <c r="C33">
        <v>0.11962</v>
      </c>
      <c r="D33">
        <f t="shared" si="2"/>
        <v>5.180000000000004E-3</v>
      </c>
      <c r="E33" s="9">
        <f t="shared" si="0"/>
        <v>17572622054.400013</v>
      </c>
      <c r="F33" s="9">
        <f t="shared" si="1"/>
        <v>10850.975897023847</v>
      </c>
      <c r="O33" s="12"/>
    </row>
    <row r="34" spans="1:15">
      <c r="A34">
        <v>32</v>
      </c>
      <c r="B34">
        <v>0.33002999999999999</v>
      </c>
      <c r="C34">
        <v>0.12490999999999999</v>
      </c>
      <c r="D34">
        <f t="shared" si="2"/>
        <v>5.2899999999999892E-3</v>
      </c>
      <c r="E34" s="9">
        <f t="shared" si="0"/>
        <v>17945785843.199963</v>
      </c>
      <c r="F34" s="9">
        <f t="shared" si="1"/>
        <v>11081.402026111195</v>
      </c>
      <c r="O34" s="12"/>
    </row>
    <row r="35" spans="1:15">
      <c r="A35">
        <v>33</v>
      </c>
      <c r="B35">
        <v>0.34001999999999999</v>
      </c>
      <c r="C35">
        <v>0.13028000000000001</v>
      </c>
      <c r="D35">
        <f t="shared" si="2"/>
        <v>5.3700000000000137E-3</v>
      </c>
      <c r="E35" s="9">
        <f t="shared" si="0"/>
        <v>18217177689.600048</v>
      </c>
      <c r="F35" s="9">
        <f t="shared" si="1"/>
        <v>11248.984665447524</v>
      </c>
      <c r="O35" s="12"/>
    </row>
    <row r="36" spans="1:15">
      <c r="A36">
        <v>34</v>
      </c>
      <c r="B36">
        <v>0.35</v>
      </c>
      <c r="C36">
        <v>0.13575000000000001</v>
      </c>
      <c r="D36">
        <f t="shared" si="2"/>
        <v>5.4700000000000026E-3</v>
      </c>
      <c r="E36" s="9">
        <f t="shared" si="0"/>
        <v>18556417497.60001</v>
      </c>
      <c r="F36" s="9">
        <f t="shared" si="1"/>
        <v>11458.462964617844</v>
      </c>
      <c r="O36" s="12"/>
    </row>
    <row r="37" spans="1:15">
      <c r="A37">
        <v>35</v>
      </c>
      <c r="B37">
        <v>0.36001</v>
      </c>
      <c r="C37">
        <v>0.14132</v>
      </c>
      <c r="D37">
        <f t="shared" si="2"/>
        <v>5.5699999999999916E-3</v>
      </c>
      <c r="E37" s="9">
        <f t="shared" si="0"/>
        <v>18895657305.599972</v>
      </c>
      <c r="F37" s="9">
        <f t="shared" si="1"/>
        <v>11667.941263788165</v>
      </c>
      <c r="O37" s="12"/>
    </row>
    <row r="38" spans="1:15">
      <c r="A38">
        <v>36</v>
      </c>
      <c r="B38">
        <v>0.37</v>
      </c>
      <c r="C38">
        <v>0.14699999999999999</v>
      </c>
      <c r="D38">
        <f t="shared" si="2"/>
        <v>5.6799999999999906E-3</v>
      </c>
      <c r="E38" s="9">
        <f t="shared" si="0"/>
        <v>19268821094.399967</v>
      </c>
      <c r="F38" s="9">
        <f t="shared" si="1"/>
        <v>11898.367392875542</v>
      </c>
      <c r="O38" s="12"/>
    </row>
    <row r="39" spans="1:15">
      <c r="A39">
        <v>37</v>
      </c>
      <c r="B39">
        <v>0.38</v>
      </c>
      <c r="C39">
        <v>0.15278</v>
      </c>
      <c r="D39">
        <f t="shared" si="2"/>
        <v>5.7800000000000074E-3</v>
      </c>
      <c r="E39" s="9">
        <f t="shared" si="0"/>
        <v>19608060902.400024</v>
      </c>
      <c r="F39" s="9">
        <f t="shared" si="1"/>
        <v>12107.845692045921</v>
      </c>
      <c r="O39" s="12"/>
    </row>
    <row r="40" spans="1:15">
      <c r="A40">
        <v>38</v>
      </c>
      <c r="B40">
        <v>0.39001000000000002</v>
      </c>
      <c r="C40">
        <v>0.15866</v>
      </c>
      <c r="D40">
        <f t="shared" si="2"/>
        <v>5.8799999999999963E-3</v>
      </c>
      <c r="E40" s="9">
        <f t="shared" si="0"/>
        <v>19947300710.399986</v>
      </c>
      <c r="F40" s="9">
        <f t="shared" si="1"/>
        <v>12317.323991216241</v>
      </c>
      <c r="O40" s="12"/>
    </row>
    <row r="41" spans="1:15">
      <c r="A41">
        <v>39</v>
      </c>
      <c r="B41">
        <v>0.4</v>
      </c>
      <c r="C41">
        <v>0.16466</v>
      </c>
      <c r="D41">
        <f t="shared" si="2"/>
        <v>6.0000000000000053E-3</v>
      </c>
      <c r="E41" s="9">
        <f t="shared" si="0"/>
        <v>20354388480.000019</v>
      </c>
      <c r="F41" s="9">
        <f t="shared" si="1"/>
        <v>12568.697950220674</v>
      </c>
      <c r="O41" s="12"/>
    </row>
    <row r="42" spans="1:15">
      <c r="A42">
        <v>40</v>
      </c>
      <c r="B42">
        <v>0.41</v>
      </c>
      <c r="C42">
        <v>0.17077999999999999</v>
      </c>
      <c r="D42">
        <f t="shared" si="2"/>
        <v>6.1199999999999866E-3</v>
      </c>
      <c r="E42" s="9">
        <f t="shared" si="0"/>
        <v>20761476249.599953</v>
      </c>
      <c r="F42" s="9">
        <f t="shared" si="1"/>
        <v>12820.071909225047</v>
      </c>
      <c r="O42" s="12"/>
    </row>
    <row r="43" spans="1:15">
      <c r="A43">
        <v>41</v>
      </c>
      <c r="B43">
        <v>0.42000999999999999</v>
      </c>
      <c r="C43">
        <v>0.17699999999999999</v>
      </c>
      <c r="D43">
        <f t="shared" si="2"/>
        <v>6.2200000000000033E-3</v>
      </c>
      <c r="E43" s="9">
        <f t="shared" si="0"/>
        <v>21100716057.60001</v>
      </c>
      <c r="F43" s="9">
        <f t="shared" si="1"/>
        <v>13029.550208395427</v>
      </c>
      <c r="O43" s="12"/>
    </row>
    <row r="44" spans="1:15">
      <c r="A44">
        <v>42</v>
      </c>
      <c r="B44">
        <v>0.43001</v>
      </c>
      <c r="C44">
        <v>0.18332000000000001</v>
      </c>
      <c r="D44">
        <f t="shared" si="2"/>
        <v>6.32000000000002E-3</v>
      </c>
      <c r="E44" s="9">
        <f t="shared" si="0"/>
        <v>21439955865.600067</v>
      </c>
      <c r="F44" s="9">
        <f t="shared" si="1"/>
        <v>13239.028507565807</v>
      </c>
      <c r="O44" s="12"/>
    </row>
    <row r="45" spans="1:15">
      <c r="A45">
        <v>43</v>
      </c>
      <c r="B45">
        <v>0.44001000000000001</v>
      </c>
      <c r="C45">
        <v>0.18976999999999999</v>
      </c>
      <c r="D45">
        <f t="shared" si="2"/>
        <v>6.4499999999999835E-3</v>
      </c>
      <c r="E45" s="9">
        <f t="shared" si="0"/>
        <v>21880967615.999943</v>
      </c>
      <c r="F45" s="9">
        <f t="shared" si="1"/>
        <v>13511.350296487177</v>
      </c>
      <c r="O45" s="12"/>
    </row>
    <row r="46" spans="1:15">
      <c r="A46">
        <v>44</v>
      </c>
      <c r="B46">
        <v>0.45</v>
      </c>
      <c r="C46">
        <v>0.19635</v>
      </c>
      <c r="D46">
        <f t="shared" si="2"/>
        <v>6.5800000000000025E-3</v>
      </c>
      <c r="E46" s="9">
        <f t="shared" si="0"/>
        <v>22321979366.400009</v>
      </c>
      <c r="F46" s="9">
        <f t="shared" si="1"/>
        <v>13783.672085408665</v>
      </c>
      <c r="O46" s="12"/>
    </row>
    <row r="47" spans="1:15">
      <c r="A47">
        <v>45</v>
      </c>
      <c r="B47">
        <v>0.46</v>
      </c>
      <c r="C47">
        <v>0.20305000000000001</v>
      </c>
      <c r="D47">
        <f t="shared" si="2"/>
        <v>6.7000000000000115E-3</v>
      </c>
      <c r="E47" s="9">
        <f t="shared" si="0"/>
        <v>22729067136.000038</v>
      </c>
      <c r="F47" s="9">
        <f t="shared" si="1"/>
        <v>14035.046044413099</v>
      </c>
      <c r="O47" s="12"/>
    </row>
    <row r="48" spans="1:15">
      <c r="A48">
        <v>46</v>
      </c>
      <c r="B48">
        <v>0.47</v>
      </c>
      <c r="C48">
        <v>0.20988000000000001</v>
      </c>
      <c r="D48">
        <f t="shared" si="2"/>
        <v>6.8300000000000027E-3</v>
      </c>
      <c r="E48" s="9">
        <f t="shared" si="0"/>
        <v>23170078886.400009</v>
      </c>
      <c r="F48" s="9">
        <f t="shared" si="1"/>
        <v>14307.367833334525</v>
      </c>
      <c r="O48" s="12"/>
    </row>
    <row r="49" spans="1:15">
      <c r="A49">
        <v>47</v>
      </c>
      <c r="B49">
        <v>0.48</v>
      </c>
      <c r="C49">
        <v>0.21684</v>
      </c>
      <c r="D49">
        <f t="shared" si="2"/>
        <v>6.959999999999994E-3</v>
      </c>
      <c r="E49" s="9">
        <f t="shared" si="0"/>
        <v>23611090636.79998</v>
      </c>
      <c r="F49" s="9">
        <f t="shared" si="1"/>
        <v>14579.689622255957</v>
      </c>
      <c r="O49" s="12"/>
    </row>
    <row r="50" spans="1:15">
      <c r="A50">
        <v>48</v>
      </c>
      <c r="B50">
        <v>0.49001</v>
      </c>
      <c r="C50">
        <v>0.22392999999999999</v>
      </c>
      <c r="D50">
        <f t="shared" si="2"/>
        <v>7.0899999999999852E-3</v>
      </c>
      <c r="E50" s="9">
        <f t="shared" si="0"/>
        <v>24052102387.199951</v>
      </c>
      <c r="F50" s="9">
        <f t="shared" si="1"/>
        <v>14852.011411177387</v>
      </c>
      <c r="O50" s="12"/>
    </row>
    <row r="51" spans="1:15">
      <c r="A51">
        <v>49</v>
      </c>
      <c r="B51">
        <v>0.50000999999999995</v>
      </c>
      <c r="C51">
        <v>0.23114999999999999</v>
      </c>
      <c r="D51">
        <f t="shared" si="2"/>
        <v>7.2200000000000042E-3</v>
      </c>
      <c r="E51" s="9">
        <f t="shared" si="0"/>
        <v>24493114137.600014</v>
      </c>
      <c r="F51" s="9">
        <f t="shared" si="1"/>
        <v>15124.333200098874</v>
      </c>
      <c r="O51" s="12"/>
    </row>
    <row r="52" spans="1:15">
      <c r="A52">
        <v>50</v>
      </c>
      <c r="B52">
        <v>0.51000999999999996</v>
      </c>
      <c r="C52">
        <v>0.23848</v>
      </c>
      <c r="D52">
        <f t="shared" si="2"/>
        <v>7.3300000000000032E-3</v>
      </c>
      <c r="E52" s="9">
        <f t="shared" si="0"/>
        <v>24866277926.400009</v>
      </c>
      <c r="F52" s="9">
        <f t="shared" si="1"/>
        <v>15354.75932918625</v>
      </c>
      <c r="O52" s="12"/>
    </row>
    <row r="53" spans="1:15">
      <c r="A53">
        <v>51</v>
      </c>
      <c r="B53">
        <v>0.52002000000000004</v>
      </c>
      <c r="C53">
        <v>0.24596999999999999</v>
      </c>
      <c r="D53">
        <f t="shared" si="2"/>
        <v>7.4899999999999967E-3</v>
      </c>
      <c r="E53" s="9">
        <f t="shared" si="0"/>
        <v>25409061619.199989</v>
      </c>
      <c r="F53" s="9">
        <f t="shared" si="1"/>
        <v>15689.924607858788</v>
      </c>
      <c r="O53" s="12"/>
    </row>
    <row r="54" spans="1:15">
      <c r="A54">
        <v>52</v>
      </c>
      <c r="B54">
        <v>0.53</v>
      </c>
      <c r="C54">
        <v>0.25359999999999999</v>
      </c>
      <c r="D54">
        <f t="shared" si="2"/>
        <v>7.6299999999999979E-3</v>
      </c>
      <c r="E54" s="9">
        <f t="shared" si="0"/>
        <v>25883997350.399994</v>
      </c>
      <c r="F54" s="9">
        <f t="shared" si="1"/>
        <v>15983.194226697271</v>
      </c>
      <c r="O54" s="12"/>
    </row>
    <row r="55" spans="1:15">
      <c r="A55">
        <v>53</v>
      </c>
      <c r="B55">
        <v>0.54000999999999999</v>
      </c>
      <c r="C55">
        <v>0.26138</v>
      </c>
      <c r="D55">
        <f t="shared" si="2"/>
        <v>7.7800000000000091E-3</v>
      </c>
      <c r="E55" s="9">
        <f t="shared" si="0"/>
        <v>26392857062.400032</v>
      </c>
      <c r="F55" s="9">
        <f t="shared" si="1"/>
        <v>16297.411675452813</v>
      </c>
      <c r="O55" s="12"/>
    </row>
    <row r="56" spans="1:15">
      <c r="A56">
        <v>54</v>
      </c>
      <c r="B56">
        <v>0.55001</v>
      </c>
      <c r="C56">
        <v>0.26929999999999998</v>
      </c>
      <c r="D56">
        <f t="shared" si="2"/>
        <v>7.9199999999999826E-3</v>
      </c>
      <c r="E56" s="9">
        <f t="shared" si="0"/>
        <v>26867792793.599941</v>
      </c>
      <c r="F56" s="9">
        <f t="shared" si="1"/>
        <v>16590.68129429124</v>
      </c>
      <c r="O56" s="12"/>
    </row>
    <row r="57" spans="1:15">
      <c r="A57">
        <v>55</v>
      </c>
      <c r="B57">
        <v>0.56000000000000005</v>
      </c>
      <c r="C57">
        <v>0.27738000000000002</v>
      </c>
      <c r="D57">
        <f t="shared" si="2"/>
        <v>8.0800000000000316E-3</v>
      </c>
      <c r="E57" s="9">
        <f t="shared" si="0"/>
        <v>27410576486.400108</v>
      </c>
      <c r="F57" s="9">
        <f t="shared" si="1"/>
        <v>16925.846572963892</v>
      </c>
      <c r="O57" s="12"/>
    </row>
    <row r="58" spans="1:15">
      <c r="A58">
        <v>56</v>
      </c>
      <c r="B58">
        <v>0.57001000000000002</v>
      </c>
      <c r="C58">
        <v>0.28561999999999999</v>
      </c>
      <c r="D58">
        <f t="shared" si="2"/>
        <v>8.2399999999999696E-3</v>
      </c>
      <c r="E58" s="9">
        <f t="shared" si="0"/>
        <v>27953360179.199898</v>
      </c>
      <c r="F58" s="9">
        <f t="shared" si="1"/>
        <v>17261.011851636315</v>
      </c>
      <c r="O58" s="12"/>
    </row>
    <row r="59" spans="1:15">
      <c r="A59">
        <v>57</v>
      </c>
      <c r="B59">
        <v>0.57999999999999996</v>
      </c>
      <c r="C59">
        <v>0.29403000000000001</v>
      </c>
      <c r="D59">
        <f t="shared" si="2"/>
        <v>8.4100000000000286E-3</v>
      </c>
      <c r="E59" s="9">
        <f t="shared" si="0"/>
        <v>28530067852.800098</v>
      </c>
      <c r="F59" s="9">
        <f t="shared" si="1"/>
        <v>17617.124960226021</v>
      </c>
      <c r="O59" s="12"/>
    </row>
    <row r="60" spans="1:15">
      <c r="A60">
        <v>58</v>
      </c>
      <c r="B60">
        <v>0.59</v>
      </c>
      <c r="C60">
        <v>0.30262</v>
      </c>
      <c r="D60">
        <f t="shared" si="2"/>
        <v>8.5899999999999865E-3</v>
      </c>
      <c r="E60" s="9">
        <f t="shared" si="0"/>
        <v>29140699507.199955</v>
      </c>
      <c r="F60" s="9">
        <f t="shared" si="1"/>
        <v>17994.185898732554</v>
      </c>
      <c r="O60" s="12"/>
    </row>
    <row r="61" spans="1:15">
      <c r="A61">
        <v>59</v>
      </c>
      <c r="B61">
        <v>0.60002</v>
      </c>
      <c r="C61">
        <v>0.31141000000000002</v>
      </c>
      <c r="D61">
        <f t="shared" si="2"/>
        <v>8.79000000000002E-3</v>
      </c>
      <c r="E61" s="9">
        <f t="shared" si="0"/>
        <v>29819179123.200069</v>
      </c>
      <c r="F61" s="9">
        <f t="shared" si="1"/>
        <v>18413.142497073313</v>
      </c>
      <c r="O61" s="12"/>
    </row>
    <row r="62" spans="1:15">
      <c r="A62">
        <v>60</v>
      </c>
      <c r="B62">
        <v>0.61002000000000001</v>
      </c>
      <c r="C62">
        <v>0.32034000000000001</v>
      </c>
      <c r="D62">
        <f t="shared" si="2"/>
        <v>8.9299999999999935E-3</v>
      </c>
      <c r="E62" s="9">
        <f t="shared" si="0"/>
        <v>30294114854.399979</v>
      </c>
      <c r="F62" s="9">
        <f t="shared" si="1"/>
        <v>18706.412115911742</v>
      </c>
      <c r="O62" s="12"/>
    </row>
    <row r="63" spans="1:15">
      <c r="A63">
        <v>61</v>
      </c>
      <c r="B63">
        <v>0.62002000000000002</v>
      </c>
      <c r="C63">
        <v>0.32945999999999998</v>
      </c>
      <c r="D63">
        <f t="shared" si="2"/>
        <v>9.1199999999999615E-3</v>
      </c>
      <c r="E63" s="9">
        <f t="shared" si="0"/>
        <v>30938670489.599869</v>
      </c>
      <c r="F63" s="9">
        <f t="shared" si="1"/>
        <v>19104.420884335326</v>
      </c>
      <c r="O63" s="12"/>
    </row>
    <row r="64" spans="1:15">
      <c r="A64">
        <v>62</v>
      </c>
      <c r="B64">
        <v>0.63002000000000002</v>
      </c>
      <c r="C64">
        <v>0.33878999999999998</v>
      </c>
      <c r="D64">
        <f t="shared" si="2"/>
        <v>9.330000000000005E-3</v>
      </c>
      <c r="E64" s="9">
        <f t="shared" si="0"/>
        <v>31651074086.400017</v>
      </c>
      <c r="F64" s="9">
        <f t="shared" si="1"/>
        <v>19544.325312593141</v>
      </c>
      <c r="O64" s="12"/>
    </row>
    <row r="65" spans="1:15">
      <c r="A65">
        <v>63</v>
      </c>
      <c r="B65">
        <v>0.64</v>
      </c>
      <c r="C65">
        <v>0.34831000000000001</v>
      </c>
      <c r="D65">
        <f t="shared" si="2"/>
        <v>9.5200000000000284E-3</v>
      </c>
      <c r="E65" s="9">
        <f t="shared" si="0"/>
        <v>32295629721.600098</v>
      </c>
      <c r="F65" s="9">
        <f t="shared" si="1"/>
        <v>19942.334081016845</v>
      </c>
      <c r="O65" s="12"/>
    </row>
    <row r="66" spans="1:15">
      <c r="A66">
        <v>64</v>
      </c>
      <c r="B66">
        <v>0.65000999999999998</v>
      </c>
      <c r="C66">
        <v>0.35804999999999998</v>
      </c>
      <c r="D66">
        <f t="shared" si="2"/>
        <v>9.7399999999999709E-3</v>
      </c>
      <c r="E66" s="9">
        <f t="shared" si="0"/>
        <v>33041957299.199902</v>
      </c>
      <c r="F66" s="9">
        <f t="shared" si="1"/>
        <v>20403.186339191481</v>
      </c>
      <c r="O66" s="12"/>
    </row>
    <row r="67" spans="1:15">
      <c r="A67">
        <v>65</v>
      </c>
      <c r="B67">
        <v>0.66000999999999999</v>
      </c>
      <c r="C67">
        <v>0.36799999999999999</v>
      </c>
      <c r="D67">
        <f t="shared" si="2"/>
        <v>9.9500000000000144E-3</v>
      </c>
      <c r="E67" s="9">
        <f t="shared" ref="E67:E101" si="3">D67*I$2</f>
        <v>33754360896.00005</v>
      </c>
      <c r="F67" s="9">
        <f t="shared" ref="F67:F101" si="4">E67/(J$2*1/H$2)*(1+K$2)^(M$2-L$2)</f>
        <v>20843.090767449296</v>
      </c>
      <c r="O67" s="12"/>
    </row>
    <row r="68" spans="1:15">
      <c r="A68">
        <v>66</v>
      </c>
      <c r="B68">
        <v>0.67000999999999999</v>
      </c>
      <c r="C68">
        <v>0.37819000000000003</v>
      </c>
      <c r="D68">
        <f t="shared" ref="D68:D101" si="5">C68-C67</f>
        <v>1.0190000000000032E-2</v>
      </c>
      <c r="E68" s="9">
        <f t="shared" si="3"/>
        <v>34568536435.200111</v>
      </c>
      <c r="F68" s="9">
        <f t="shared" si="4"/>
        <v>21345.838685458162</v>
      </c>
      <c r="O68" s="12"/>
    </row>
    <row r="69" spans="1:15">
      <c r="A69">
        <v>67</v>
      </c>
      <c r="B69">
        <v>0.68001</v>
      </c>
      <c r="C69">
        <v>0.3886</v>
      </c>
      <c r="D69">
        <f t="shared" si="5"/>
        <v>1.0409999999999975E-2</v>
      </c>
      <c r="E69" s="9">
        <f t="shared" si="3"/>
        <v>35314864012.799911</v>
      </c>
      <c r="F69" s="9">
        <f t="shared" si="4"/>
        <v>21806.690943632799</v>
      </c>
      <c r="O69" s="12"/>
    </row>
    <row r="70" spans="1:15">
      <c r="A70">
        <v>68</v>
      </c>
      <c r="B70">
        <v>0.69</v>
      </c>
      <c r="C70">
        <v>0.39921000000000001</v>
      </c>
      <c r="D70">
        <f t="shared" si="5"/>
        <v>1.0610000000000008E-2</v>
      </c>
      <c r="E70" s="9">
        <f t="shared" si="3"/>
        <v>35993343628.800026</v>
      </c>
      <c r="F70" s="9">
        <f t="shared" si="4"/>
        <v>22225.647541973554</v>
      </c>
      <c r="O70" s="12"/>
    </row>
    <row r="71" spans="1:15">
      <c r="A71">
        <v>69</v>
      </c>
      <c r="B71">
        <v>0.7</v>
      </c>
      <c r="C71">
        <v>0.41009000000000001</v>
      </c>
      <c r="D71">
        <f t="shared" si="5"/>
        <v>1.0880000000000001E-2</v>
      </c>
      <c r="E71" s="9">
        <f t="shared" si="3"/>
        <v>36909291110.400002</v>
      </c>
      <c r="F71" s="9">
        <f t="shared" si="4"/>
        <v>22791.23894973347</v>
      </c>
      <c r="O71" s="12"/>
    </row>
    <row r="72" spans="1:15">
      <c r="A72">
        <v>70</v>
      </c>
      <c r="B72">
        <v>0.71001000000000003</v>
      </c>
      <c r="C72">
        <v>0.42126000000000002</v>
      </c>
      <c r="D72">
        <f t="shared" si="5"/>
        <v>1.1170000000000013E-2</v>
      </c>
      <c r="E72" s="9">
        <f t="shared" si="3"/>
        <v>37893086553.600044</v>
      </c>
      <c r="F72" s="9">
        <f t="shared" si="4"/>
        <v>23398.726017327495</v>
      </c>
      <c r="O72" s="12"/>
    </row>
    <row r="73" spans="1:15">
      <c r="A73">
        <v>71</v>
      </c>
      <c r="B73">
        <v>0.72001000000000004</v>
      </c>
      <c r="C73">
        <v>0.43264000000000002</v>
      </c>
      <c r="D73">
        <f t="shared" si="5"/>
        <v>1.1380000000000001E-2</v>
      </c>
      <c r="E73" s="9">
        <f t="shared" si="3"/>
        <v>38605490150.400002</v>
      </c>
      <c r="F73" s="9">
        <f t="shared" si="4"/>
        <v>23838.63044558519</v>
      </c>
      <c r="O73" s="12"/>
    </row>
    <row r="74" spans="1:15">
      <c r="A74">
        <v>72</v>
      </c>
      <c r="B74">
        <v>0.73</v>
      </c>
      <c r="C74">
        <v>0.44427</v>
      </c>
      <c r="D74">
        <f t="shared" si="5"/>
        <v>1.1629999999999974E-2</v>
      </c>
      <c r="E74" s="9">
        <f t="shared" si="3"/>
        <v>39453589670.39991</v>
      </c>
      <c r="F74" s="9">
        <f t="shared" si="4"/>
        <v>24362.326193510999</v>
      </c>
      <c r="O74" s="12"/>
    </row>
    <row r="75" spans="1:15">
      <c r="A75">
        <v>73</v>
      </c>
      <c r="B75">
        <v>0.74002000000000001</v>
      </c>
      <c r="C75">
        <v>0.45621</v>
      </c>
      <c r="D75">
        <f t="shared" si="5"/>
        <v>1.1940000000000006E-2</v>
      </c>
      <c r="E75" s="9">
        <f t="shared" si="3"/>
        <v>40505233075.20002</v>
      </c>
      <c r="F75" s="9">
        <f t="shared" si="4"/>
        <v>25011.708920939134</v>
      </c>
      <c r="O75" s="12"/>
    </row>
    <row r="76" spans="1:15">
      <c r="A76">
        <v>74</v>
      </c>
      <c r="B76">
        <v>0.75000999999999995</v>
      </c>
      <c r="C76">
        <v>0.46842</v>
      </c>
      <c r="D76">
        <f t="shared" si="5"/>
        <v>1.2209999999999999E-2</v>
      </c>
      <c r="E76" s="9">
        <f t="shared" si="3"/>
        <v>41421180556.799995</v>
      </c>
      <c r="F76" s="9">
        <f t="shared" si="4"/>
        <v>25577.300328699046</v>
      </c>
      <c r="O76" s="12"/>
    </row>
    <row r="77" spans="1:15">
      <c r="A77">
        <v>75</v>
      </c>
      <c r="B77">
        <v>0.76000999999999996</v>
      </c>
      <c r="C77">
        <v>0.48091</v>
      </c>
      <c r="D77">
        <f t="shared" si="5"/>
        <v>1.2490000000000001E-2</v>
      </c>
      <c r="E77" s="9">
        <f t="shared" si="3"/>
        <v>42371052019.200005</v>
      </c>
      <c r="F77" s="9">
        <f t="shared" si="4"/>
        <v>26163.839566376017</v>
      </c>
      <c r="O77" s="12"/>
    </row>
    <row r="78" spans="1:15">
      <c r="A78">
        <v>76</v>
      </c>
      <c r="B78">
        <v>0.77002000000000004</v>
      </c>
      <c r="C78">
        <v>0.49368000000000001</v>
      </c>
      <c r="D78">
        <f t="shared" si="5"/>
        <v>1.2770000000000004E-2</v>
      </c>
      <c r="E78" s="9">
        <f t="shared" si="3"/>
        <v>43320923481.600014</v>
      </c>
      <c r="F78" s="9">
        <f t="shared" si="4"/>
        <v>26750.378804052983</v>
      </c>
      <c r="O78" s="12"/>
    </row>
    <row r="79" spans="1:15">
      <c r="A79">
        <v>77</v>
      </c>
      <c r="B79">
        <v>0.78000999999999998</v>
      </c>
      <c r="C79">
        <v>0.50675999999999999</v>
      </c>
      <c r="D79">
        <f t="shared" si="5"/>
        <v>1.3079999999999981E-2</v>
      </c>
      <c r="E79" s="9">
        <f t="shared" si="3"/>
        <v>44372566886.399933</v>
      </c>
      <c r="F79" s="9">
        <f t="shared" si="4"/>
        <v>27399.761531481003</v>
      </c>
      <c r="O79" s="12"/>
    </row>
    <row r="80" spans="1:15">
      <c r="A80">
        <v>78</v>
      </c>
      <c r="B80">
        <v>0.79</v>
      </c>
      <c r="C80">
        <v>0.52019000000000004</v>
      </c>
      <c r="D80">
        <f t="shared" si="5"/>
        <v>1.3430000000000053E-2</v>
      </c>
      <c r="E80" s="9">
        <f t="shared" si="3"/>
        <v>45559906214.400177</v>
      </c>
      <c r="F80" s="9">
        <f t="shared" si="4"/>
        <v>28132.935578577362</v>
      </c>
      <c r="O80" s="12"/>
    </row>
    <row r="81" spans="1:15">
      <c r="A81">
        <v>79</v>
      </c>
      <c r="B81">
        <v>0.80001999999999995</v>
      </c>
      <c r="C81">
        <v>0.53395000000000004</v>
      </c>
      <c r="D81">
        <f t="shared" si="5"/>
        <v>1.3759999999999994E-2</v>
      </c>
      <c r="E81" s="9">
        <f t="shared" si="3"/>
        <v>46679397580.79998</v>
      </c>
      <c r="F81" s="9">
        <f t="shared" si="4"/>
        <v>28824.213965839372</v>
      </c>
      <c r="O81" s="12"/>
    </row>
    <row r="82" spans="1:15">
      <c r="A82">
        <v>80</v>
      </c>
      <c r="B82">
        <v>0.81001999999999996</v>
      </c>
      <c r="C82">
        <v>0.54805000000000004</v>
      </c>
      <c r="D82">
        <f t="shared" si="5"/>
        <v>1.4100000000000001E-2</v>
      </c>
      <c r="E82" s="9">
        <f t="shared" si="3"/>
        <v>47832812928.000008</v>
      </c>
      <c r="F82" s="9">
        <f t="shared" si="4"/>
        <v>29536.44018301856</v>
      </c>
      <c r="O82" s="12"/>
    </row>
    <row r="83" spans="1:15">
      <c r="A83">
        <v>81</v>
      </c>
      <c r="B83">
        <v>0.82001999999999997</v>
      </c>
      <c r="C83">
        <v>0.56250999999999995</v>
      </c>
      <c r="D83">
        <f t="shared" si="5"/>
        <v>1.4459999999999917E-2</v>
      </c>
      <c r="E83" s="9">
        <f t="shared" si="3"/>
        <v>49054076236.799721</v>
      </c>
      <c r="F83" s="9">
        <f t="shared" si="4"/>
        <v>30290.562060031622</v>
      </c>
      <c r="O83" s="12"/>
    </row>
    <row r="84" spans="1:15">
      <c r="A84">
        <v>82</v>
      </c>
      <c r="B84">
        <v>0.83</v>
      </c>
      <c r="C84">
        <v>0.57733999999999996</v>
      </c>
      <c r="D84">
        <f t="shared" si="5"/>
        <v>1.483000000000001E-2</v>
      </c>
      <c r="E84" s="9">
        <f t="shared" si="3"/>
        <v>50309263526.400032</v>
      </c>
      <c r="F84" s="9">
        <f t="shared" si="4"/>
        <v>31065.631766962091</v>
      </c>
      <c r="O84" s="12"/>
    </row>
    <row r="85" spans="1:15">
      <c r="A85">
        <v>83</v>
      </c>
      <c r="B85">
        <v>0.84001000000000003</v>
      </c>
      <c r="C85">
        <v>0.59262999999999999</v>
      </c>
      <c r="D85">
        <f t="shared" si="5"/>
        <v>1.5290000000000026E-2</v>
      </c>
      <c r="E85" s="9">
        <f t="shared" si="3"/>
        <v>51869766643.200089</v>
      </c>
      <c r="F85" s="9">
        <f t="shared" si="4"/>
        <v>32029.231943145711</v>
      </c>
      <c r="O85" s="12"/>
    </row>
    <row r="86" spans="1:15">
      <c r="A86">
        <v>84</v>
      </c>
      <c r="B86">
        <v>0.85001000000000004</v>
      </c>
      <c r="C86">
        <v>0.60834999999999995</v>
      </c>
      <c r="D86">
        <f t="shared" si="5"/>
        <v>1.5719999999999956E-2</v>
      </c>
      <c r="E86" s="9">
        <f t="shared" si="3"/>
        <v>53328497817.599854</v>
      </c>
      <c r="F86" s="9">
        <f t="shared" si="4"/>
        <v>32929.988629578045</v>
      </c>
      <c r="O86" s="12"/>
    </row>
    <row r="87" spans="1:15">
      <c r="A87">
        <v>85</v>
      </c>
      <c r="B87">
        <v>0.86</v>
      </c>
      <c r="C87">
        <v>0.62453000000000003</v>
      </c>
      <c r="D87">
        <f t="shared" si="5"/>
        <v>1.6180000000000083E-2</v>
      </c>
      <c r="E87" s="9">
        <f t="shared" si="3"/>
        <v>54889000934.400284</v>
      </c>
      <c r="F87" s="9">
        <f t="shared" si="4"/>
        <v>33893.588805761901</v>
      </c>
      <c r="O87" s="12"/>
    </row>
    <row r="88" spans="1:15">
      <c r="A88">
        <v>86</v>
      </c>
      <c r="B88">
        <v>0.87002000000000002</v>
      </c>
      <c r="C88">
        <v>0.64129999999999998</v>
      </c>
      <c r="D88">
        <f t="shared" si="5"/>
        <v>1.6769999999999952E-2</v>
      </c>
      <c r="E88" s="9">
        <f t="shared" si="3"/>
        <v>56890515801.599838</v>
      </c>
      <c r="F88" s="9">
        <f t="shared" si="4"/>
        <v>35129.510770866655</v>
      </c>
      <c r="O88" s="12"/>
    </row>
    <row r="89" spans="1:15">
      <c r="A89">
        <v>87</v>
      </c>
      <c r="B89">
        <v>0.88000999999999996</v>
      </c>
      <c r="C89">
        <v>0.65854999999999997</v>
      </c>
      <c r="D89">
        <f t="shared" si="5"/>
        <v>1.7249999999999988E-2</v>
      </c>
      <c r="E89" s="9">
        <f t="shared" si="3"/>
        <v>58518866879.999954</v>
      </c>
      <c r="F89" s="9">
        <f t="shared" si="4"/>
        <v>36135.006606884381</v>
      </c>
      <c r="O89" s="12"/>
    </row>
    <row r="90" spans="1:15">
      <c r="A90">
        <v>88</v>
      </c>
      <c r="B90">
        <v>0.89000999999999997</v>
      </c>
      <c r="C90">
        <v>0.67645999999999995</v>
      </c>
      <c r="D90">
        <f t="shared" si="5"/>
        <v>1.7909999999999981E-2</v>
      </c>
      <c r="E90" s="9">
        <f t="shared" si="3"/>
        <v>60757849612.799934</v>
      </c>
      <c r="F90" s="9">
        <f t="shared" si="4"/>
        <v>37517.56338140864</v>
      </c>
      <c r="O90" s="12"/>
    </row>
    <row r="91" spans="1:15">
      <c r="A91">
        <v>89</v>
      </c>
      <c r="B91">
        <v>0.9</v>
      </c>
      <c r="C91">
        <v>0.69506000000000001</v>
      </c>
      <c r="D91">
        <f t="shared" si="5"/>
        <v>1.8600000000000061E-2</v>
      </c>
      <c r="E91" s="9">
        <f t="shared" si="3"/>
        <v>63098604288.000206</v>
      </c>
      <c r="F91" s="9">
        <f t="shared" si="4"/>
        <v>38962.963645684184</v>
      </c>
      <c r="O91" s="12"/>
    </row>
    <row r="92" spans="1:15">
      <c r="A92">
        <v>90</v>
      </c>
      <c r="B92">
        <v>0.91000999999999999</v>
      </c>
      <c r="C92">
        <v>0.71452000000000004</v>
      </c>
      <c r="D92">
        <f t="shared" si="5"/>
        <v>1.9460000000000033E-2</v>
      </c>
      <c r="E92" s="9">
        <f t="shared" si="3"/>
        <v>66016066636.80011</v>
      </c>
      <c r="F92" s="9">
        <f t="shared" si="4"/>
        <v>40764.477018549085</v>
      </c>
      <c r="O92" s="12"/>
    </row>
    <row r="93" spans="1:15">
      <c r="A93">
        <v>91</v>
      </c>
      <c r="B93">
        <v>0.92</v>
      </c>
      <c r="C93">
        <v>0.73485999999999996</v>
      </c>
      <c r="D93">
        <f t="shared" si="5"/>
        <v>2.0339999999999914E-2</v>
      </c>
      <c r="E93" s="9">
        <f t="shared" si="3"/>
        <v>69001376947.199707</v>
      </c>
      <c r="F93" s="9">
        <f t="shared" si="4"/>
        <v>42607.886051247864</v>
      </c>
      <c r="O93" s="12"/>
    </row>
    <row r="94" spans="1:15">
      <c r="A94">
        <v>92</v>
      </c>
      <c r="B94">
        <v>0.93</v>
      </c>
      <c r="C94">
        <v>0.75629999999999997</v>
      </c>
      <c r="D94">
        <f t="shared" si="5"/>
        <v>2.1440000000000015E-2</v>
      </c>
      <c r="E94" s="9">
        <f t="shared" si="3"/>
        <v>72733014835.200043</v>
      </c>
      <c r="F94" s="9">
        <f t="shared" si="4"/>
        <v>44912.147342121862</v>
      </c>
      <c r="O94" s="12"/>
    </row>
    <row r="95" spans="1:15">
      <c r="A95">
        <v>93</v>
      </c>
      <c r="B95">
        <v>0.94</v>
      </c>
      <c r="C95">
        <v>0.77902000000000005</v>
      </c>
      <c r="D95">
        <f t="shared" si="5"/>
        <v>2.2720000000000073E-2</v>
      </c>
      <c r="E95" s="9">
        <f t="shared" si="3"/>
        <v>77075284377.60025</v>
      </c>
      <c r="F95" s="9">
        <f t="shared" si="4"/>
        <v>47593.469571502399</v>
      </c>
      <c r="O95" s="12"/>
    </row>
    <row r="96" spans="1:15">
      <c r="A96">
        <v>94</v>
      </c>
      <c r="B96">
        <v>0.95001000000000002</v>
      </c>
      <c r="C96">
        <v>0.80325000000000002</v>
      </c>
      <c r="D96">
        <f t="shared" si="5"/>
        <v>2.4229999999999974E-2</v>
      </c>
      <c r="E96" s="9">
        <f t="shared" si="3"/>
        <v>82197805478.399918</v>
      </c>
      <c r="F96" s="9">
        <f t="shared" si="4"/>
        <v>50756.591888974392</v>
      </c>
      <c r="O96" s="12"/>
    </row>
    <row r="97" spans="1:15">
      <c r="A97">
        <v>95</v>
      </c>
      <c r="B97">
        <v>0.96</v>
      </c>
      <c r="C97">
        <v>0.82940000000000003</v>
      </c>
      <c r="D97">
        <f t="shared" si="5"/>
        <v>2.6150000000000007E-2</v>
      </c>
      <c r="E97" s="9">
        <f t="shared" si="3"/>
        <v>88711209792.000015</v>
      </c>
      <c r="F97" s="9">
        <f t="shared" si="4"/>
        <v>54778.57523304507</v>
      </c>
      <c r="O97" s="12"/>
    </row>
    <row r="98" spans="1:15">
      <c r="A98">
        <v>96</v>
      </c>
      <c r="B98">
        <v>0.97001000000000004</v>
      </c>
      <c r="C98">
        <v>0.85843000000000003</v>
      </c>
      <c r="D98">
        <f t="shared" si="5"/>
        <v>2.903E-2</v>
      </c>
      <c r="E98" s="9">
        <f t="shared" si="3"/>
        <v>98481316262.399994</v>
      </c>
      <c r="F98" s="9">
        <f t="shared" si="4"/>
        <v>60811.550249150976</v>
      </c>
      <c r="O98" s="12"/>
    </row>
    <row r="99" spans="1:15">
      <c r="A99">
        <v>97</v>
      </c>
      <c r="B99">
        <v>0.98002</v>
      </c>
      <c r="C99">
        <v>0.89158000000000004</v>
      </c>
      <c r="D99">
        <f t="shared" si="5"/>
        <v>3.3150000000000013E-2</v>
      </c>
      <c r="E99" s="9">
        <f t="shared" si="3"/>
        <v>112457996352.00005</v>
      </c>
      <c r="F99" s="9">
        <f t="shared" si="4"/>
        <v>69442.056174969199</v>
      </c>
      <c r="O99" s="12"/>
    </row>
    <row r="100" spans="1:15">
      <c r="A100">
        <v>98</v>
      </c>
      <c r="B100">
        <v>0.99000999999999995</v>
      </c>
      <c r="C100">
        <v>0.93179999999999996</v>
      </c>
      <c r="D100">
        <f t="shared" si="5"/>
        <v>4.0219999999999922E-2</v>
      </c>
      <c r="E100" s="9">
        <f t="shared" si="3"/>
        <v>136442250777.59973</v>
      </c>
      <c r="F100" s="9">
        <f t="shared" si="4"/>
        <v>84252.171926312338</v>
      </c>
      <c r="O100" s="12"/>
    </row>
    <row r="101" spans="1:15">
      <c r="A101">
        <v>99</v>
      </c>
      <c r="B101">
        <v>1</v>
      </c>
      <c r="C101">
        <v>1</v>
      </c>
      <c r="D101">
        <f t="shared" si="5"/>
        <v>6.8200000000000038E-2</v>
      </c>
      <c r="E101" s="9">
        <f t="shared" si="3"/>
        <v>231361549056.00012</v>
      </c>
      <c r="F101" s="9">
        <f t="shared" si="4"/>
        <v>142864.20003417495</v>
      </c>
      <c r="O10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BFF8-B638-4913-9BB8-CCFB393764E3}">
  <sheetPr codeName="Sheet7"/>
  <dimension ref="A1:N22"/>
  <sheetViews>
    <sheetView workbookViewId="0">
      <selection activeCell="O32" sqref="O32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</cols>
  <sheetData>
    <row r="1" spans="1:14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t="s">
        <v>24</v>
      </c>
      <c r="L1" s="17" t="s">
        <v>25</v>
      </c>
      <c r="M1" t="s">
        <v>26</v>
      </c>
      <c r="N1" s="12"/>
    </row>
    <row r="2" spans="1:14">
      <c r="A2">
        <v>0</v>
      </c>
      <c r="B2">
        <v>5.2243999999999999E-2</v>
      </c>
      <c r="C2">
        <v>1.0654E-2</v>
      </c>
      <c r="D2">
        <f>C2</f>
        <v>1.0654E-2</v>
      </c>
      <c r="E2" s="9">
        <f>D2*I$2</f>
        <v>59829239828.82</v>
      </c>
      <c r="F2" s="9">
        <f>E2/(J$2*1/H$2)*(1+K$2)^(M$2-L$2)</f>
        <v>11521.727634858251</v>
      </c>
      <c r="G2" s="9"/>
      <c r="H2">
        <f>COUNT(A2:A21)</f>
        <v>20</v>
      </c>
      <c r="I2" s="11">
        <v>5615659830000</v>
      </c>
      <c r="J2" s="11">
        <v>127202190</v>
      </c>
      <c r="K2" s="16">
        <v>1.2E-2</v>
      </c>
      <c r="L2" s="10">
        <v>2018</v>
      </c>
      <c r="M2">
        <v>2035</v>
      </c>
      <c r="N2" s="12"/>
    </row>
    <row r="3" spans="1:14">
      <c r="A3">
        <v>1</v>
      </c>
      <c r="B3">
        <v>0.10231</v>
      </c>
      <c r="C3">
        <v>2.9932E-2</v>
      </c>
      <c r="D3">
        <f>C3-C2</f>
        <v>1.9278E-2</v>
      </c>
      <c r="E3" s="9">
        <f t="shared" ref="E3:E21" si="0">D3*I$2</f>
        <v>108258690202.74001</v>
      </c>
      <c r="F3" s="9">
        <f t="shared" ref="F3:F21" si="1">E3/(J$2*1/H$2)*(1+K$2)^(M$2-L$2)</f>
        <v>20848.119518002379</v>
      </c>
      <c r="G3" s="9"/>
      <c r="I3" s="11"/>
      <c r="N3" s="12"/>
    </row>
    <row r="4" spans="1:14">
      <c r="A4">
        <v>2</v>
      </c>
      <c r="B4">
        <v>0.15212000000000001</v>
      </c>
      <c r="C4">
        <v>5.2794000000000001E-2</v>
      </c>
      <c r="D4">
        <f t="shared" ref="D4:D21" si="2">C4-C3</f>
        <v>2.2862E-2</v>
      </c>
      <c r="E4" s="9">
        <f t="shared" si="0"/>
        <v>128385215033.46001</v>
      </c>
      <c r="F4" s="9">
        <f t="shared" si="1"/>
        <v>24724.022638270071</v>
      </c>
      <c r="G4" s="9"/>
      <c r="I4" s="10"/>
      <c r="N4" s="12"/>
    </row>
    <row r="5" spans="1:14">
      <c r="A5">
        <v>3</v>
      </c>
      <c r="B5">
        <v>0.20246</v>
      </c>
      <c r="C5">
        <v>7.8699000000000005E-2</v>
      </c>
      <c r="D5">
        <f t="shared" si="2"/>
        <v>2.5905000000000004E-2</v>
      </c>
      <c r="E5" s="9">
        <f t="shared" si="0"/>
        <v>145473667896.15002</v>
      </c>
      <c r="F5" s="9">
        <f t="shared" si="1"/>
        <v>28014.863373475036</v>
      </c>
      <c r="G5" s="9"/>
      <c r="I5" s="11"/>
      <c r="N5" s="12"/>
    </row>
    <row r="6" spans="1:14">
      <c r="A6">
        <v>4</v>
      </c>
      <c r="B6">
        <v>0.25226999999999999</v>
      </c>
      <c r="C6">
        <v>0.10742</v>
      </c>
      <c r="D6">
        <f t="shared" si="2"/>
        <v>2.8720999999999997E-2</v>
      </c>
      <c r="E6" s="9">
        <f t="shared" si="0"/>
        <v>161287365977.42999</v>
      </c>
      <c r="F6" s="9">
        <f t="shared" si="1"/>
        <v>31060.21582511393</v>
      </c>
      <c r="G6" s="9"/>
      <c r="I6" s="11"/>
      <c r="N6" s="12"/>
    </row>
    <row r="7" spans="1:14">
      <c r="A7">
        <v>5</v>
      </c>
      <c r="B7">
        <v>0.30216999999999999</v>
      </c>
      <c r="C7">
        <v>0.13833000000000001</v>
      </c>
      <c r="D7">
        <f t="shared" si="2"/>
        <v>3.0910000000000007E-2</v>
      </c>
      <c r="E7" s="9">
        <f t="shared" si="0"/>
        <v>173580045345.30005</v>
      </c>
      <c r="F7" s="9">
        <f t="shared" si="1"/>
        <v>33427.501519942613</v>
      </c>
      <c r="G7" s="9"/>
      <c r="N7" s="12"/>
    </row>
    <row r="8" spans="1:14">
      <c r="A8">
        <v>6</v>
      </c>
      <c r="B8">
        <v>0.35205999999999998</v>
      </c>
      <c r="C8">
        <v>0.17175000000000001</v>
      </c>
      <c r="D8">
        <f t="shared" si="2"/>
        <v>3.3420000000000005E-2</v>
      </c>
      <c r="E8" s="9">
        <f t="shared" si="0"/>
        <v>187675351518.60004</v>
      </c>
      <c r="F8" s="9">
        <f t="shared" si="1"/>
        <v>36141.931439549728</v>
      </c>
      <c r="G8" s="9"/>
      <c r="N8" s="12"/>
    </row>
    <row r="9" spans="1:14">
      <c r="A9">
        <v>7</v>
      </c>
      <c r="B9">
        <v>0.40233999999999998</v>
      </c>
      <c r="C9">
        <v>0.20746999999999999</v>
      </c>
      <c r="D9">
        <f t="shared" si="2"/>
        <v>3.5719999999999974E-2</v>
      </c>
      <c r="E9" s="9">
        <f t="shared" si="0"/>
        <v>200591369127.59985</v>
      </c>
      <c r="F9" s="9">
        <f t="shared" si="1"/>
        <v>38629.257660703624</v>
      </c>
      <c r="G9" s="9"/>
      <c r="I9" s="12"/>
      <c r="N9" s="12"/>
    </row>
    <row r="10" spans="1:14">
      <c r="A10">
        <v>8</v>
      </c>
      <c r="B10">
        <v>0.45228000000000002</v>
      </c>
      <c r="C10">
        <v>0.24512999999999999</v>
      </c>
      <c r="D10">
        <f t="shared" si="2"/>
        <v>3.7659999999999999E-2</v>
      </c>
      <c r="E10" s="9">
        <f t="shared" si="0"/>
        <v>211485749197.79999</v>
      </c>
      <c r="F10" s="9">
        <f t="shared" si="1"/>
        <v>40727.26325593784</v>
      </c>
      <c r="G10" s="9"/>
      <c r="I10" s="12"/>
      <c r="N10" s="12"/>
    </row>
    <row r="11" spans="1:14">
      <c r="A11">
        <v>9</v>
      </c>
      <c r="B11">
        <v>0.50204000000000004</v>
      </c>
      <c r="C11">
        <v>0.28503000000000001</v>
      </c>
      <c r="D11">
        <f t="shared" si="2"/>
        <v>3.9900000000000019E-2</v>
      </c>
      <c r="E11" s="9">
        <f t="shared" si="0"/>
        <v>224064827217.00009</v>
      </c>
      <c r="F11" s="9">
        <f t="shared" si="1"/>
        <v>43149.702706105163</v>
      </c>
      <c r="G11" s="9"/>
      <c r="N11" s="12"/>
    </row>
    <row r="12" spans="1:14">
      <c r="A12">
        <v>10</v>
      </c>
      <c r="B12">
        <v>0.55223</v>
      </c>
      <c r="C12">
        <v>0.32794000000000001</v>
      </c>
      <c r="D12">
        <f t="shared" si="2"/>
        <v>4.2910000000000004E-2</v>
      </c>
      <c r="E12" s="9">
        <f t="shared" si="0"/>
        <v>240967963305.30002</v>
      </c>
      <c r="F12" s="9">
        <f t="shared" si="1"/>
        <v>46404.85571726747</v>
      </c>
      <c r="G12" s="9"/>
      <c r="N12" s="12"/>
    </row>
    <row r="13" spans="1:14">
      <c r="A13">
        <v>11</v>
      </c>
      <c r="B13">
        <v>0.60194999999999999</v>
      </c>
      <c r="C13">
        <v>0.37314000000000003</v>
      </c>
      <c r="D13">
        <f t="shared" si="2"/>
        <v>4.5200000000000018E-2</v>
      </c>
      <c r="E13" s="9">
        <f t="shared" si="0"/>
        <v>253827824316.00009</v>
      </c>
      <c r="F13" s="9">
        <f t="shared" si="1"/>
        <v>48881.367476590305</v>
      </c>
      <c r="G13" s="9"/>
      <c r="N13" s="12"/>
    </row>
    <row r="14" spans="1:14">
      <c r="A14">
        <v>12</v>
      </c>
      <c r="B14">
        <v>0.65246999999999999</v>
      </c>
      <c r="C14">
        <v>0.42175000000000001</v>
      </c>
      <c r="D14">
        <f t="shared" si="2"/>
        <v>4.8609999999999987E-2</v>
      </c>
      <c r="E14" s="9">
        <f t="shared" si="0"/>
        <v>272977224336.29993</v>
      </c>
      <c r="F14" s="9">
        <f t="shared" si="1"/>
        <v>52569.098960996751</v>
      </c>
      <c r="G14" s="9"/>
      <c r="N14" s="12"/>
    </row>
    <row r="15" spans="1:14">
      <c r="A15">
        <v>13</v>
      </c>
      <c r="B15">
        <v>0.70247999999999999</v>
      </c>
      <c r="C15">
        <v>0.47341</v>
      </c>
      <c r="D15">
        <f t="shared" si="2"/>
        <v>5.1659999999999984E-2</v>
      </c>
      <c r="E15" s="9">
        <f t="shared" si="0"/>
        <v>290104986817.79993</v>
      </c>
      <c r="F15" s="9">
        <f t="shared" si="1"/>
        <v>55867.509819483486</v>
      </c>
      <c r="G15" s="9"/>
      <c r="N15" s="12"/>
    </row>
    <row r="16" spans="1:14">
      <c r="A16">
        <v>14</v>
      </c>
      <c r="B16">
        <v>0.75249999999999995</v>
      </c>
      <c r="C16">
        <v>0.52971999999999997</v>
      </c>
      <c r="D16">
        <f t="shared" si="2"/>
        <v>5.6309999999999971E-2</v>
      </c>
      <c r="E16" s="9">
        <f t="shared" si="0"/>
        <v>316217805027.29987</v>
      </c>
      <c r="F16" s="9">
        <f t="shared" si="1"/>
        <v>60896.234570946857</v>
      </c>
      <c r="G16" s="9"/>
      <c r="N16" s="12"/>
    </row>
    <row r="17" spans="1:14">
      <c r="A17">
        <v>15</v>
      </c>
      <c r="B17">
        <v>0.80247999999999997</v>
      </c>
      <c r="C17">
        <v>0.5917</v>
      </c>
      <c r="D17">
        <f t="shared" si="2"/>
        <v>6.1980000000000035E-2</v>
      </c>
      <c r="E17" s="9">
        <f t="shared" si="0"/>
        <v>348058596263.40021</v>
      </c>
      <c r="F17" s="9">
        <f t="shared" si="1"/>
        <v>67028.034429182924</v>
      </c>
      <c r="G17" s="9"/>
      <c r="N17" s="12"/>
    </row>
    <row r="18" spans="1:14">
      <c r="A18">
        <v>16</v>
      </c>
      <c r="B18">
        <v>0.85223000000000004</v>
      </c>
      <c r="C18">
        <v>0.65998000000000001</v>
      </c>
      <c r="D18">
        <f t="shared" si="2"/>
        <v>6.8280000000000007E-2</v>
      </c>
      <c r="E18" s="9">
        <f t="shared" si="0"/>
        <v>383437253192.40002</v>
      </c>
      <c r="F18" s="9">
        <f t="shared" si="1"/>
        <v>73841.145382778428</v>
      </c>
      <c r="G18" s="9"/>
      <c r="N18" s="12"/>
    </row>
    <row r="19" spans="1:14">
      <c r="A19">
        <v>17</v>
      </c>
      <c r="B19">
        <v>0.90207000000000004</v>
      </c>
      <c r="C19">
        <v>0.73921000000000003</v>
      </c>
      <c r="D19">
        <f t="shared" si="2"/>
        <v>7.9230000000000023E-2</v>
      </c>
      <c r="E19" s="9">
        <f t="shared" si="0"/>
        <v>444928728330.90015</v>
      </c>
      <c r="F19" s="9">
        <f t="shared" si="1"/>
        <v>85682.981087837383</v>
      </c>
      <c r="G19" s="9"/>
      <c r="N19" s="12"/>
    </row>
    <row r="20" spans="1:14">
      <c r="A20">
        <v>18</v>
      </c>
      <c r="B20">
        <v>0.95203000000000004</v>
      </c>
      <c r="C20">
        <v>0.83643999999999996</v>
      </c>
      <c r="D20">
        <f t="shared" si="2"/>
        <v>9.7229999999999928E-2</v>
      </c>
      <c r="E20" s="9">
        <f t="shared" si="0"/>
        <v>546010605270.8996</v>
      </c>
      <c r="F20" s="9">
        <f t="shared" si="1"/>
        <v>105149.01238382456</v>
      </c>
      <c r="G20" s="9"/>
      <c r="N20" s="12"/>
    </row>
    <row r="21" spans="1:14">
      <c r="A21">
        <v>19</v>
      </c>
      <c r="B21">
        <v>1</v>
      </c>
      <c r="C21">
        <v>1</v>
      </c>
      <c r="D21">
        <f t="shared" si="2"/>
        <v>0.16356000000000004</v>
      </c>
      <c r="E21" s="9">
        <f t="shared" si="0"/>
        <v>918497321794.80017</v>
      </c>
      <c r="F21" s="9">
        <f t="shared" si="1"/>
        <v>176881.33770953782</v>
      </c>
      <c r="G21" s="9"/>
    </row>
    <row r="22" spans="1:14">
      <c r="E2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DB39-4839-4508-A695-FCBEF919C705}">
  <sheetPr codeName="Sheet8"/>
  <dimension ref="A1:N22"/>
  <sheetViews>
    <sheetView workbookViewId="0">
      <selection activeCell="N31" sqref="N31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</cols>
  <sheetData>
    <row r="1" spans="1:14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t="s">
        <v>24</v>
      </c>
      <c r="L1" s="17" t="s">
        <v>25</v>
      </c>
      <c r="M1" t="s">
        <v>26</v>
      </c>
      <c r="N1" s="12"/>
    </row>
    <row r="2" spans="1:14">
      <c r="A2">
        <v>0</v>
      </c>
      <c r="B2">
        <v>5.246E-2</v>
      </c>
      <c r="C2">
        <v>1.0005999999999999E-2</v>
      </c>
      <c r="D2">
        <f>C2</f>
        <v>1.0005999999999999E-2</v>
      </c>
      <c r="E2" s="9">
        <f>D2*I$2</f>
        <v>20710548577.82</v>
      </c>
      <c r="F2" s="9">
        <f>E2/(J$2*1/H$2)*(1+K$2)^(M$2-L$2)</f>
        <v>10962.357957451366</v>
      </c>
      <c r="G2" s="9"/>
      <c r="H2">
        <f>COUNT(A2:A21)</f>
        <v>20</v>
      </c>
      <c r="I2" s="11">
        <v>2069812970000</v>
      </c>
      <c r="J2" s="11">
        <v>51171700</v>
      </c>
      <c r="K2" s="16">
        <v>1.7999999999999999E-2</v>
      </c>
      <c r="L2" s="10">
        <v>2018</v>
      </c>
      <c r="M2">
        <v>2035</v>
      </c>
      <c r="N2" s="12"/>
    </row>
    <row r="3" spans="1:14">
      <c r="A3">
        <v>1</v>
      </c>
      <c r="B3">
        <v>0.10242999999999999</v>
      </c>
      <c r="C3">
        <v>2.7092999999999999E-2</v>
      </c>
      <c r="D3">
        <f>C3-C2</f>
        <v>1.7086999999999998E-2</v>
      </c>
      <c r="E3" s="9">
        <f t="shared" ref="E3:E21" si="0">D3*I$2</f>
        <v>35366894218.389999</v>
      </c>
      <c r="F3" s="9">
        <f t="shared" ref="F3:F21" si="1">E3/(J$2*1/H$2)*(1+K$2)^(M$2-L$2)</f>
        <v>18720.148952525633</v>
      </c>
      <c r="G3" s="9"/>
      <c r="I3" s="11"/>
      <c r="N3" s="12"/>
    </row>
    <row r="4" spans="1:14">
      <c r="A4">
        <v>2</v>
      </c>
      <c r="B4">
        <v>0.15226999999999999</v>
      </c>
      <c r="C4">
        <v>4.8665E-2</v>
      </c>
      <c r="D4">
        <f t="shared" ref="D4:D21" si="2">C4-C3</f>
        <v>2.1572000000000001E-2</v>
      </c>
      <c r="E4" s="9">
        <f t="shared" si="0"/>
        <v>44650005388.840004</v>
      </c>
      <c r="F4" s="9">
        <f t="shared" si="1"/>
        <v>23633.818294837187</v>
      </c>
      <c r="G4" s="9"/>
      <c r="I4" s="10"/>
      <c r="N4" s="12"/>
    </row>
    <row r="5" spans="1:14">
      <c r="A5">
        <v>3</v>
      </c>
      <c r="B5">
        <v>0.20243</v>
      </c>
      <c r="C5">
        <v>7.4080999999999994E-2</v>
      </c>
      <c r="D5">
        <f t="shared" si="2"/>
        <v>2.5415999999999994E-2</v>
      </c>
      <c r="E5" s="9">
        <f t="shared" si="0"/>
        <v>52606366445.519989</v>
      </c>
      <c r="F5" s="9">
        <f t="shared" si="1"/>
        <v>27845.221851547456</v>
      </c>
      <c r="G5" s="9"/>
      <c r="I5" s="11"/>
      <c r="N5" s="12"/>
    </row>
    <row r="6" spans="1:14">
      <c r="A6">
        <v>4</v>
      </c>
      <c r="B6">
        <v>0.25248999999999999</v>
      </c>
      <c r="C6">
        <v>0.10263</v>
      </c>
      <c r="D6">
        <f t="shared" si="2"/>
        <v>2.8549000000000005E-2</v>
      </c>
      <c r="E6" s="9">
        <f t="shared" si="0"/>
        <v>59091090480.530006</v>
      </c>
      <c r="F6" s="9">
        <f t="shared" si="1"/>
        <v>31277.66913124916</v>
      </c>
      <c r="G6" s="9"/>
      <c r="I6" s="11"/>
      <c r="N6" s="12"/>
    </row>
    <row r="7" spans="1:14">
      <c r="A7">
        <v>5</v>
      </c>
      <c r="B7">
        <v>0.30248000000000003</v>
      </c>
      <c r="C7">
        <v>0.13392999999999999</v>
      </c>
      <c r="D7">
        <f t="shared" si="2"/>
        <v>3.1299999999999994E-2</v>
      </c>
      <c r="E7" s="9">
        <f t="shared" si="0"/>
        <v>64785145960.999992</v>
      </c>
      <c r="F7" s="9">
        <f t="shared" si="1"/>
        <v>34291.60544355664</v>
      </c>
      <c r="G7" s="9"/>
      <c r="N7" s="12"/>
    </row>
    <row r="8" spans="1:14">
      <c r="A8">
        <v>6</v>
      </c>
      <c r="B8">
        <v>0.35247000000000001</v>
      </c>
      <c r="C8">
        <v>0.16805999999999999</v>
      </c>
      <c r="D8">
        <f t="shared" si="2"/>
        <v>3.4129999999999994E-2</v>
      </c>
      <c r="E8" s="9">
        <f t="shared" si="0"/>
        <v>70642716666.099991</v>
      </c>
      <c r="F8" s="9">
        <f t="shared" si="1"/>
        <v>37392.092453309517</v>
      </c>
      <c r="G8" s="9"/>
      <c r="N8" s="12"/>
    </row>
    <row r="9" spans="1:14">
      <c r="A9">
        <v>7</v>
      </c>
      <c r="B9">
        <v>0.40244000000000002</v>
      </c>
      <c r="C9">
        <v>0.20476</v>
      </c>
      <c r="D9">
        <f t="shared" si="2"/>
        <v>3.670000000000001E-2</v>
      </c>
      <c r="E9" s="9">
        <f t="shared" si="0"/>
        <v>75962135999.000015</v>
      </c>
      <c r="F9" s="9">
        <f t="shared" si="1"/>
        <v>40207.729066406675</v>
      </c>
      <c r="G9" s="9"/>
      <c r="I9" s="12"/>
      <c r="N9" s="12"/>
    </row>
    <row r="10" spans="1:14">
      <c r="A10">
        <v>8</v>
      </c>
      <c r="B10">
        <v>0.45234999999999997</v>
      </c>
      <c r="C10">
        <v>0.24415999999999999</v>
      </c>
      <c r="D10">
        <f t="shared" si="2"/>
        <v>3.9399999999999991E-2</v>
      </c>
      <c r="E10" s="9">
        <f t="shared" si="0"/>
        <v>81550631017.999985</v>
      </c>
      <c r="F10" s="9">
        <f t="shared" si="1"/>
        <v>43165.790877831671</v>
      </c>
      <c r="G10" s="9"/>
      <c r="I10" s="12"/>
      <c r="N10" s="12"/>
    </row>
    <row r="11" spans="1:14">
      <c r="A11">
        <v>9</v>
      </c>
      <c r="B11">
        <v>0.50241999999999998</v>
      </c>
      <c r="C11">
        <v>0.28650999999999999</v>
      </c>
      <c r="D11">
        <f t="shared" si="2"/>
        <v>4.2349999999999999E-2</v>
      </c>
      <c r="E11" s="9">
        <f t="shared" si="0"/>
        <v>87656579279.5</v>
      </c>
      <c r="F11" s="9">
        <f t="shared" si="1"/>
        <v>46397.747301425676</v>
      </c>
      <c r="G11" s="9"/>
      <c r="N11" s="12"/>
    </row>
    <row r="12" spans="1:14">
      <c r="A12">
        <v>10</v>
      </c>
      <c r="B12">
        <v>0.55244000000000004</v>
      </c>
      <c r="C12">
        <v>0.33189000000000002</v>
      </c>
      <c r="D12">
        <f t="shared" si="2"/>
        <v>4.5380000000000031E-2</v>
      </c>
      <c r="E12" s="9">
        <f t="shared" si="0"/>
        <v>93928112578.600067</v>
      </c>
      <c r="F12" s="9">
        <f t="shared" si="1"/>
        <v>49717.350000913786</v>
      </c>
      <c r="G12" s="9"/>
      <c r="N12" s="12"/>
    </row>
    <row r="13" spans="1:14">
      <c r="A13">
        <v>11</v>
      </c>
      <c r="B13">
        <v>0.60246</v>
      </c>
      <c r="C13">
        <v>0.38067000000000001</v>
      </c>
      <c r="D13">
        <f t="shared" si="2"/>
        <v>4.877999999999999E-2</v>
      </c>
      <c r="E13" s="9">
        <f t="shared" si="0"/>
        <v>100965476676.59998</v>
      </c>
      <c r="F13" s="9">
        <f t="shared" si="1"/>
        <v>53442.316726411904</v>
      </c>
      <c r="G13" s="9"/>
      <c r="N13" s="12"/>
    </row>
    <row r="14" spans="1:14">
      <c r="A14">
        <v>12</v>
      </c>
      <c r="B14">
        <v>0.65219000000000005</v>
      </c>
      <c r="C14">
        <v>0.43245</v>
      </c>
      <c r="D14">
        <f t="shared" si="2"/>
        <v>5.1779999999999993E-2</v>
      </c>
      <c r="E14" s="9">
        <f t="shared" si="0"/>
        <v>107174915586.59999</v>
      </c>
      <c r="F14" s="9">
        <f t="shared" si="1"/>
        <v>56729.052072439707</v>
      </c>
      <c r="G14" s="9"/>
      <c r="N14" s="12"/>
    </row>
    <row r="15" spans="1:14">
      <c r="A15">
        <v>13</v>
      </c>
      <c r="B15">
        <v>0.70243</v>
      </c>
      <c r="C15">
        <v>0.48845</v>
      </c>
      <c r="D15">
        <f t="shared" si="2"/>
        <v>5.5999999999999994E-2</v>
      </c>
      <c r="E15" s="9">
        <f t="shared" si="0"/>
        <v>115909526319.99998</v>
      </c>
      <c r="F15" s="9">
        <f t="shared" si="1"/>
        <v>61352.393125852126</v>
      </c>
      <c r="G15" s="9"/>
      <c r="N15" s="12"/>
    </row>
    <row r="16" spans="1:14">
      <c r="A16">
        <v>14</v>
      </c>
      <c r="B16">
        <v>0.75234000000000001</v>
      </c>
      <c r="C16">
        <v>0.54835</v>
      </c>
      <c r="D16">
        <f t="shared" si="2"/>
        <v>5.9900000000000009E-2</v>
      </c>
      <c r="E16" s="9">
        <f t="shared" si="0"/>
        <v>123981796903.00002</v>
      </c>
      <c r="F16" s="9">
        <f t="shared" si="1"/>
        <v>65625.14907568827</v>
      </c>
      <c r="G16" s="9"/>
      <c r="N16" s="12"/>
    </row>
    <row r="17" spans="1:14">
      <c r="A17">
        <v>15</v>
      </c>
      <c r="B17">
        <v>0.8024</v>
      </c>
      <c r="C17">
        <v>0.61333000000000004</v>
      </c>
      <c r="D17">
        <f t="shared" si="2"/>
        <v>6.4980000000000038E-2</v>
      </c>
      <c r="E17" s="9">
        <f t="shared" si="0"/>
        <v>134496446790.60008</v>
      </c>
      <c r="F17" s="9">
        <f t="shared" si="1"/>
        <v>71190.68759496203</v>
      </c>
      <c r="G17" s="9"/>
      <c r="N17" s="12"/>
    </row>
    <row r="18" spans="1:14">
      <c r="A18">
        <v>16</v>
      </c>
      <c r="B18">
        <v>0.85248999999999997</v>
      </c>
      <c r="C18">
        <v>0.68533999999999995</v>
      </c>
      <c r="D18">
        <f t="shared" si="2"/>
        <v>7.2009999999999907E-2</v>
      </c>
      <c r="E18" s="9">
        <f t="shared" si="0"/>
        <v>149047231969.6998</v>
      </c>
      <c r="F18" s="9">
        <f t="shared" si="1"/>
        <v>78892.604089153683</v>
      </c>
      <c r="G18" s="9"/>
      <c r="N18" s="12"/>
    </row>
    <row r="19" spans="1:14">
      <c r="A19">
        <v>17</v>
      </c>
      <c r="B19">
        <v>0.90212000000000003</v>
      </c>
      <c r="C19">
        <v>0.76588000000000001</v>
      </c>
      <c r="D19">
        <f t="shared" si="2"/>
        <v>8.0540000000000056E-2</v>
      </c>
      <c r="E19" s="9">
        <f t="shared" si="0"/>
        <v>166702736603.80011</v>
      </c>
      <c r="F19" s="9">
        <f t="shared" si="1"/>
        <v>88237.88825635954</v>
      </c>
      <c r="G19" s="9"/>
      <c r="N19" s="12"/>
    </row>
    <row r="20" spans="1:14">
      <c r="A20">
        <v>18</v>
      </c>
      <c r="B20">
        <v>0.95242000000000004</v>
      </c>
      <c r="C20">
        <v>0.86099999999999999</v>
      </c>
      <c r="D20">
        <f t="shared" si="2"/>
        <v>9.5119999999999982E-2</v>
      </c>
      <c r="E20" s="9">
        <f t="shared" si="0"/>
        <v>196880609706.39996</v>
      </c>
      <c r="F20" s="9">
        <f t="shared" si="1"/>
        <v>104211.42203805453</v>
      </c>
      <c r="G20" s="9"/>
      <c r="N20" s="12"/>
    </row>
    <row r="21" spans="1:14">
      <c r="A21">
        <v>19</v>
      </c>
      <c r="B21">
        <v>1</v>
      </c>
      <c r="C21">
        <v>1</v>
      </c>
      <c r="D21">
        <f t="shared" si="2"/>
        <v>0.13900000000000001</v>
      </c>
      <c r="E21" s="9">
        <f t="shared" si="0"/>
        <v>287704002830</v>
      </c>
      <c r="F21" s="9">
        <f t="shared" si="1"/>
        <v>152285.4043659544</v>
      </c>
      <c r="G21" s="9"/>
    </row>
    <row r="22" spans="1:14">
      <c r="E22" s="10"/>
    </row>
  </sheetData>
  <dataConsolidate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18E4-EAEE-45BE-A3B2-A8B9F2CAF263}">
  <dimension ref="A1:O103"/>
  <sheetViews>
    <sheetView topLeftCell="A64" workbookViewId="0">
      <selection sqref="A1:M101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</cols>
  <sheetData>
    <row r="1" spans="1:15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t="s">
        <v>24</v>
      </c>
      <c r="L1" s="17" t="s">
        <v>25</v>
      </c>
      <c r="M1" t="s">
        <v>26</v>
      </c>
      <c r="N1" s="12"/>
    </row>
    <row r="2" spans="1:15">
      <c r="A2">
        <v>0</v>
      </c>
      <c r="B2" t="s">
        <v>32</v>
      </c>
      <c r="C2">
        <v>2.6646999999999999E-4</v>
      </c>
      <c r="D2">
        <f>C2</f>
        <v>2.6646999999999999E-4</v>
      </c>
      <c r="E2" s="9">
        <f>D2*I$2</f>
        <v>495587130.7392</v>
      </c>
      <c r="F2" s="9">
        <f>E2/(J$2*1/H$2)*(1+K$2)^(M$2-L$2)</f>
        <v>1413.597329789774</v>
      </c>
      <c r="G2" s="9"/>
      <c r="H2">
        <f>COUNT(A2:A101)</f>
        <v>100</v>
      </c>
      <c r="I2" s="11">
        <v>1859823360000</v>
      </c>
      <c r="J2" s="11">
        <v>46692863</v>
      </c>
      <c r="K2" s="16">
        <v>1.7000000000000001E-2</v>
      </c>
      <c r="L2" s="10">
        <v>2018</v>
      </c>
      <c r="M2">
        <v>2035</v>
      </c>
      <c r="N2" s="12"/>
    </row>
    <row r="3" spans="1:15">
      <c r="A3">
        <v>1</v>
      </c>
      <c r="B3">
        <v>2.0027E-2</v>
      </c>
      <c r="C3">
        <v>1.3188E-3</v>
      </c>
      <c r="D3">
        <f>C3-C2</f>
        <v>1.05233E-3</v>
      </c>
      <c r="E3" s="9">
        <f t="shared" ref="E3:E66" si="0">D3*I$2</f>
        <v>1957147916.4287999</v>
      </c>
      <c r="F3" s="9">
        <f t="shared" ref="F3:F66" si="1">E3/(J$2*1/H$2)*(1+K$2)^(M$2-L$2)</f>
        <v>5582.5078922868333</v>
      </c>
      <c r="G3" s="9"/>
      <c r="I3" s="11"/>
      <c r="N3" s="12"/>
    </row>
    <row r="4" spans="1:15">
      <c r="A4">
        <v>2</v>
      </c>
      <c r="B4">
        <v>3.0016999999999999E-2</v>
      </c>
      <c r="C4">
        <v>2.8535000000000001E-3</v>
      </c>
      <c r="D4">
        <f t="shared" ref="D4:D67" si="2">C4-C3</f>
        <v>1.5347000000000002E-3</v>
      </c>
      <c r="E4" s="9">
        <f t="shared" si="0"/>
        <v>2854270910.5920005</v>
      </c>
      <c r="F4" s="9">
        <f t="shared" si="1"/>
        <v>8141.4336399158119</v>
      </c>
      <c r="G4" s="9"/>
      <c r="I4" s="10"/>
      <c r="N4" s="12"/>
      <c r="O4" s="12"/>
    </row>
    <row r="5" spans="1:15">
      <c r="A5">
        <v>3</v>
      </c>
      <c r="B5">
        <v>4.0015000000000002E-2</v>
      </c>
      <c r="C5">
        <v>4.6927999999999996E-3</v>
      </c>
      <c r="D5">
        <f t="shared" si="2"/>
        <v>1.8392999999999994E-3</v>
      </c>
      <c r="E5" s="9">
        <f t="shared" si="0"/>
        <v>3420773106.0479989</v>
      </c>
      <c r="F5" s="9">
        <f t="shared" si="1"/>
        <v>9757.3068963948299</v>
      </c>
      <c r="G5" s="9"/>
      <c r="I5" s="11"/>
      <c r="N5" s="12"/>
      <c r="O5" s="12"/>
    </row>
    <row r="6" spans="1:15">
      <c r="A6">
        <v>4</v>
      </c>
      <c r="B6">
        <v>5.0002999999999999E-2</v>
      </c>
      <c r="C6">
        <v>6.8139000000000003E-3</v>
      </c>
      <c r="D6">
        <f t="shared" si="2"/>
        <v>2.1211000000000008E-3</v>
      </c>
      <c r="E6" s="9">
        <f t="shared" si="0"/>
        <v>3944871328.8960013</v>
      </c>
      <c r="F6" s="9">
        <f t="shared" si="1"/>
        <v>11252.228379243781</v>
      </c>
      <c r="G6" s="9"/>
      <c r="I6" s="11"/>
      <c r="N6" s="12"/>
      <c r="O6" s="12"/>
    </row>
    <row r="7" spans="1:15">
      <c r="A7">
        <v>5</v>
      </c>
      <c r="B7">
        <v>6.0004000000000002E-2</v>
      </c>
      <c r="C7">
        <v>9.2157999999999997E-3</v>
      </c>
      <c r="D7">
        <f t="shared" si="2"/>
        <v>2.4018999999999993E-3</v>
      </c>
      <c r="E7" s="9">
        <f t="shared" si="0"/>
        <v>4467109728.3839989</v>
      </c>
      <c r="F7" s="9">
        <f t="shared" si="1"/>
        <v>12741.844959740522</v>
      </c>
      <c r="G7" s="9"/>
      <c r="N7" s="12"/>
      <c r="O7" s="12"/>
    </row>
    <row r="8" spans="1:15">
      <c r="A8">
        <v>6</v>
      </c>
      <c r="B8">
        <v>7.0017999999999997E-2</v>
      </c>
      <c r="C8">
        <v>1.1846000000000001E-2</v>
      </c>
      <c r="D8">
        <f t="shared" si="2"/>
        <v>2.6302000000000009E-3</v>
      </c>
      <c r="E8" s="9">
        <f t="shared" si="0"/>
        <v>4891707401.472002</v>
      </c>
      <c r="F8" s="9">
        <f t="shared" si="1"/>
        <v>13952.954166746968</v>
      </c>
      <c r="G8" s="9"/>
      <c r="N8" s="12"/>
      <c r="O8" s="12"/>
    </row>
    <row r="9" spans="1:15">
      <c r="A9">
        <v>7</v>
      </c>
      <c r="B9">
        <v>8.0016000000000004E-2</v>
      </c>
      <c r="C9">
        <v>1.4697E-2</v>
      </c>
      <c r="D9">
        <f t="shared" si="2"/>
        <v>2.8509999999999994E-3</v>
      </c>
      <c r="E9" s="9">
        <f t="shared" si="0"/>
        <v>5302356399.3599987</v>
      </c>
      <c r="F9" s="9">
        <f t="shared" si="1"/>
        <v>15124.276606111924</v>
      </c>
      <c r="G9" s="9"/>
      <c r="I9" s="12"/>
      <c r="N9" s="12"/>
      <c r="O9" s="12"/>
    </row>
    <row r="10" spans="1:15">
      <c r="A10">
        <v>8</v>
      </c>
      <c r="B10">
        <v>9.0004000000000001E-2</v>
      </c>
      <c r="C10">
        <v>1.7777000000000001E-2</v>
      </c>
      <c r="D10">
        <f t="shared" si="2"/>
        <v>3.0800000000000011E-3</v>
      </c>
      <c r="E10" s="9">
        <f t="shared" si="0"/>
        <v>5728255948.8000021</v>
      </c>
      <c r="F10" s="9">
        <f t="shared" si="1"/>
        <v>16339.099244764908</v>
      </c>
      <c r="G10" s="9"/>
      <c r="I10" s="12"/>
      <c r="N10" s="12"/>
      <c r="O10" s="12"/>
    </row>
    <row r="11" spans="1:15">
      <c r="A11">
        <v>9</v>
      </c>
      <c r="B11">
        <v>0.10004</v>
      </c>
      <c r="C11">
        <v>2.1078E-2</v>
      </c>
      <c r="D11">
        <f t="shared" si="2"/>
        <v>3.3009999999999984E-3</v>
      </c>
      <c r="E11" s="9">
        <f t="shared" si="0"/>
        <v>6139276911.3599968</v>
      </c>
      <c r="F11" s="9">
        <f t="shared" si="1"/>
        <v>17511.482664600298</v>
      </c>
      <c r="G11" s="9"/>
      <c r="N11" s="12"/>
      <c r="O11" s="12"/>
    </row>
    <row r="12" spans="1:15">
      <c r="A12">
        <v>10</v>
      </c>
      <c r="B12">
        <v>0.11006000000000001</v>
      </c>
      <c r="C12">
        <v>2.4558E-2</v>
      </c>
      <c r="D12">
        <f t="shared" si="2"/>
        <v>3.4800000000000005E-3</v>
      </c>
      <c r="E12" s="9">
        <f t="shared" si="0"/>
        <v>6472185292.8000011</v>
      </c>
      <c r="F12" s="9">
        <f t="shared" si="1"/>
        <v>18461.060185643462</v>
      </c>
      <c r="G12" s="9"/>
      <c r="N12" s="12"/>
      <c r="O12" s="12"/>
    </row>
    <row r="13" spans="1:15">
      <c r="A13">
        <v>11</v>
      </c>
      <c r="B13">
        <v>0.12009</v>
      </c>
      <c r="C13">
        <v>2.8191000000000001E-2</v>
      </c>
      <c r="D13">
        <f t="shared" si="2"/>
        <v>3.6330000000000008E-3</v>
      </c>
      <c r="E13" s="9">
        <f t="shared" si="0"/>
        <v>6756738266.8800011</v>
      </c>
      <c r="F13" s="9">
        <f t="shared" si="1"/>
        <v>19272.710245529513</v>
      </c>
      <c r="G13" s="9"/>
      <c r="N13" s="12"/>
      <c r="O13" s="12"/>
    </row>
    <row r="14" spans="1:15">
      <c r="A14">
        <v>12</v>
      </c>
      <c r="B14">
        <v>0.13006000000000001</v>
      </c>
      <c r="C14">
        <v>3.1931000000000001E-2</v>
      </c>
      <c r="D14">
        <f t="shared" si="2"/>
        <v>3.7400000000000003E-3</v>
      </c>
      <c r="E14" s="9">
        <f t="shared" si="0"/>
        <v>6955739366.4000006</v>
      </c>
      <c r="F14" s="9">
        <f t="shared" si="1"/>
        <v>19840.334797214524</v>
      </c>
      <c r="G14" s="9"/>
      <c r="N14" s="12"/>
      <c r="O14" s="12"/>
    </row>
    <row r="15" spans="1:15">
      <c r="A15">
        <v>13</v>
      </c>
      <c r="B15">
        <v>0.14005000000000001</v>
      </c>
      <c r="C15">
        <v>3.5817000000000002E-2</v>
      </c>
      <c r="D15">
        <f t="shared" si="2"/>
        <v>3.8860000000000006E-3</v>
      </c>
      <c r="E15" s="9">
        <f t="shared" si="0"/>
        <v>7227273576.960001</v>
      </c>
      <c r="F15" s="9">
        <f t="shared" si="1"/>
        <v>20614.850540635201</v>
      </c>
      <c r="G15" s="9"/>
      <c r="N15" s="12"/>
      <c r="O15" s="12"/>
    </row>
    <row r="16" spans="1:15">
      <c r="A16">
        <v>14</v>
      </c>
      <c r="B16">
        <v>0.15001999999999999</v>
      </c>
      <c r="C16">
        <v>3.9835000000000002E-2</v>
      </c>
      <c r="D16">
        <f t="shared" si="2"/>
        <v>4.0180000000000007E-3</v>
      </c>
      <c r="E16" s="9">
        <f t="shared" si="0"/>
        <v>7472770260.4800014</v>
      </c>
      <c r="F16" s="9">
        <f t="shared" si="1"/>
        <v>21315.097651125128</v>
      </c>
      <c r="G16" s="9"/>
      <c r="N16" s="12"/>
      <c r="O16" s="12"/>
    </row>
    <row r="17" spans="1:15">
      <c r="A17">
        <v>15</v>
      </c>
      <c r="B17">
        <v>0.16</v>
      </c>
      <c r="C17">
        <v>4.4012999999999997E-2</v>
      </c>
      <c r="D17">
        <f t="shared" si="2"/>
        <v>4.1779999999999942E-3</v>
      </c>
      <c r="E17" s="9">
        <f t="shared" si="0"/>
        <v>7770341998.0799894</v>
      </c>
      <c r="F17" s="9">
        <f t="shared" si="1"/>
        <v>22163.882027476513</v>
      </c>
      <c r="G17" s="9"/>
      <c r="N17" s="12"/>
      <c r="O17" s="12"/>
    </row>
    <row r="18" spans="1:15">
      <c r="A18">
        <v>16</v>
      </c>
      <c r="B18">
        <v>0.17</v>
      </c>
      <c r="C18">
        <v>4.8351999999999999E-2</v>
      </c>
      <c r="D18">
        <f t="shared" si="2"/>
        <v>4.3390000000000026E-3</v>
      </c>
      <c r="E18" s="9">
        <f t="shared" si="0"/>
        <v>8069773559.0400047</v>
      </c>
      <c r="F18" s="9">
        <f t="shared" si="1"/>
        <v>23017.971306180181</v>
      </c>
      <c r="G18" s="9"/>
      <c r="N18" s="12"/>
      <c r="O18" s="12"/>
    </row>
    <row r="19" spans="1:15">
      <c r="A19">
        <v>17</v>
      </c>
      <c r="B19">
        <v>0.18001</v>
      </c>
      <c r="C19">
        <v>5.2830000000000002E-2</v>
      </c>
      <c r="D19">
        <f t="shared" si="2"/>
        <v>4.4780000000000028E-3</v>
      </c>
      <c r="E19" s="9">
        <f t="shared" si="0"/>
        <v>8328289006.0800056</v>
      </c>
      <c r="F19" s="9">
        <f t="shared" si="1"/>
        <v>23755.352733135482</v>
      </c>
      <c r="G19" s="9"/>
      <c r="N19" s="12"/>
      <c r="O19" s="12"/>
    </row>
    <row r="20" spans="1:15">
      <c r="A20">
        <v>18</v>
      </c>
      <c r="B20">
        <v>0.19005</v>
      </c>
      <c r="C20">
        <v>5.7431000000000003E-2</v>
      </c>
      <c r="D20">
        <f t="shared" si="2"/>
        <v>4.6010000000000009E-3</v>
      </c>
      <c r="E20" s="9">
        <f t="shared" si="0"/>
        <v>8557047279.3600016</v>
      </c>
      <c r="F20" s="9">
        <f t="shared" si="1"/>
        <v>24407.855722455628</v>
      </c>
      <c r="G20" s="9"/>
      <c r="N20" s="12"/>
      <c r="O20" s="12"/>
    </row>
    <row r="21" spans="1:15">
      <c r="A21">
        <v>19</v>
      </c>
      <c r="B21">
        <v>0.20002</v>
      </c>
      <c r="C21">
        <v>6.2121999999999997E-2</v>
      </c>
      <c r="D21">
        <f t="shared" si="2"/>
        <v>4.6909999999999938E-3</v>
      </c>
      <c r="E21" s="9">
        <f t="shared" si="0"/>
        <v>8724431381.7599888</v>
      </c>
      <c r="F21" s="9">
        <f t="shared" si="1"/>
        <v>24885.296934153266</v>
      </c>
      <c r="G21" s="9"/>
      <c r="O21" s="12"/>
    </row>
    <row r="22" spans="1:15">
      <c r="A22">
        <v>20</v>
      </c>
      <c r="B22">
        <v>0.21001</v>
      </c>
      <c r="C22">
        <v>6.6951999999999998E-2</v>
      </c>
      <c r="D22">
        <f t="shared" si="2"/>
        <v>4.830000000000001E-3</v>
      </c>
      <c r="E22" s="9">
        <f t="shared" si="0"/>
        <v>8982946828.8000011</v>
      </c>
      <c r="F22" s="9">
        <f t="shared" si="1"/>
        <v>25622.678361108599</v>
      </c>
      <c r="O22" s="12"/>
    </row>
    <row r="23" spans="1:15">
      <c r="A23">
        <v>21</v>
      </c>
      <c r="B23">
        <v>0.22001000000000001</v>
      </c>
      <c r="C23">
        <v>7.1900000000000006E-2</v>
      </c>
      <c r="D23">
        <f t="shared" si="2"/>
        <v>4.9480000000000079E-3</v>
      </c>
      <c r="E23" s="9">
        <f t="shared" si="0"/>
        <v>9202405985.280014</v>
      </c>
      <c r="F23" s="9">
        <f t="shared" si="1"/>
        <v>26248.656838667808</v>
      </c>
      <c r="O23" s="12"/>
    </row>
    <row r="24" spans="1:15">
      <c r="A24">
        <v>22</v>
      </c>
      <c r="B24">
        <v>0.23002</v>
      </c>
      <c r="C24">
        <v>7.6983999999999997E-2</v>
      </c>
      <c r="D24">
        <f t="shared" si="2"/>
        <v>5.0839999999999913E-3</v>
      </c>
      <c r="E24" s="9">
        <f t="shared" si="0"/>
        <v>9455341962.2399845</v>
      </c>
      <c r="F24" s="9">
        <f t="shared" si="1"/>
        <v>26970.12355856644</v>
      </c>
      <c r="O24" s="12"/>
    </row>
    <row r="25" spans="1:15">
      <c r="A25">
        <v>23</v>
      </c>
      <c r="B25">
        <v>0.24002999999999999</v>
      </c>
      <c r="C25">
        <v>8.2207000000000002E-2</v>
      </c>
      <c r="D25">
        <f t="shared" si="2"/>
        <v>5.2230000000000054E-3</v>
      </c>
      <c r="E25" s="9">
        <f t="shared" si="0"/>
        <v>9713857409.2800102</v>
      </c>
      <c r="F25" s="9">
        <f t="shared" si="1"/>
        <v>27707.504985521806</v>
      </c>
      <c r="O25" s="12"/>
    </row>
    <row r="26" spans="1:15">
      <c r="A26">
        <v>24</v>
      </c>
      <c r="B26">
        <v>0.25</v>
      </c>
      <c r="C26">
        <v>8.7540000000000007E-2</v>
      </c>
      <c r="D26">
        <f t="shared" si="2"/>
        <v>5.3330000000000044E-3</v>
      </c>
      <c r="E26" s="9">
        <f t="shared" si="0"/>
        <v>9918437978.8800087</v>
      </c>
      <c r="F26" s="9">
        <f t="shared" si="1"/>
        <v>28291.044244263408</v>
      </c>
      <c r="O26" s="12"/>
    </row>
    <row r="27" spans="1:15">
      <c r="A27">
        <v>25</v>
      </c>
      <c r="B27">
        <v>0.26</v>
      </c>
      <c r="C27">
        <v>9.3020000000000005E-2</v>
      </c>
      <c r="D27">
        <f t="shared" si="2"/>
        <v>5.4799999999999988E-3</v>
      </c>
      <c r="E27" s="9">
        <f t="shared" si="0"/>
        <v>10191832012.799997</v>
      </c>
      <c r="F27" s="9">
        <f t="shared" si="1"/>
        <v>29070.86489003625</v>
      </c>
      <c r="O27" s="12"/>
    </row>
    <row r="28" spans="1:15">
      <c r="A28">
        <v>26</v>
      </c>
      <c r="B28">
        <v>0.27000999999999997</v>
      </c>
      <c r="C28">
        <v>9.8659999999999998E-2</v>
      </c>
      <c r="D28">
        <f t="shared" si="2"/>
        <v>5.6399999999999922E-3</v>
      </c>
      <c r="E28" s="9">
        <f t="shared" si="0"/>
        <v>10489403750.399986</v>
      </c>
      <c r="F28" s="9">
        <f t="shared" si="1"/>
        <v>29919.649266387638</v>
      </c>
      <c r="O28" s="12"/>
    </row>
    <row r="29" spans="1:15">
      <c r="A29">
        <v>27</v>
      </c>
      <c r="B29">
        <v>0.28001999999999999</v>
      </c>
      <c r="C29">
        <v>0.10445</v>
      </c>
      <c r="D29">
        <f t="shared" si="2"/>
        <v>5.7900000000000035E-3</v>
      </c>
      <c r="E29" s="9">
        <f t="shared" si="0"/>
        <v>10768377254.400007</v>
      </c>
      <c r="F29" s="9">
        <f t="shared" si="1"/>
        <v>30715.384619217159</v>
      </c>
      <c r="O29" s="12"/>
    </row>
    <row r="30" spans="1:15">
      <c r="A30">
        <v>28</v>
      </c>
      <c r="B30">
        <v>0.29003000000000001</v>
      </c>
      <c r="C30">
        <v>0.11038000000000001</v>
      </c>
      <c r="D30">
        <f t="shared" si="2"/>
        <v>5.9300000000000047E-3</v>
      </c>
      <c r="E30" s="9">
        <f t="shared" si="0"/>
        <v>11028752524.800009</v>
      </c>
      <c r="F30" s="9">
        <f t="shared" si="1"/>
        <v>31458.070948524655</v>
      </c>
      <c r="O30" s="12"/>
    </row>
    <row r="31" spans="1:15">
      <c r="A31">
        <v>29</v>
      </c>
      <c r="B31">
        <v>0.30005999999999999</v>
      </c>
      <c r="C31">
        <v>0.11645</v>
      </c>
      <c r="D31">
        <f t="shared" si="2"/>
        <v>6.0699999999999921E-3</v>
      </c>
      <c r="E31" s="9">
        <f t="shared" si="0"/>
        <v>11289127795.199986</v>
      </c>
      <c r="F31" s="9">
        <f t="shared" si="1"/>
        <v>32200.757277832086</v>
      </c>
      <c r="O31" s="12"/>
    </row>
    <row r="32" spans="1:15">
      <c r="A32">
        <v>30</v>
      </c>
      <c r="B32">
        <v>0.31002999999999997</v>
      </c>
      <c r="C32">
        <v>0.1226</v>
      </c>
      <c r="D32">
        <f t="shared" si="2"/>
        <v>6.1500000000000027E-3</v>
      </c>
      <c r="E32" s="9">
        <f t="shared" si="0"/>
        <v>11437913664.000006</v>
      </c>
      <c r="F32" s="9">
        <f t="shared" si="1"/>
        <v>32625.149466007857</v>
      </c>
      <c r="O32" s="12"/>
    </row>
    <row r="33" spans="1:15">
      <c r="A33">
        <v>31</v>
      </c>
      <c r="B33">
        <v>0.32</v>
      </c>
      <c r="C33">
        <v>0.12892000000000001</v>
      </c>
      <c r="D33">
        <f t="shared" si="2"/>
        <v>6.3200000000000062E-3</v>
      </c>
      <c r="E33" s="9">
        <f t="shared" si="0"/>
        <v>11754083635.200012</v>
      </c>
      <c r="F33" s="9">
        <f t="shared" si="1"/>
        <v>33526.982865881262</v>
      </c>
      <c r="O33" s="12"/>
    </row>
    <row r="34" spans="1:15">
      <c r="A34">
        <v>32</v>
      </c>
      <c r="B34">
        <v>0.33001999999999998</v>
      </c>
      <c r="C34">
        <v>0.13539000000000001</v>
      </c>
      <c r="D34">
        <f t="shared" si="2"/>
        <v>6.4700000000000035E-3</v>
      </c>
      <c r="E34" s="9">
        <f t="shared" si="0"/>
        <v>12033057139.200006</v>
      </c>
      <c r="F34" s="9">
        <f t="shared" si="1"/>
        <v>34322.718218710703</v>
      </c>
      <c r="O34" s="12"/>
    </row>
    <row r="35" spans="1:15">
      <c r="A35">
        <v>33</v>
      </c>
      <c r="B35">
        <v>0.34009</v>
      </c>
      <c r="C35">
        <v>0.14202999999999999</v>
      </c>
      <c r="D35">
        <f t="shared" si="2"/>
        <v>6.6399999999999793E-3</v>
      </c>
      <c r="E35" s="9">
        <f t="shared" si="0"/>
        <v>12349227110.399961</v>
      </c>
      <c r="F35" s="9">
        <f t="shared" si="1"/>
        <v>35224.551618583966</v>
      </c>
      <c r="O35" s="12"/>
    </row>
    <row r="36" spans="1:15">
      <c r="A36">
        <v>34</v>
      </c>
      <c r="B36">
        <v>0.35000999999999999</v>
      </c>
      <c r="C36">
        <v>0.1487</v>
      </c>
      <c r="D36">
        <f t="shared" si="2"/>
        <v>6.6700000000000093E-3</v>
      </c>
      <c r="E36" s="9">
        <f t="shared" si="0"/>
        <v>12405021811.200018</v>
      </c>
      <c r="F36" s="9">
        <f t="shared" si="1"/>
        <v>35383.698689150013</v>
      </c>
      <c r="O36" s="12"/>
    </row>
    <row r="37" spans="1:15">
      <c r="A37">
        <v>35</v>
      </c>
      <c r="B37">
        <v>0.36002000000000001</v>
      </c>
      <c r="C37">
        <v>0.15554000000000001</v>
      </c>
      <c r="D37">
        <f t="shared" si="2"/>
        <v>6.8400000000000127E-3</v>
      </c>
      <c r="E37" s="9">
        <f t="shared" si="0"/>
        <v>12721191782.400024</v>
      </c>
      <c r="F37" s="9">
        <f t="shared" si="1"/>
        <v>36285.532089023422</v>
      </c>
      <c r="O37" s="12"/>
    </row>
    <row r="38" spans="1:15">
      <c r="A38">
        <v>36</v>
      </c>
      <c r="B38">
        <v>0.37003000000000003</v>
      </c>
      <c r="C38">
        <v>0.16250000000000001</v>
      </c>
      <c r="D38">
        <f t="shared" si="2"/>
        <v>6.959999999999994E-3</v>
      </c>
      <c r="E38" s="9">
        <f t="shared" si="0"/>
        <v>12944370585.599989</v>
      </c>
      <c r="F38" s="9">
        <f t="shared" si="1"/>
        <v>36922.120371286896</v>
      </c>
      <c r="O38" s="12"/>
    </row>
    <row r="39" spans="1:15">
      <c r="A39">
        <v>37</v>
      </c>
      <c r="B39">
        <v>0.38001000000000001</v>
      </c>
      <c r="C39">
        <v>0.16955000000000001</v>
      </c>
      <c r="D39">
        <f t="shared" si="2"/>
        <v>7.0500000000000007E-3</v>
      </c>
      <c r="E39" s="9">
        <f t="shared" si="0"/>
        <v>13111754688.000002</v>
      </c>
      <c r="F39" s="9">
        <f t="shared" si="1"/>
        <v>37399.561582984599</v>
      </c>
      <c r="O39" s="12"/>
    </row>
    <row r="40" spans="1:15">
      <c r="A40">
        <v>38</v>
      </c>
      <c r="B40">
        <v>0.39001999999999998</v>
      </c>
      <c r="C40">
        <v>0.17674999999999999</v>
      </c>
      <c r="D40">
        <f t="shared" si="2"/>
        <v>7.1999999999999842E-3</v>
      </c>
      <c r="E40" s="9">
        <f t="shared" si="0"/>
        <v>13390728191.999971</v>
      </c>
      <c r="F40" s="9">
        <f t="shared" si="1"/>
        <v>38195.296935813974</v>
      </c>
      <c r="O40" s="12"/>
    </row>
    <row r="41" spans="1:15">
      <c r="A41">
        <v>39</v>
      </c>
      <c r="B41">
        <v>0.40001999999999999</v>
      </c>
      <c r="C41">
        <v>0.18409</v>
      </c>
      <c r="D41">
        <f t="shared" si="2"/>
        <v>7.3400000000000132E-3</v>
      </c>
      <c r="E41" s="9">
        <f t="shared" si="0"/>
        <v>13651103462.400024</v>
      </c>
      <c r="F41" s="9">
        <f t="shared" si="1"/>
        <v>38937.98326512162</v>
      </c>
      <c r="O41" s="12"/>
    </row>
    <row r="42" spans="1:15">
      <c r="A42">
        <v>40</v>
      </c>
      <c r="B42">
        <v>0.41000999999999999</v>
      </c>
      <c r="C42">
        <v>0.19155</v>
      </c>
      <c r="D42">
        <f t="shared" si="2"/>
        <v>7.4599999999999944E-3</v>
      </c>
      <c r="E42" s="9">
        <f t="shared" si="0"/>
        <v>13874282265.599989</v>
      </c>
      <c r="F42" s="9">
        <f t="shared" si="1"/>
        <v>39574.571547385087</v>
      </c>
      <c r="O42" s="12"/>
    </row>
    <row r="43" spans="1:15">
      <c r="A43">
        <v>41</v>
      </c>
      <c r="B43">
        <v>0.42000999999999999</v>
      </c>
      <c r="C43">
        <v>0.19913</v>
      </c>
      <c r="D43">
        <f t="shared" si="2"/>
        <v>7.5800000000000034E-3</v>
      </c>
      <c r="E43" s="9">
        <f t="shared" si="0"/>
        <v>14097461068.800007</v>
      </c>
      <c r="F43" s="9">
        <f t="shared" si="1"/>
        <v>40211.159829648706</v>
      </c>
      <c r="O43" s="12"/>
    </row>
    <row r="44" spans="1:15">
      <c r="A44">
        <v>42</v>
      </c>
      <c r="B44">
        <v>0.43003000000000002</v>
      </c>
      <c r="C44">
        <v>0.20685000000000001</v>
      </c>
      <c r="D44">
        <f t="shared" si="2"/>
        <v>7.7200000000000046E-3</v>
      </c>
      <c r="E44" s="9">
        <f t="shared" si="0"/>
        <v>14357836339.200008</v>
      </c>
      <c r="F44" s="9">
        <f t="shared" si="1"/>
        <v>40953.846158956207</v>
      </c>
      <c r="O44" s="12"/>
    </row>
    <row r="45" spans="1:15">
      <c r="A45">
        <v>43</v>
      </c>
      <c r="B45">
        <v>0.44</v>
      </c>
      <c r="C45">
        <v>0.21462999999999999</v>
      </c>
      <c r="D45">
        <f t="shared" si="2"/>
        <v>7.7799999999999814E-3</v>
      </c>
      <c r="E45" s="9">
        <f t="shared" si="0"/>
        <v>14469425740.799965</v>
      </c>
      <c r="F45" s="9">
        <f t="shared" si="1"/>
        <v>41272.140300087864</v>
      </c>
      <c r="O45" s="12"/>
    </row>
    <row r="46" spans="1:15">
      <c r="A46">
        <v>44</v>
      </c>
      <c r="B46">
        <v>0.45004</v>
      </c>
      <c r="C46">
        <v>0.22253999999999999</v>
      </c>
      <c r="D46">
        <f t="shared" si="2"/>
        <v>7.9100000000000004E-3</v>
      </c>
      <c r="E46" s="9">
        <f t="shared" si="0"/>
        <v>14711202777.6</v>
      </c>
      <c r="F46" s="9">
        <f t="shared" si="1"/>
        <v>41961.777605873503</v>
      </c>
      <c r="O46" s="12"/>
    </row>
    <row r="47" spans="1:15">
      <c r="A47">
        <v>45</v>
      </c>
      <c r="B47">
        <v>0.46000999999999997</v>
      </c>
      <c r="C47">
        <v>0.23050000000000001</v>
      </c>
      <c r="D47">
        <f t="shared" si="2"/>
        <v>7.9600000000000226E-3</v>
      </c>
      <c r="E47" s="9">
        <f t="shared" si="0"/>
        <v>14804193945.600042</v>
      </c>
      <c r="F47" s="9">
        <f t="shared" si="1"/>
        <v>42227.022723483438</v>
      </c>
      <c r="O47" s="12"/>
    </row>
    <row r="48" spans="1:15">
      <c r="A48">
        <v>46</v>
      </c>
      <c r="B48">
        <v>0.47003</v>
      </c>
      <c r="C48">
        <v>0.23862</v>
      </c>
      <c r="D48">
        <f t="shared" si="2"/>
        <v>8.1199999999999883E-3</v>
      </c>
      <c r="E48" s="9">
        <f t="shared" si="0"/>
        <v>15101765683.199978</v>
      </c>
      <c r="F48" s="9">
        <f t="shared" si="1"/>
        <v>43075.807099834681</v>
      </c>
      <c r="O48" s="12"/>
    </row>
    <row r="49" spans="1:15">
      <c r="A49">
        <v>47</v>
      </c>
      <c r="B49">
        <v>0.48003000000000001</v>
      </c>
      <c r="C49">
        <v>0.24685000000000001</v>
      </c>
      <c r="D49">
        <f t="shared" si="2"/>
        <v>8.2300000000000151E-3</v>
      </c>
      <c r="E49" s="9">
        <f t="shared" si="0"/>
        <v>15306346252.800028</v>
      </c>
      <c r="F49" s="9">
        <f t="shared" si="1"/>
        <v>43659.346358576418</v>
      </c>
      <c r="O49" s="12"/>
    </row>
    <row r="50" spans="1:15">
      <c r="A50">
        <v>48</v>
      </c>
      <c r="B50">
        <v>0.49004999999999999</v>
      </c>
      <c r="C50">
        <v>0.25520999999999999</v>
      </c>
      <c r="D50">
        <f t="shared" si="2"/>
        <v>8.3599999999999786E-3</v>
      </c>
      <c r="E50" s="9">
        <f t="shared" si="0"/>
        <v>15548123289.59996</v>
      </c>
      <c r="F50" s="9">
        <f t="shared" si="1"/>
        <v>44348.98366436176</v>
      </c>
      <c r="O50" s="12"/>
    </row>
    <row r="51" spans="1:15">
      <c r="A51">
        <v>49</v>
      </c>
      <c r="B51">
        <v>0.5</v>
      </c>
      <c r="C51">
        <v>0.26362999999999998</v>
      </c>
      <c r="D51">
        <f t="shared" si="2"/>
        <v>8.4199999999999831E-3</v>
      </c>
      <c r="E51" s="9">
        <f t="shared" si="0"/>
        <v>15659712691.199968</v>
      </c>
      <c r="F51" s="9">
        <f t="shared" si="1"/>
        <v>44667.277805493577</v>
      </c>
      <c r="O51" s="12"/>
    </row>
    <row r="52" spans="1:15">
      <c r="A52">
        <v>50</v>
      </c>
      <c r="B52">
        <v>0.51</v>
      </c>
      <c r="C52">
        <v>0.27221000000000001</v>
      </c>
      <c r="D52">
        <f t="shared" si="2"/>
        <v>8.580000000000032E-3</v>
      </c>
      <c r="E52" s="9">
        <f t="shared" si="0"/>
        <v>15957284428.80006</v>
      </c>
      <c r="F52" s="9">
        <f t="shared" si="1"/>
        <v>45516.062181845249</v>
      </c>
      <c r="O52" s="12"/>
    </row>
    <row r="53" spans="1:15">
      <c r="A53">
        <v>51</v>
      </c>
      <c r="B53">
        <v>0.52000999999999997</v>
      </c>
      <c r="C53">
        <v>0.28092</v>
      </c>
      <c r="D53">
        <f t="shared" si="2"/>
        <v>8.7099999999999955E-3</v>
      </c>
      <c r="E53" s="9">
        <f t="shared" si="0"/>
        <v>16199061465.599991</v>
      </c>
      <c r="F53" s="9">
        <f t="shared" si="1"/>
        <v>46205.699487630591</v>
      </c>
      <c r="O53" s="12"/>
    </row>
    <row r="54" spans="1:15">
      <c r="A54">
        <v>52</v>
      </c>
      <c r="B54">
        <v>0.53003</v>
      </c>
      <c r="C54">
        <v>0.28977000000000003</v>
      </c>
      <c r="D54">
        <f t="shared" si="2"/>
        <v>8.8500000000000245E-3</v>
      </c>
      <c r="E54" s="9">
        <f t="shared" si="0"/>
        <v>16459436736.000046</v>
      </c>
      <c r="F54" s="9">
        <f t="shared" si="1"/>
        <v>46948.385816938244</v>
      </c>
      <c r="O54" s="12"/>
    </row>
    <row r="55" spans="1:15">
      <c r="A55">
        <v>53</v>
      </c>
      <c r="B55">
        <v>0.54</v>
      </c>
      <c r="C55">
        <v>0.29873</v>
      </c>
      <c r="D55">
        <f t="shared" si="2"/>
        <v>8.959999999999968E-3</v>
      </c>
      <c r="E55" s="9">
        <f t="shared" si="0"/>
        <v>16664017305.599941</v>
      </c>
      <c r="F55" s="9">
        <f t="shared" si="1"/>
        <v>47531.925075679552</v>
      </c>
      <c r="O55" s="12"/>
    </row>
    <row r="56" spans="1:15">
      <c r="A56">
        <v>54</v>
      </c>
      <c r="B56">
        <v>0.55003999999999997</v>
      </c>
      <c r="C56">
        <v>0.30789</v>
      </c>
      <c r="D56">
        <f t="shared" si="2"/>
        <v>9.1600000000000015E-3</v>
      </c>
      <c r="E56" s="9">
        <f t="shared" si="0"/>
        <v>17035981977.600002</v>
      </c>
      <c r="F56" s="9">
        <f t="shared" si="1"/>
        <v>48592.905546119007</v>
      </c>
      <c r="O56" s="12"/>
    </row>
    <row r="57" spans="1:15">
      <c r="A57">
        <v>55</v>
      </c>
      <c r="B57">
        <v>0.56001999999999996</v>
      </c>
      <c r="C57">
        <v>0.31713999999999998</v>
      </c>
      <c r="D57">
        <f t="shared" si="2"/>
        <v>9.2499999999999805E-3</v>
      </c>
      <c r="E57" s="9">
        <f t="shared" si="0"/>
        <v>17203366079.999962</v>
      </c>
      <c r="F57" s="9">
        <f t="shared" si="1"/>
        <v>49070.346757816566</v>
      </c>
      <c r="O57" s="12"/>
    </row>
    <row r="58" spans="1:15">
      <c r="A58">
        <v>56</v>
      </c>
      <c r="B58">
        <v>0.56999999999999995</v>
      </c>
      <c r="C58">
        <v>0.32652999999999999</v>
      </c>
      <c r="D58">
        <f t="shared" si="2"/>
        <v>9.3900000000000095E-3</v>
      </c>
      <c r="E58" s="9">
        <f t="shared" si="0"/>
        <v>17463741350.400017</v>
      </c>
      <c r="F58" s="9">
        <f t="shared" si="1"/>
        <v>49813.033087124219</v>
      </c>
      <c r="O58" s="12"/>
    </row>
    <row r="59" spans="1:15">
      <c r="A59">
        <v>57</v>
      </c>
      <c r="B59">
        <v>0.58001000000000003</v>
      </c>
      <c r="C59">
        <v>0.33611000000000002</v>
      </c>
      <c r="D59">
        <f t="shared" si="2"/>
        <v>9.5800000000000329E-3</v>
      </c>
      <c r="E59" s="9">
        <f t="shared" si="0"/>
        <v>17817107788.80006</v>
      </c>
      <c r="F59" s="9">
        <f t="shared" si="1"/>
        <v>50820.964534041654</v>
      </c>
      <c r="O59" s="12"/>
    </row>
    <row r="60" spans="1:15">
      <c r="A60">
        <v>58</v>
      </c>
      <c r="B60">
        <v>0.59008000000000005</v>
      </c>
      <c r="C60">
        <v>0.34591</v>
      </c>
      <c r="D60">
        <f t="shared" si="2"/>
        <v>9.7999999999999754E-3</v>
      </c>
      <c r="E60" s="9">
        <f t="shared" si="0"/>
        <v>18226268927.999954</v>
      </c>
      <c r="F60" s="9">
        <f t="shared" si="1"/>
        <v>51988.043051524553</v>
      </c>
      <c r="O60" s="12"/>
    </row>
    <row r="61" spans="1:15">
      <c r="A61">
        <v>59</v>
      </c>
      <c r="B61">
        <v>0.60002999999999995</v>
      </c>
      <c r="C61">
        <v>0.35571999999999998</v>
      </c>
      <c r="D61">
        <f t="shared" si="2"/>
        <v>9.8099999999999854E-3</v>
      </c>
      <c r="E61" s="9">
        <f t="shared" si="0"/>
        <v>18244867161.599972</v>
      </c>
      <c r="F61" s="9">
        <f t="shared" si="1"/>
        <v>52041.092075046574</v>
      </c>
      <c r="O61" s="12"/>
    </row>
    <row r="62" spans="1:15">
      <c r="A62">
        <v>60</v>
      </c>
      <c r="B62">
        <v>0.61002999999999996</v>
      </c>
      <c r="C62">
        <v>0.36576999999999998</v>
      </c>
      <c r="D62">
        <f t="shared" si="2"/>
        <v>1.0050000000000003E-2</v>
      </c>
      <c r="E62" s="9">
        <f t="shared" si="0"/>
        <v>18691224768.000008</v>
      </c>
      <c r="F62" s="9">
        <f t="shared" si="1"/>
        <v>53314.268639573813</v>
      </c>
      <c r="O62" s="12"/>
    </row>
    <row r="63" spans="1:15">
      <c r="A63">
        <v>61</v>
      </c>
      <c r="B63">
        <v>0.62004999999999999</v>
      </c>
      <c r="C63">
        <v>0.37598999999999999</v>
      </c>
      <c r="D63">
        <f t="shared" si="2"/>
        <v>1.0220000000000007E-2</v>
      </c>
      <c r="E63" s="9">
        <f t="shared" si="0"/>
        <v>19007394739.200012</v>
      </c>
      <c r="F63" s="9">
        <f t="shared" si="1"/>
        <v>54216.102039447207</v>
      </c>
      <c r="O63" s="12"/>
    </row>
    <row r="64" spans="1:15">
      <c r="A64">
        <v>62</v>
      </c>
      <c r="B64">
        <v>0.63002000000000002</v>
      </c>
      <c r="C64">
        <v>0.38635000000000003</v>
      </c>
      <c r="D64">
        <f t="shared" si="2"/>
        <v>1.0360000000000036E-2</v>
      </c>
      <c r="E64" s="9">
        <f t="shared" si="0"/>
        <v>19267770009.600067</v>
      </c>
      <c r="F64" s="9">
        <f t="shared" si="1"/>
        <v>54958.78836875486</v>
      </c>
      <c r="O64" s="12"/>
    </row>
    <row r="65" spans="1:15">
      <c r="A65">
        <v>63</v>
      </c>
      <c r="B65">
        <v>0.64002000000000003</v>
      </c>
      <c r="C65">
        <v>0.39683000000000002</v>
      </c>
      <c r="D65">
        <f t="shared" si="2"/>
        <v>1.0479999999999989E-2</v>
      </c>
      <c r="E65" s="9">
        <f t="shared" si="0"/>
        <v>19490948812.79998</v>
      </c>
      <c r="F65" s="9">
        <f t="shared" si="1"/>
        <v>55595.376651018181</v>
      </c>
      <c r="O65" s="12"/>
    </row>
    <row r="66" spans="1:15">
      <c r="A66">
        <v>64</v>
      </c>
      <c r="B66">
        <v>0.65</v>
      </c>
      <c r="C66">
        <v>0.40747</v>
      </c>
      <c r="D66">
        <f t="shared" si="2"/>
        <v>1.0639999999999983E-2</v>
      </c>
      <c r="E66" s="9">
        <f t="shared" si="0"/>
        <v>19788520550.399967</v>
      </c>
      <c r="F66" s="9">
        <f t="shared" si="1"/>
        <v>56444.16102736957</v>
      </c>
      <c r="O66" s="12"/>
    </row>
    <row r="67" spans="1:15">
      <c r="A67">
        <v>65</v>
      </c>
      <c r="B67">
        <v>0.66</v>
      </c>
      <c r="C67">
        <v>0.41827999999999999</v>
      </c>
      <c r="D67">
        <f t="shared" si="2"/>
        <v>1.0809999999999986E-2</v>
      </c>
      <c r="E67" s="9">
        <f t="shared" ref="E67:E101" si="3">D67*I$2</f>
        <v>20104690521.599976</v>
      </c>
      <c r="F67" s="9">
        <f t="shared" ref="F67:F101" si="4">E67/(J$2*1/H$2)*(1+K$2)^(M$2-L$2)</f>
        <v>57345.994427242978</v>
      </c>
      <c r="O67" s="12"/>
    </row>
    <row r="68" spans="1:15">
      <c r="A68">
        <v>66</v>
      </c>
      <c r="B68">
        <v>0.67000999999999999</v>
      </c>
      <c r="C68">
        <v>0.42926999999999998</v>
      </c>
      <c r="D68">
        <f t="shared" ref="D68:D101" si="5">C68-C67</f>
        <v>1.099E-2</v>
      </c>
      <c r="E68" s="9">
        <f t="shared" si="3"/>
        <v>20439458726.399998</v>
      </c>
      <c r="F68" s="9">
        <f t="shared" si="4"/>
        <v>58300.8768506384</v>
      </c>
      <c r="O68" s="12"/>
    </row>
    <row r="69" spans="1:15">
      <c r="A69">
        <v>67</v>
      </c>
      <c r="B69">
        <v>0.68001999999999996</v>
      </c>
      <c r="C69">
        <v>0.44044</v>
      </c>
      <c r="D69">
        <f t="shared" si="5"/>
        <v>1.1170000000000013E-2</v>
      </c>
      <c r="E69" s="9">
        <f t="shared" si="3"/>
        <v>20774226931.200024</v>
      </c>
      <c r="F69" s="9">
        <f t="shared" si="4"/>
        <v>59255.759274033822</v>
      </c>
      <c r="O69" s="12"/>
    </row>
    <row r="70" spans="1:15">
      <c r="A70">
        <v>68</v>
      </c>
      <c r="B70">
        <v>0.69005000000000005</v>
      </c>
      <c r="C70">
        <v>0.45182</v>
      </c>
      <c r="D70">
        <f t="shared" si="5"/>
        <v>1.1380000000000001E-2</v>
      </c>
      <c r="E70" s="9">
        <f t="shared" si="3"/>
        <v>21164789836.800003</v>
      </c>
      <c r="F70" s="9">
        <f t="shared" si="4"/>
        <v>60369.788767995007</v>
      </c>
      <c r="O70" s="12"/>
    </row>
    <row r="71" spans="1:15">
      <c r="A71">
        <v>69</v>
      </c>
      <c r="B71">
        <v>0.70001000000000002</v>
      </c>
      <c r="C71">
        <v>0.46328000000000003</v>
      </c>
      <c r="D71">
        <f t="shared" si="5"/>
        <v>1.1460000000000026E-2</v>
      </c>
      <c r="E71" s="9">
        <f t="shared" si="3"/>
        <v>21313575705.600048</v>
      </c>
      <c r="F71" s="9">
        <f t="shared" si="4"/>
        <v>60794.180956170843</v>
      </c>
      <c r="O71" s="12"/>
    </row>
    <row r="72" spans="1:15">
      <c r="A72">
        <v>70</v>
      </c>
      <c r="B72">
        <v>0.71004</v>
      </c>
      <c r="C72">
        <v>0.47499000000000002</v>
      </c>
      <c r="D72">
        <f t="shared" si="5"/>
        <v>1.1709999999999998E-2</v>
      </c>
      <c r="E72" s="9">
        <f t="shared" si="3"/>
        <v>21778531545.599998</v>
      </c>
      <c r="F72" s="9">
        <f t="shared" si="4"/>
        <v>62120.406544219804</v>
      </c>
      <c r="O72" s="12"/>
    </row>
    <row r="73" spans="1:15">
      <c r="A73">
        <v>71</v>
      </c>
      <c r="B73">
        <v>0.72001000000000004</v>
      </c>
      <c r="C73">
        <v>0.48681000000000002</v>
      </c>
      <c r="D73">
        <f t="shared" si="5"/>
        <v>1.1819999999999997E-2</v>
      </c>
      <c r="E73" s="9">
        <f t="shared" si="3"/>
        <v>21983112115.199993</v>
      </c>
      <c r="F73" s="9">
        <f t="shared" si="4"/>
        <v>62703.945802961389</v>
      </c>
      <c r="O73" s="12"/>
    </row>
    <row r="74" spans="1:15">
      <c r="A74">
        <v>72</v>
      </c>
      <c r="B74">
        <v>0.73004999999999998</v>
      </c>
      <c r="C74">
        <v>0.49891000000000002</v>
      </c>
      <c r="D74">
        <f t="shared" si="5"/>
        <v>1.21E-2</v>
      </c>
      <c r="E74" s="9">
        <f t="shared" si="3"/>
        <v>22503862656</v>
      </c>
      <c r="F74" s="9">
        <f t="shared" si="4"/>
        <v>64189.318461576404</v>
      </c>
      <c r="O74" s="12"/>
    </row>
    <row r="75" spans="1:15">
      <c r="A75">
        <v>73</v>
      </c>
      <c r="B75">
        <v>0.74000999999999995</v>
      </c>
      <c r="C75">
        <v>0.51110999999999995</v>
      </c>
      <c r="D75">
        <f t="shared" si="5"/>
        <v>1.2199999999999933E-2</v>
      </c>
      <c r="E75" s="9">
        <f t="shared" si="3"/>
        <v>22689844991.999874</v>
      </c>
      <c r="F75" s="9">
        <f t="shared" si="4"/>
        <v>64719.808696795677</v>
      </c>
      <c r="O75" s="12"/>
    </row>
    <row r="76" spans="1:15">
      <c r="A76">
        <v>74</v>
      </c>
      <c r="B76">
        <v>0.75004999999999999</v>
      </c>
      <c r="C76">
        <v>0.52363000000000004</v>
      </c>
      <c r="D76">
        <f t="shared" si="5"/>
        <v>1.2520000000000087E-2</v>
      </c>
      <c r="E76" s="9">
        <f t="shared" si="3"/>
        <v>23284988467.200161</v>
      </c>
      <c r="F76" s="9">
        <f t="shared" si="4"/>
        <v>66417.377449499341</v>
      </c>
      <c r="O76" s="12"/>
    </row>
    <row r="77" spans="1:15">
      <c r="A77">
        <v>75</v>
      </c>
      <c r="B77">
        <v>0.76</v>
      </c>
      <c r="C77">
        <v>0.53627000000000002</v>
      </c>
      <c r="D77">
        <f t="shared" si="5"/>
        <v>1.2639999999999985E-2</v>
      </c>
      <c r="E77" s="9">
        <f t="shared" si="3"/>
        <v>23508167270.399971</v>
      </c>
      <c r="F77" s="9">
        <f t="shared" si="4"/>
        <v>67053.965731762364</v>
      </c>
      <c r="O77" s="12"/>
    </row>
    <row r="78" spans="1:15">
      <c r="A78">
        <v>76</v>
      </c>
      <c r="B78">
        <v>0.77000999999999997</v>
      </c>
      <c r="C78">
        <v>0.54918999999999996</v>
      </c>
      <c r="D78">
        <f t="shared" si="5"/>
        <v>1.2919999999999932E-2</v>
      </c>
      <c r="E78" s="9">
        <f t="shared" si="3"/>
        <v>24028917811.199871</v>
      </c>
      <c r="F78" s="9">
        <f t="shared" si="4"/>
        <v>68539.338390377088</v>
      </c>
      <c r="O78" s="12"/>
    </row>
    <row r="79" spans="1:15">
      <c r="A79">
        <v>77</v>
      </c>
      <c r="B79">
        <v>0.78005999999999998</v>
      </c>
      <c r="C79">
        <v>0.56249000000000005</v>
      </c>
      <c r="D79">
        <f t="shared" si="5"/>
        <v>1.330000000000009E-2</v>
      </c>
      <c r="E79" s="9">
        <f t="shared" si="3"/>
        <v>24735650688.000168</v>
      </c>
      <c r="F79" s="9">
        <f t="shared" si="4"/>
        <v>70555.201284212555</v>
      </c>
      <c r="O79" s="12"/>
    </row>
    <row r="80" spans="1:15">
      <c r="A80">
        <v>78</v>
      </c>
      <c r="B80">
        <v>0.79017999999999999</v>
      </c>
      <c r="C80">
        <v>0.57620000000000005</v>
      </c>
      <c r="D80">
        <f t="shared" si="5"/>
        <v>1.371E-2</v>
      </c>
      <c r="E80" s="9">
        <f t="shared" si="3"/>
        <v>25498178265.599998</v>
      </c>
      <c r="F80" s="9">
        <f t="shared" si="4"/>
        <v>72730.211248612599</v>
      </c>
      <c r="O80" s="12"/>
    </row>
    <row r="81" spans="1:15">
      <c r="A81">
        <v>79</v>
      </c>
      <c r="B81">
        <v>0.80001</v>
      </c>
      <c r="C81">
        <v>0.58977999999999997</v>
      </c>
      <c r="D81">
        <f t="shared" si="5"/>
        <v>1.3579999999999925E-2</v>
      </c>
      <c r="E81" s="9">
        <f t="shared" si="3"/>
        <v>25256401228.799862</v>
      </c>
      <c r="F81" s="9">
        <f t="shared" si="4"/>
        <v>72040.573942826668</v>
      </c>
      <c r="O81" s="12"/>
    </row>
    <row r="82" spans="1:15">
      <c r="A82">
        <v>80</v>
      </c>
      <c r="B82">
        <v>0.81001000000000001</v>
      </c>
      <c r="C82">
        <v>0.60380999999999996</v>
      </c>
      <c r="D82">
        <f t="shared" si="5"/>
        <v>1.4029999999999987E-2</v>
      </c>
      <c r="E82" s="9">
        <f t="shared" si="3"/>
        <v>26093321740.799976</v>
      </c>
      <c r="F82" s="9">
        <f t="shared" si="4"/>
        <v>74427.780001315376</v>
      </c>
      <c r="O82" s="12"/>
    </row>
    <row r="83" spans="1:15">
      <c r="A83">
        <v>81</v>
      </c>
      <c r="B83">
        <v>0.82001999999999997</v>
      </c>
      <c r="C83">
        <v>0.61811000000000005</v>
      </c>
      <c r="D83">
        <f t="shared" si="5"/>
        <v>1.430000000000009E-2</v>
      </c>
      <c r="E83" s="9">
        <f t="shared" si="3"/>
        <v>26595474048.000168</v>
      </c>
      <c r="F83" s="9">
        <f t="shared" si="4"/>
        <v>75860.103636408952</v>
      </c>
      <c r="O83" s="12"/>
    </row>
    <row r="84" spans="1:15">
      <c r="A84">
        <v>82</v>
      </c>
      <c r="B84">
        <v>0.83003000000000005</v>
      </c>
      <c r="C84">
        <v>0.63268999999999997</v>
      </c>
      <c r="D84">
        <f t="shared" si="5"/>
        <v>1.4579999999999926E-2</v>
      </c>
      <c r="E84" s="9">
        <f t="shared" si="3"/>
        <v>27116224588.799862</v>
      </c>
      <c r="F84" s="9">
        <f t="shared" si="4"/>
        <v>77345.476295023065</v>
      </c>
      <c r="O84" s="12"/>
    </row>
    <row r="85" spans="1:15">
      <c r="A85">
        <v>83</v>
      </c>
      <c r="B85">
        <v>0.84031</v>
      </c>
      <c r="C85">
        <v>0.64803999999999995</v>
      </c>
      <c r="D85">
        <f t="shared" si="5"/>
        <v>1.5349999999999975E-2</v>
      </c>
      <c r="E85" s="9">
        <f t="shared" si="3"/>
        <v>28548288575.999954</v>
      </c>
      <c r="F85" s="9">
        <f t="shared" si="4"/>
        <v>81430.251106214564</v>
      </c>
      <c r="O85" s="12"/>
    </row>
    <row r="86" spans="1:15">
      <c r="A86">
        <v>84</v>
      </c>
      <c r="B86">
        <v>0.85001000000000004</v>
      </c>
      <c r="C86">
        <v>0.66291</v>
      </c>
      <c r="D86">
        <f t="shared" si="5"/>
        <v>1.487000000000005E-2</v>
      </c>
      <c r="E86" s="9">
        <f t="shared" si="3"/>
        <v>27655573363.200092</v>
      </c>
      <c r="F86" s="9">
        <f t="shared" si="4"/>
        <v>78883.897977160683</v>
      </c>
      <c r="O86" s="12"/>
    </row>
    <row r="87" spans="1:15">
      <c r="A87">
        <v>85</v>
      </c>
      <c r="B87">
        <v>0.86002000000000001</v>
      </c>
      <c r="C87">
        <v>0.67862999999999996</v>
      </c>
      <c r="D87">
        <f t="shared" si="5"/>
        <v>1.5719999999999956E-2</v>
      </c>
      <c r="E87" s="9">
        <f t="shared" si="3"/>
        <v>29236423219.199917</v>
      </c>
      <c r="F87" s="9">
        <f t="shared" si="4"/>
        <v>83393.064976527123</v>
      </c>
      <c r="O87" s="12"/>
    </row>
    <row r="88" spans="1:15">
      <c r="A88">
        <v>86</v>
      </c>
      <c r="B88">
        <v>0.87000999999999995</v>
      </c>
      <c r="C88">
        <v>0.69467000000000001</v>
      </c>
      <c r="D88">
        <f t="shared" si="5"/>
        <v>1.6040000000000054E-2</v>
      </c>
      <c r="E88" s="9">
        <f t="shared" si="3"/>
        <v>29831566694.400101</v>
      </c>
      <c r="F88" s="9">
        <f t="shared" si="4"/>
        <v>85090.633729230496</v>
      </c>
      <c r="O88" s="12"/>
    </row>
    <row r="89" spans="1:15">
      <c r="A89">
        <v>87</v>
      </c>
      <c r="B89">
        <v>0.88</v>
      </c>
      <c r="C89">
        <v>0.71114999999999995</v>
      </c>
      <c r="D89">
        <f t="shared" si="5"/>
        <v>1.6479999999999939E-2</v>
      </c>
      <c r="E89" s="9">
        <f t="shared" si="3"/>
        <v>30649888972.799889</v>
      </c>
      <c r="F89" s="9">
        <f t="shared" si="4"/>
        <v>87424.79076419631</v>
      </c>
      <c r="O89" s="12"/>
    </row>
    <row r="90" spans="1:15">
      <c r="A90">
        <v>88</v>
      </c>
      <c r="B90">
        <v>0.89002999999999999</v>
      </c>
      <c r="C90">
        <v>0.72828999999999999</v>
      </c>
      <c r="D90">
        <f t="shared" si="5"/>
        <v>1.7140000000000044E-2</v>
      </c>
      <c r="E90" s="9">
        <f t="shared" si="3"/>
        <v>31877372390.400082</v>
      </c>
      <c r="F90" s="9">
        <f t="shared" si="4"/>
        <v>90926.026316646472</v>
      </c>
      <c r="O90" s="12"/>
    </row>
    <row r="91" spans="1:15">
      <c r="A91">
        <v>89</v>
      </c>
      <c r="B91">
        <v>0.9</v>
      </c>
      <c r="C91">
        <v>0.74592999999999998</v>
      </c>
      <c r="D91">
        <f t="shared" si="5"/>
        <v>1.7639999999999989E-2</v>
      </c>
      <c r="E91" s="9">
        <f t="shared" si="3"/>
        <v>32807284070.399979</v>
      </c>
      <c r="F91" s="9">
        <f t="shared" si="4"/>
        <v>93578.47749274438</v>
      </c>
      <c r="O91" s="12"/>
    </row>
    <row r="92" spans="1:15">
      <c r="A92">
        <v>90</v>
      </c>
      <c r="B92">
        <v>0.91005000000000003</v>
      </c>
      <c r="C92">
        <v>0.76446000000000003</v>
      </c>
      <c r="D92">
        <f t="shared" si="5"/>
        <v>1.8530000000000046E-2</v>
      </c>
      <c r="E92" s="9">
        <f t="shared" si="3"/>
        <v>34462526860.800087</v>
      </c>
      <c r="F92" s="9">
        <f t="shared" si="4"/>
        <v>98299.840586199483</v>
      </c>
      <c r="O92" s="12"/>
    </row>
    <row r="93" spans="1:15">
      <c r="A93">
        <v>91</v>
      </c>
      <c r="B93">
        <v>0.92003000000000001</v>
      </c>
      <c r="C93">
        <v>0.78359999999999996</v>
      </c>
      <c r="D93">
        <f t="shared" si="5"/>
        <v>1.9139999999999935E-2</v>
      </c>
      <c r="E93" s="9">
        <f t="shared" si="3"/>
        <v>35597019110.399879</v>
      </c>
      <c r="F93" s="9">
        <f t="shared" si="4"/>
        <v>101535.8310210387</v>
      </c>
      <c r="O93" s="12"/>
    </row>
    <row r="94" spans="1:15">
      <c r="A94">
        <v>92</v>
      </c>
      <c r="B94">
        <v>0.93</v>
      </c>
      <c r="C94">
        <v>0.80345999999999995</v>
      </c>
      <c r="D94">
        <f t="shared" si="5"/>
        <v>1.9859999999999989E-2</v>
      </c>
      <c r="E94" s="9">
        <f t="shared" si="3"/>
        <v>36936091929.599976</v>
      </c>
      <c r="F94" s="9">
        <f t="shared" si="4"/>
        <v>105355.36071462037</v>
      </c>
      <c r="O94" s="12"/>
    </row>
    <row r="95" spans="1:15">
      <c r="A95">
        <v>93</v>
      </c>
      <c r="B95">
        <v>0.94001000000000001</v>
      </c>
      <c r="C95">
        <v>0.82428999999999997</v>
      </c>
      <c r="D95">
        <f t="shared" si="5"/>
        <v>2.0830000000000015E-2</v>
      </c>
      <c r="E95" s="9">
        <f t="shared" si="3"/>
        <v>38740120588.800026</v>
      </c>
      <c r="F95" s="9">
        <f t="shared" si="4"/>
        <v>110501.11599625101</v>
      </c>
      <c r="O95" s="12"/>
    </row>
    <row r="96" spans="1:15">
      <c r="A96">
        <v>94</v>
      </c>
      <c r="B96">
        <v>0.95</v>
      </c>
      <c r="C96">
        <v>0.84619999999999995</v>
      </c>
      <c r="D96">
        <f t="shared" si="5"/>
        <v>2.1909999999999985E-2</v>
      </c>
      <c r="E96" s="9">
        <f t="shared" si="3"/>
        <v>40748729817.599976</v>
      </c>
      <c r="F96" s="9">
        <f t="shared" si="4"/>
        <v>116230.41053662299</v>
      </c>
      <c r="O96" s="12"/>
    </row>
    <row r="97" spans="1:15">
      <c r="A97">
        <v>95</v>
      </c>
      <c r="B97">
        <v>0.96</v>
      </c>
      <c r="C97">
        <v>0.86960999999999999</v>
      </c>
      <c r="D97">
        <f t="shared" si="5"/>
        <v>2.3410000000000042E-2</v>
      </c>
      <c r="E97" s="9">
        <f t="shared" si="3"/>
        <v>43538464857.600075</v>
      </c>
      <c r="F97" s="9">
        <f t="shared" si="4"/>
        <v>124187.76406491785</v>
      </c>
      <c r="O97" s="12"/>
    </row>
    <row r="98" spans="1:15">
      <c r="A98">
        <v>96</v>
      </c>
      <c r="B98">
        <v>0.97004999999999997</v>
      </c>
      <c r="C98">
        <v>0.89514000000000005</v>
      </c>
      <c r="D98">
        <f t="shared" si="5"/>
        <v>2.5530000000000053E-2</v>
      </c>
      <c r="E98" s="9">
        <f t="shared" si="3"/>
        <v>47481290380.800095</v>
      </c>
      <c r="F98" s="9">
        <f t="shared" si="4"/>
        <v>135434.15705157429</v>
      </c>
      <c r="O98" s="12"/>
    </row>
    <row r="99" spans="1:15">
      <c r="A99">
        <v>97</v>
      </c>
      <c r="B99">
        <v>0.98001000000000005</v>
      </c>
      <c r="C99">
        <v>0.92223999999999995</v>
      </c>
      <c r="D99">
        <f t="shared" si="5"/>
        <v>2.7099999999999902E-2</v>
      </c>
      <c r="E99" s="9">
        <f t="shared" si="3"/>
        <v>50401213055.999817</v>
      </c>
      <c r="F99" s="9">
        <f t="shared" si="4"/>
        <v>143762.85374452182</v>
      </c>
      <c r="O99" s="12"/>
    </row>
    <row r="100" spans="1:15">
      <c r="A100">
        <v>98</v>
      </c>
      <c r="B100">
        <v>0.99000999999999995</v>
      </c>
      <c r="C100">
        <v>0.95316999999999996</v>
      </c>
      <c r="D100">
        <f t="shared" si="5"/>
        <v>3.0930000000000013E-2</v>
      </c>
      <c r="E100" s="9">
        <f t="shared" si="3"/>
        <v>57524336524.800026</v>
      </c>
      <c r="F100" s="9">
        <f t="shared" si="4"/>
        <v>164080.62975343462</v>
      </c>
      <c r="O100" s="12"/>
    </row>
    <row r="101" spans="1:15">
      <c r="A101">
        <v>99</v>
      </c>
      <c r="B101">
        <v>1</v>
      </c>
      <c r="C101">
        <v>1</v>
      </c>
      <c r="D101">
        <f t="shared" si="5"/>
        <v>4.6830000000000038E-2</v>
      </c>
      <c r="E101" s="9">
        <f t="shared" si="3"/>
        <v>87095527948.800064</v>
      </c>
      <c r="F101" s="9">
        <f t="shared" si="4"/>
        <v>248428.57715335744</v>
      </c>
      <c r="O101" s="12"/>
    </row>
    <row r="102" spans="1:15">
      <c r="O102" s="12"/>
    </row>
    <row r="103" spans="1:15">
      <c r="O103" s="12"/>
    </row>
  </sheetData>
  <dataConsolidate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278-61B3-43BB-8F1C-1F667E6F09B1}">
  <sheetPr codeName="Sheet9"/>
  <dimension ref="A1:M101"/>
  <sheetViews>
    <sheetView zoomScaleNormal="100" workbookViewId="0">
      <selection activeCell="P13" sqref="P13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  <col min="14" max="16" width="10.83203125" customWidth="1"/>
  </cols>
  <sheetData>
    <row r="1" spans="1:13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t="s">
        <v>24</v>
      </c>
      <c r="L1" s="17" t="s">
        <v>25</v>
      </c>
      <c r="M1" t="s">
        <v>26</v>
      </c>
    </row>
    <row r="2" spans="1:13">
      <c r="A2">
        <v>0</v>
      </c>
      <c r="B2" s="12">
        <v>0.01</v>
      </c>
      <c r="C2">
        <v>1.2734999999999999E-3</v>
      </c>
      <c r="D2">
        <f>C2</f>
        <v>1.2734999999999999E-3</v>
      </c>
      <c r="E2" s="9">
        <f>D2*I$2</f>
        <v>1230609717.0899999</v>
      </c>
      <c r="F2" s="9">
        <f>E2/(J$2*1/H$2)*(1+K$2)^(M$2-L$2)</f>
        <v>5529.5706931895493</v>
      </c>
      <c r="G2" s="9"/>
      <c r="H2">
        <f>COUNT(A2:A101)</f>
        <v>100</v>
      </c>
      <c r="I2" s="11">
        <v>966320940000</v>
      </c>
      <c r="J2" s="11">
        <v>31528033</v>
      </c>
      <c r="K2" s="18">
        <v>2.07E-2</v>
      </c>
      <c r="L2" s="10">
        <v>2018</v>
      </c>
      <c r="M2">
        <v>2035</v>
      </c>
    </row>
    <row r="3" spans="1:13">
      <c r="A3">
        <v>1</v>
      </c>
      <c r="B3" s="12">
        <v>2.0007E-2</v>
      </c>
      <c r="C3">
        <v>2.9697E-3</v>
      </c>
      <c r="D3">
        <f>C3-C2</f>
        <v>1.6962000000000001E-3</v>
      </c>
      <c r="E3" s="9">
        <f t="shared" ref="E3:E66" si="0">D3*I$2</f>
        <v>1639073578.4280002</v>
      </c>
      <c r="F3" s="9">
        <f t="shared" ref="F3:F66" si="1">E3/(J$2*1/H$2)*(1+K$2)^(M$2-L$2)</f>
        <v>7364.9452766298509</v>
      </c>
      <c r="G3" s="9"/>
      <c r="I3" s="11"/>
    </row>
    <row r="4" spans="1:13">
      <c r="A4">
        <v>2</v>
      </c>
      <c r="B4" s="12">
        <v>3.0010999999999999E-2</v>
      </c>
      <c r="C4">
        <v>4.9026E-3</v>
      </c>
      <c r="D4">
        <f t="shared" ref="D4:D67" si="2">C4-C3</f>
        <v>1.9329E-3</v>
      </c>
      <c r="E4" s="9">
        <f t="shared" si="0"/>
        <v>1867801744.9259999</v>
      </c>
      <c r="F4" s="9">
        <f t="shared" si="1"/>
        <v>8392.7029390389307</v>
      </c>
      <c r="G4" s="9"/>
      <c r="I4" s="10"/>
    </row>
    <row r="5" spans="1:13">
      <c r="A5">
        <v>3</v>
      </c>
      <c r="B5" s="12">
        <v>4.0011999999999999E-2</v>
      </c>
      <c r="C5">
        <v>7.0160999999999999E-3</v>
      </c>
      <c r="D5">
        <f t="shared" si="2"/>
        <v>2.1134999999999999E-3</v>
      </c>
      <c r="E5" s="9">
        <f t="shared" si="0"/>
        <v>2042319306.6899998</v>
      </c>
      <c r="F5" s="9">
        <f t="shared" si="1"/>
        <v>9176.872917201501</v>
      </c>
      <c r="G5" s="9"/>
      <c r="I5" s="11"/>
    </row>
    <row r="6" spans="1:13">
      <c r="A6">
        <v>4</v>
      </c>
      <c r="B6" s="12">
        <v>5.0007999999999997E-2</v>
      </c>
      <c r="C6">
        <v>9.2974000000000008E-3</v>
      </c>
      <c r="D6">
        <f t="shared" si="2"/>
        <v>2.2813000000000009E-3</v>
      </c>
      <c r="E6" s="9">
        <f t="shared" si="0"/>
        <v>2204467960.4220009</v>
      </c>
      <c r="F6" s="9">
        <f t="shared" si="1"/>
        <v>9905.4649567124652</v>
      </c>
      <c r="G6" s="9"/>
      <c r="I6" s="11"/>
    </row>
    <row r="7" spans="1:13">
      <c r="A7">
        <v>5</v>
      </c>
      <c r="B7" s="12">
        <v>6.0006999999999998E-2</v>
      </c>
      <c r="C7">
        <v>1.1743999999999999E-2</v>
      </c>
      <c r="D7">
        <f t="shared" si="2"/>
        <v>2.4465999999999984E-3</v>
      </c>
      <c r="E7" s="9">
        <f t="shared" si="0"/>
        <v>2364200811.8039985</v>
      </c>
      <c r="F7" s="9">
        <f t="shared" si="1"/>
        <v>10623.20193008052</v>
      </c>
      <c r="G7" s="9"/>
    </row>
    <row r="8" spans="1:13">
      <c r="A8">
        <v>6</v>
      </c>
      <c r="B8" s="12">
        <v>7.0015999999999995E-2</v>
      </c>
      <c r="C8">
        <v>1.4331999999999999E-2</v>
      </c>
      <c r="D8">
        <f t="shared" si="2"/>
        <v>2.588E-3</v>
      </c>
      <c r="E8" s="9">
        <f t="shared" si="0"/>
        <v>2500838592.7199998</v>
      </c>
      <c r="F8" s="9">
        <f t="shared" si="1"/>
        <v>11237.164471122538</v>
      </c>
      <c r="G8" s="9"/>
    </row>
    <row r="9" spans="1:13">
      <c r="A9">
        <v>7</v>
      </c>
      <c r="B9" s="12">
        <v>8.0004000000000006E-2</v>
      </c>
      <c r="C9">
        <v>1.7045999999999999E-2</v>
      </c>
      <c r="D9">
        <f t="shared" si="2"/>
        <v>2.7139999999999994E-3</v>
      </c>
      <c r="E9" s="9">
        <f t="shared" si="0"/>
        <v>2622595031.1599994</v>
      </c>
      <c r="F9" s="9">
        <f t="shared" si="1"/>
        <v>11784.259804724328</v>
      </c>
      <c r="G9" s="9"/>
      <c r="I9" s="12"/>
    </row>
    <row r="10" spans="1:13">
      <c r="A10">
        <v>8</v>
      </c>
      <c r="B10" s="12">
        <v>9.0026999999999996E-2</v>
      </c>
      <c r="C10">
        <v>1.9886000000000001E-2</v>
      </c>
      <c r="D10">
        <f t="shared" si="2"/>
        <v>2.8400000000000022E-3</v>
      </c>
      <c r="E10" s="9">
        <f t="shared" si="0"/>
        <v>2744351469.6000023</v>
      </c>
      <c r="F10" s="9">
        <f t="shared" si="1"/>
        <v>12331.355138326135</v>
      </c>
      <c r="G10" s="9"/>
      <c r="I10" s="12"/>
    </row>
    <row r="11" spans="1:13">
      <c r="A11">
        <v>9</v>
      </c>
      <c r="B11" s="12">
        <v>0.1</v>
      </c>
      <c r="C11">
        <v>2.2828000000000001E-2</v>
      </c>
      <c r="D11">
        <f t="shared" si="2"/>
        <v>2.9420000000000002E-3</v>
      </c>
      <c r="E11" s="9">
        <f t="shared" si="0"/>
        <v>2842916205.48</v>
      </c>
      <c r="F11" s="9">
        <f t="shared" si="1"/>
        <v>12774.241836956147</v>
      </c>
      <c r="G11" s="9"/>
    </row>
    <row r="12" spans="1:13">
      <c r="A12">
        <v>10</v>
      </c>
      <c r="B12" s="12">
        <v>0.11002000000000001</v>
      </c>
      <c r="C12">
        <v>2.5902999999999999E-2</v>
      </c>
      <c r="D12">
        <f t="shared" si="2"/>
        <v>3.0749999999999979E-3</v>
      </c>
      <c r="E12" s="9">
        <f t="shared" si="0"/>
        <v>2971436890.4999981</v>
      </c>
      <c r="F12" s="9">
        <f t="shared" si="1"/>
        <v>13351.731355758033</v>
      </c>
      <c r="G12" s="9"/>
    </row>
    <row r="13" spans="1:13">
      <c r="A13">
        <v>11</v>
      </c>
      <c r="B13" s="12">
        <v>0.12</v>
      </c>
      <c r="C13">
        <v>2.9079000000000001E-2</v>
      </c>
      <c r="D13">
        <f t="shared" si="2"/>
        <v>3.1760000000000017E-3</v>
      </c>
      <c r="E13" s="9">
        <f t="shared" si="0"/>
        <v>3069035305.4400015</v>
      </c>
      <c r="F13" s="9">
        <f t="shared" si="1"/>
        <v>13790.276027930913</v>
      </c>
      <c r="G13" s="9"/>
    </row>
    <row r="14" spans="1:13">
      <c r="A14">
        <v>12</v>
      </c>
      <c r="B14" s="12">
        <v>0.13</v>
      </c>
      <c r="C14">
        <v>3.2367E-2</v>
      </c>
      <c r="D14">
        <f t="shared" si="2"/>
        <v>3.2879999999999993E-3</v>
      </c>
      <c r="E14" s="9">
        <f t="shared" si="0"/>
        <v>3177263250.7199993</v>
      </c>
      <c r="F14" s="9">
        <f t="shared" si="1"/>
        <v>14276.582991132496</v>
      </c>
      <c r="G14" s="9"/>
    </row>
    <row r="15" spans="1:13">
      <c r="A15">
        <v>13</v>
      </c>
      <c r="B15" s="12">
        <v>0.14000000000000001</v>
      </c>
      <c r="C15">
        <v>3.5762000000000002E-2</v>
      </c>
      <c r="D15">
        <f t="shared" si="2"/>
        <v>3.3950000000000022E-3</v>
      </c>
      <c r="E15" s="9">
        <f t="shared" si="0"/>
        <v>3280659591.3000021</v>
      </c>
      <c r="F15" s="9">
        <f t="shared" si="1"/>
        <v>14741.179822048318</v>
      </c>
      <c r="G15" s="9"/>
    </row>
    <row r="16" spans="1:13">
      <c r="A16">
        <v>14</v>
      </c>
      <c r="B16" s="12">
        <v>0.15001</v>
      </c>
      <c r="C16">
        <v>3.9259000000000002E-2</v>
      </c>
      <c r="D16">
        <f t="shared" si="2"/>
        <v>3.4970000000000001E-3</v>
      </c>
      <c r="E16" s="9">
        <f t="shared" si="0"/>
        <v>3379224327.1800003</v>
      </c>
      <c r="F16" s="9">
        <f t="shared" si="1"/>
        <v>15184.066520678332</v>
      </c>
      <c r="G16" s="9"/>
    </row>
    <row r="17" spans="1:7">
      <c r="A17">
        <v>15</v>
      </c>
      <c r="B17" s="12">
        <v>0.16002</v>
      </c>
      <c r="C17">
        <v>4.2856999999999999E-2</v>
      </c>
      <c r="D17">
        <f t="shared" si="2"/>
        <v>3.597999999999997E-3</v>
      </c>
      <c r="E17" s="9">
        <f t="shared" si="0"/>
        <v>3476822742.119997</v>
      </c>
      <c r="F17" s="9">
        <f t="shared" si="1"/>
        <v>15622.611192851182</v>
      </c>
      <c r="G17" s="9"/>
    </row>
    <row r="18" spans="1:7">
      <c r="A18">
        <v>16</v>
      </c>
      <c r="B18" s="12">
        <v>0.17000999999999999</v>
      </c>
      <c r="C18">
        <v>4.6546999999999998E-2</v>
      </c>
      <c r="D18">
        <f t="shared" si="2"/>
        <v>3.6899999999999988E-3</v>
      </c>
      <c r="E18" s="9">
        <f t="shared" si="0"/>
        <v>3565724268.599999</v>
      </c>
      <c r="F18" s="9">
        <f t="shared" si="1"/>
        <v>16022.077626909644</v>
      </c>
      <c r="G18" s="9"/>
    </row>
    <row r="19" spans="1:7">
      <c r="A19">
        <v>17</v>
      </c>
      <c r="B19" s="12">
        <v>0.18001</v>
      </c>
      <c r="C19">
        <v>5.0346000000000002E-2</v>
      </c>
      <c r="D19">
        <f t="shared" si="2"/>
        <v>3.7990000000000038E-3</v>
      </c>
      <c r="E19" s="9">
        <f t="shared" si="0"/>
        <v>3671053251.0600038</v>
      </c>
      <c r="F19" s="9">
        <f t="shared" si="1"/>
        <v>16495.358510739788</v>
      </c>
      <c r="G19" s="9"/>
    </row>
    <row r="20" spans="1:7">
      <c r="A20">
        <v>18</v>
      </c>
      <c r="B20" s="12">
        <v>0.19001000000000001</v>
      </c>
      <c r="C20">
        <v>5.4246000000000003E-2</v>
      </c>
      <c r="D20">
        <f t="shared" si="2"/>
        <v>3.9000000000000007E-3</v>
      </c>
      <c r="E20" s="9">
        <f t="shared" si="0"/>
        <v>3768651666.0000005</v>
      </c>
      <c r="F20" s="9">
        <f t="shared" si="1"/>
        <v>16933.903182912636</v>
      </c>
      <c r="G20" s="9"/>
    </row>
    <row r="21" spans="1:7">
      <c r="A21">
        <v>19</v>
      </c>
      <c r="B21" s="12">
        <v>0.2</v>
      </c>
      <c r="C21">
        <v>5.8250999999999997E-2</v>
      </c>
      <c r="D21">
        <f t="shared" si="2"/>
        <v>4.0049999999999947E-3</v>
      </c>
      <c r="E21" s="9">
        <f t="shared" si="0"/>
        <v>3870115364.699995</v>
      </c>
      <c r="F21" s="9">
        <f t="shared" si="1"/>
        <v>17389.815960914108</v>
      </c>
      <c r="G21" s="9"/>
    </row>
    <row r="22" spans="1:7">
      <c r="A22">
        <v>20</v>
      </c>
      <c r="B22" s="12">
        <v>0.21001</v>
      </c>
      <c r="C22">
        <v>6.2356000000000002E-2</v>
      </c>
      <c r="D22">
        <f t="shared" si="2"/>
        <v>4.1050000000000045E-3</v>
      </c>
      <c r="E22" s="9">
        <f t="shared" si="0"/>
        <v>3966747458.7000041</v>
      </c>
      <c r="F22" s="9">
        <f t="shared" si="1"/>
        <v>17824.018606629856</v>
      </c>
    </row>
    <row r="23" spans="1:7">
      <c r="A23">
        <v>21</v>
      </c>
      <c r="B23" s="12">
        <v>0.22001000000000001</v>
      </c>
      <c r="C23">
        <v>6.6563999999999998E-2</v>
      </c>
      <c r="D23">
        <f t="shared" si="2"/>
        <v>4.2079999999999965E-3</v>
      </c>
      <c r="E23" s="9">
        <f t="shared" si="0"/>
        <v>4066278515.5199966</v>
      </c>
      <c r="F23" s="9">
        <f t="shared" si="1"/>
        <v>18271.247331717004</v>
      </c>
    </row>
    <row r="24" spans="1:7">
      <c r="A24">
        <v>22</v>
      </c>
      <c r="B24" s="12">
        <v>0.23000999999999999</v>
      </c>
      <c r="C24">
        <v>7.0864999999999997E-2</v>
      </c>
      <c r="D24">
        <f t="shared" si="2"/>
        <v>4.3009999999999993E-3</v>
      </c>
      <c r="E24" s="9">
        <f t="shared" si="0"/>
        <v>4156146362.9399991</v>
      </c>
      <c r="F24" s="9">
        <f t="shared" si="1"/>
        <v>18675.055792232622</v>
      </c>
    </row>
    <row r="25" spans="1:7">
      <c r="A25">
        <v>23</v>
      </c>
      <c r="B25" s="12">
        <v>0.24001</v>
      </c>
      <c r="C25">
        <v>7.5269000000000003E-2</v>
      </c>
      <c r="D25">
        <f t="shared" si="2"/>
        <v>4.4040000000000051E-3</v>
      </c>
      <c r="E25" s="9">
        <f t="shared" si="0"/>
        <v>4255677419.760005</v>
      </c>
      <c r="F25" s="9">
        <f t="shared" si="1"/>
        <v>19122.284517319829</v>
      </c>
    </row>
    <row r="26" spans="1:7">
      <c r="A26">
        <v>24</v>
      </c>
      <c r="B26" s="12">
        <v>0.25001000000000001</v>
      </c>
      <c r="C26">
        <v>7.9768000000000006E-2</v>
      </c>
      <c r="D26">
        <f t="shared" si="2"/>
        <v>4.499000000000003E-3</v>
      </c>
      <c r="E26" s="9">
        <f t="shared" si="0"/>
        <v>4347477909.0600033</v>
      </c>
      <c r="F26" s="9">
        <f t="shared" si="1"/>
        <v>19534.777030749745</v>
      </c>
    </row>
    <row r="27" spans="1:7">
      <c r="A27">
        <v>25</v>
      </c>
      <c r="B27" s="12">
        <v>0.26001000000000002</v>
      </c>
      <c r="C27">
        <v>8.4362999999999994E-2</v>
      </c>
      <c r="D27">
        <f t="shared" si="2"/>
        <v>4.594999999999988E-3</v>
      </c>
      <c r="E27" s="9">
        <f t="shared" si="0"/>
        <v>4440244719.2999887</v>
      </c>
      <c r="F27" s="9">
        <f t="shared" si="1"/>
        <v>19951.61157063676</v>
      </c>
    </row>
    <row r="28" spans="1:7">
      <c r="A28">
        <v>26</v>
      </c>
      <c r="B28" s="12">
        <v>0.27000999999999997</v>
      </c>
      <c r="C28">
        <v>8.9061000000000001E-2</v>
      </c>
      <c r="D28">
        <f t="shared" si="2"/>
        <v>4.6980000000000077E-3</v>
      </c>
      <c r="E28" s="9">
        <f t="shared" si="0"/>
        <v>4539775776.1200075</v>
      </c>
      <c r="F28" s="9">
        <f t="shared" si="1"/>
        <v>20398.840295724025</v>
      </c>
    </row>
    <row r="29" spans="1:7">
      <c r="A29">
        <v>27</v>
      </c>
      <c r="B29" s="12">
        <v>0.28001999999999999</v>
      </c>
      <c r="C29">
        <v>9.3858999999999998E-2</v>
      </c>
      <c r="D29">
        <f t="shared" si="2"/>
        <v>4.7979999999999967E-3</v>
      </c>
      <c r="E29" s="9">
        <f t="shared" si="0"/>
        <v>4636407870.119997</v>
      </c>
      <c r="F29" s="9">
        <f t="shared" si="1"/>
        <v>20833.042941439686</v>
      </c>
    </row>
    <row r="30" spans="1:7">
      <c r="A30">
        <v>28</v>
      </c>
      <c r="B30" s="12">
        <v>0.29002</v>
      </c>
      <c r="C30">
        <v>9.8754999999999996E-2</v>
      </c>
      <c r="D30">
        <f t="shared" si="2"/>
        <v>4.8959999999999976E-3</v>
      </c>
      <c r="E30" s="9">
        <f t="shared" si="0"/>
        <v>4731107322.2399979</v>
      </c>
      <c r="F30" s="9">
        <f t="shared" si="1"/>
        <v>21258.561534241086</v>
      </c>
    </row>
    <row r="31" spans="1:7">
      <c r="A31">
        <v>29</v>
      </c>
      <c r="B31" s="12">
        <v>0.3</v>
      </c>
      <c r="C31">
        <v>0.10375</v>
      </c>
      <c r="D31">
        <f t="shared" si="2"/>
        <v>4.9949999999999994E-3</v>
      </c>
      <c r="E31" s="9">
        <f t="shared" si="0"/>
        <v>4826773095.2999992</v>
      </c>
      <c r="F31" s="9">
        <f t="shared" si="1"/>
        <v>21688.422153499643</v>
      </c>
    </row>
    <row r="32" spans="1:7">
      <c r="A32">
        <v>30</v>
      </c>
      <c r="B32" s="12">
        <v>0.31002000000000002</v>
      </c>
      <c r="C32">
        <v>0.10885</v>
      </c>
      <c r="D32">
        <f t="shared" si="2"/>
        <v>5.1000000000000073E-3</v>
      </c>
      <c r="E32" s="9">
        <f t="shared" si="0"/>
        <v>4928236794.0000067</v>
      </c>
      <c r="F32" s="9">
        <f t="shared" si="1"/>
        <v>22144.334931501169</v>
      </c>
    </row>
    <row r="33" spans="1:6">
      <c r="A33">
        <v>31</v>
      </c>
      <c r="B33" s="12">
        <v>0.32001000000000002</v>
      </c>
      <c r="C33">
        <v>0.11405</v>
      </c>
      <c r="D33">
        <f t="shared" si="2"/>
        <v>5.1999999999999963E-3</v>
      </c>
      <c r="E33" s="9">
        <f t="shared" si="0"/>
        <v>5024868887.9999962</v>
      </c>
      <c r="F33" s="9">
        <f t="shared" si="1"/>
        <v>22578.537577216834</v>
      </c>
    </row>
    <row r="34" spans="1:6">
      <c r="A34">
        <v>32</v>
      </c>
      <c r="B34" s="12">
        <v>0.33</v>
      </c>
      <c r="C34">
        <v>0.11935999999999999</v>
      </c>
      <c r="D34">
        <f t="shared" si="2"/>
        <v>5.3099999999999953E-3</v>
      </c>
      <c r="E34" s="9">
        <f t="shared" si="0"/>
        <v>5131164191.3999958</v>
      </c>
      <c r="F34" s="9">
        <f t="shared" si="1"/>
        <v>23056.160487504108</v>
      </c>
    </row>
    <row r="35" spans="1:6">
      <c r="A35">
        <v>33</v>
      </c>
      <c r="B35" s="12">
        <v>0.34000999999999998</v>
      </c>
      <c r="C35">
        <v>0.12477000000000001</v>
      </c>
      <c r="D35">
        <f t="shared" si="2"/>
        <v>5.410000000000012E-3</v>
      </c>
      <c r="E35" s="9">
        <f t="shared" si="0"/>
        <v>5227796285.400012</v>
      </c>
      <c r="F35" s="9">
        <f t="shared" si="1"/>
        <v>23490.363133219893</v>
      </c>
    </row>
    <row r="36" spans="1:6">
      <c r="A36">
        <v>34</v>
      </c>
      <c r="B36" s="12">
        <v>0.35</v>
      </c>
      <c r="C36">
        <v>0.13027</v>
      </c>
      <c r="D36">
        <f t="shared" si="2"/>
        <v>5.499999999999991E-3</v>
      </c>
      <c r="E36" s="9">
        <f t="shared" si="0"/>
        <v>5314765169.9999914</v>
      </c>
      <c r="F36" s="9">
        <f t="shared" si="1"/>
        <v>23881.145514363936</v>
      </c>
    </row>
    <row r="37" spans="1:6">
      <c r="A37">
        <v>35</v>
      </c>
      <c r="B37" s="12">
        <v>0.36</v>
      </c>
      <c r="C37">
        <v>0.13588</v>
      </c>
      <c r="D37">
        <f t="shared" si="2"/>
        <v>5.6100000000000039E-3</v>
      </c>
      <c r="E37" s="9">
        <f t="shared" si="0"/>
        <v>5421060473.4000034</v>
      </c>
      <c r="F37" s="9">
        <f t="shared" si="1"/>
        <v>24358.768424651269</v>
      </c>
    </row>
    <row r="38" spans="1:6">
      <c r="A38">
        <v>36</v>
      </c>
      <c r="B38" s="12">
        <v>0.37001000000000001</v>
      </c>
      <c r="C38">
        <v>0.1416</v>
      </c>
      <c r="D38">
        <f t="shared" si="2"/>
        <v>5.7200000000000029E-3</v>
      </c>
      <c r="E38" s="9">
        <f t="shared" si="0"/>
        <v>5527355776.8000031</v>
      </c>
      <c r="F38" s="9">
        <f t="shared" si="1"/>
        <v>24836.391334938548</v>
      </c>
    </row>
    <row r="39" spans="1:6">
      <c r="A39">
        <v>37</v>
      </c>
      <c r="B39" s="12">
        <v>0.38</v>
      </c>
      <c r="C39">
        <v>0.14741000000000001</v>
      </c>
      <c r="D39">
        <f t="shared" si="2"/>
        <v>5.8100000000000096E-3</v>
      </c>
      <c r="E39" s="9">
        <f t="shared" si="0"/>
        <v>5614324661.4000092</v>
      </c>
      <c r="F39" s="9">
        <f t="shared" si="1"/>
        <v>25227.173716082711</v>
      </c>
    </row>
    <row r="40" spans="1:6">
      <c r="A40">
        <v>38</v>
      </c>
      <c r="B40" s="12">
        <v>0.39001999999999998</v>
      </c>
      <c r="C40">
        <v>0.15334999999999999</v>
      </c>
      <c r="D40">
        <f t="shared" si="2"/>
        <v>5.9399999999999731E-3</v>
      </c>
      <c r="E40" s="9">
        <f t="shared" si="0"/>
        <v>5739946383.5999737</v>
      </c>
      <c r="F40" s="9">
        <f t="shared" si="1"/>
        <v>25791.637155512974</v>
      </c>
    </row>
    <row r="41" spans="1:6">
      <c r="A41">
        <v>39</v>
      </c>
      <c r="B41" s="12">
        <v>0.4</v>
      </c>
      <c r="C41">
        <v>0.15937999999999999</v>
      </c>
      <c r="D41">
        <f t="shared" si="2"/>
        <v>6.0300000000000076E-3</v>
      </c>
      <c r="E41" s="9">
        <f t="shared" si="0"/>
        <v>5826915268.2000074</v>
      </c>
      <c r="F41" s="9">
        <f t="shared" si="1"/>
        <v>26182.419536657264</v>
      </c>
    </row>
    <row r="42" spans="1:6">
      <c r="A42">
        <v>40</v>
      </c>
      <c r="B42" s="12">
        <v>0.41</v>
      </c>
      <c r="C42">
        <v>0.16555</v>
      </c>
      <c r="D42">
        <f t="shared" si="2"/>
        <v>6.1700000000000088E-3</v>
      </c>
      <c r="E42" s="9">
        <f t="shared" si="0"/>
        <v>5962200199.8000088</v>
      </c>
      <c r="F42" s="9">
        <f t="shared" si="1"/>
        <v>26790.303240659265</v>
      </c>
    </row>
    <row r="43" spans="1:6">
      <c r="A43">
        <v>41</v>
      </c>
      <c r="B43" s="12">
        <v>0.42000999999999999</v>
      </c>
      <c r="C43">
        <v>0.17183999999999999</v>
      </c>
      <c r="D43">
        <f t="shared" si="2"/>
        <v>6.28999999999999E-3</v>
      </c>
      <c r="E43" s="9">
        <f t="shared" si="0"/>
        <v>6078158712.5999908</v>
      </c>
      <c r="F43" s="9">
        <f t="shared" si="1"/>
        <v>27311.346415518034</v>
      </c>
    </row>
    <row r="44" spans="1:6">
      <c r="A44">
        <v>42</v>
      </c>
      <c r="B44" s="12">
        <v>0.43001</v>
      </c>
      <c r="C44">
        <v>0.17824999999999999</v>
      </c>
      <c r="D44">
        <f t="shared" si="2"/>
        <v>6.409999999999999E-3</v>
      </c>
      <c r="E44" s="9">
        <f t="shared" si="0"/>
        <v>6194117225.3999987</v>
      </c>
      <c r="F44" s="9">
        <f t="shared" si="1"/>
        <v>27832.389590376915</v>
      </c>
    </row>
    <row r="45" spans="1:6">
      <c r="A45">
        <v>43</v>
      </c>
      <c r="B45" s="12">
        <v>0.44</v>
      </c>
      <c r="C45">
        <v>0.18476999999999999</v>
      </c>
      <c r="D45">
        <f t="shared" si="2"/>
        <v>6.519999999999998E-3</v>
      </c>
      <c r="E45" s="9">
        <f t="shared" si="0"/>
        <v>6300412528.7999983</v>
      </c>
      <c r="F45" s="9">
        <f t="shared" si="1"/>
        <v>28310.012500664197</v>
      </c>
    </row>
    <row r="46" spans="1:6">
      <c r="A46">
        <v>44</v>
      </c>
      <c r="B46" s="12">
        <v>0.45001999999999998</v>
      </c>
      <c r="C46">
        <v>0.19142999999999999</v>
      </c>
      <c r="D46">
        <f t="shared" si="2"/>
        <v>6.6599999999999993E-3</v>
      </c>
      <c r="E46" s="9">
        <f t="shared" si="0"/>
        <v>6435697460.3999996</v>
      </c>
      <c r="F46" s="9">
        <f t="shared" si="1"/>
        <v>28917.896204666195</v>
      </c>
    </row>
    <row r="47" spans="1:6">
      <c r="A47">
        <v>45</v>
      </c>
      <c r="B47" s="12">
        <v>0.46</v>
      </c>
      <c r="C47">
        <v>0.19819999999999999</v>
      </c>
      <c r="D47">
        <f t="shared" si="2"/>
        <v>6.7699999999999982E-3</v>
      </c>
      <c r="E47" s="9">
        <f t="shared" si="0"/>
        <v>6541992763.7999983</v>
      </c>
      <c r="F47" s="9">
        <f t="shared" si="1"/>
        <v>29395.519114953462</v>
      </c>
    </row>
    <row r="48" spans="1:6">
      <c r="A48">
        <v>46</v>
      </c>
      <c r="B48" s="12">
        <v>0.47006999999999999</v>
      </c>
      <c r="C48">
        <v>0.20513999999999999</v>
      </c>
      <c r="D48">
        <f t="shared" si="2"/>
        <v>6.9400000000000017E-3</v>
      </c>
      <c r="E48" s="9">
        <f t="shared" si="0"/>
        <v>6706267323.6000013</v>
      </c>
      <c r="F48" s="9">
        <f t="shared" si="1"/>
        <v>30133.663612670181</v>
      </c>
    </row>
    <row r="49" spans="1:6">
      <c r="A49">
        <v>47</v>
      </c>
      <c r="B49" s="12">
        <v>0.48002</v>
      </c>
      <c r="C49">
        <v>0.21213000000000001</v>
      </c>
      <c r="D49">
        <f t="shared" si="2"/>
        <v>6.990000000000024E-3</v>
      </c>
      <c r="E49" s="9">
        <f t="shared" si="0"/>
        <v>6754583370.6000233</v>
      </c>
      <c r="F49" s="9">
        <f t="shared" si="1"/>
        <v>30350.764935528136</v>
      </c>
    </row>
    <row r="50" spans="1:6">
      <c r="A50">
        <v>48</v>
      </c>
      <c r="B50" s="12">
        <v>0.49002000000000001</v>
      </c>
      <c r="C50">
        <v>0.21928</v>
      </c>
      <c r="D50">
        <f t="shared" si="2"/>
        <v>7.1499999999999897E-3</v>
      </c>
      <c r="E50" s="9">
        <f t="shared" si="0"/>
        <v>6909194720.9999905</v>
      </c>
      <c r="F50" s="9">
        <f t="shared" si="1"/>
        <v>31045.489168673121</v>
      </c>
    </row>
    <row r="51" spans="1:6">
      <c r="A51">
        <v>49</v>
      </c>
      <c r="B51" s="12">
        <v>0.5</v>
      </c>
      <c r="C51">
        <v>0.22658</v>
      </c>
      <c r="D51">
        <f t="shared" si="2"/>
        <v>7.3000000000000009E-3</v>
      </c>
      <c r="E51" s="9">
        <f t="shared" si="0"/>
        <v>7054142862.000001</v>
      </c>
      <c r="F51" s="9">
        <f t="shared" si="1"/>
        <v>31696.793137246736</v>
      </c>
    </row>
    <row r="52" spans="1:6">
      <c r="A52">
        <v>50</v>
      </c>
      <c r="B52" s="12">
        <v>0.51004000000000005</v>
      </c>
      <c r="C52">
        <v>0.23404</v>
      </c>
      <c r="D52">
        <f t="shared" si="2"/>
        <v>7.4599999999999944E-3</v>
      </c>
      <c r="E52" s="9">
        <f t="shared" si="0"/>
        <v>7208754212.3999949</v>
      </c>
      <c r="F52" s="9">
        <f t="shared" si="1"/>
        <v>32391.517370391837</v>
      </c>
    </row>
    <row r="53" spans="1:6">
      <c r="A53">
        <v>51</v>
      </c>
      <c r="B53" s="12">
        <v>0.52000999999999997</v>
      </c>
      <c r="C53">
        <v>0.24159</v>
      </c>
      <c r="D53">
        <f t="shared" si="2"/>
        <v>7.5500000000000012E-3</v>
      </c>
      <c r="E53" s="9">
        <f t="shared" si="0"/>
        <v>7295723097.000001</v>
      </c>
      <c r="F53" s="9">
        <f t="shared" si="1"/>
        <v>32782.299751536004</v>
      </c>
    </row>
    <row r="54" spans="1:6">
      <c r="A54">
        <v>52</v>
      </c>
      <c r="B54" s="12">
        <v>0.53000999999999998</v>
      </c>
      <c r="C54">
        <v>0.24929999999999999</v>
      </c>
      <c r="D54">
        <f t="shared" si="2"/>
        <v>7.7099999999999946E-3</v>
      </c>
      <c r="E54" s="9">
        <f t="shared" si="0"/>
        <v>7450334447.3999949</v>
      </c>
      <c r="F54" s="9">
        <f t="shared" si="1"/>
        <v>33477.023984681109</v>
      </c>
    </row>
    <row r="55" spans="1:6">
      <c r="A55">
        <v>53</v>
      </c>
      <c r="B55" s="12">
        <v>0.54001999999999994</v>
      </c>
      <c r="C55">
        <v>0.25716</v>
      </c>
      <c r="D55">
        <f t="shared" si="2"/>
        <v>7.8600000000000059E-3</v>
      </c>
      <c r="E55" s="9">
        <f t="shared" si="0"/>
        <v>7595282588.4000053</v>
      </c>
      <c r="F55" s="9">
        <f t="shared" si="1"/>
        <v>34128.327953254717</v>
      </c>
    </row>
    <row r="56" spans="1:6">
      <c r="A56">
        <v>54</v>
      </c>
      <c r="B56" s="12">
        <v>0.55000000000000004</v>
      </c>
      <c r="C56">
        <v>0.26513999999999999</v>
      </c>
      <c r="D56">
        <f t="shared" si="2"/>
        <v>7.9799999999999871E-3</v>
      </c>
      <c r="E56" s="9">
        <f t="shared" si="0"/>
        <v>7711241101.1999874</v>
      </c>
      <c r="F56" s="9">
        <f t="shared" si="1"/>
        <v>34649.371128113489</v>
      </c>
    </row>
    <row r="57" spans="1:6">
      <c r="A57">
        <v>55</v>
      </c>
      <c r="B57" s="12">
        <v>0.56000000000000005</v>
      </c>
      <c r="C57">
        <v>0.27328999999999998</v>
      </c>
      <c r="D57">
        <f t="shared" si="2"/>
        <v>8.1499999999999906E-3</v>
      </c>
      <c r="E57" s="9">
        <f t="shared" si="0"/>
        <v>7875515660.9999905</v>
      </c>
      <c r="F57" s="9">
        <f t="shared" si="1"/>
        <v>35387.515625830209</v>
      </c>
    </row>
    <row r="58" spans="1:6">
      <c r="A58">
        <v>56</v>
      </c>
      <c r="B58" s="12">
        <v>0.57001000000000002</v>
      </c>
      <c r="C58">
        <v>0.28161000000000003</v>
      </c>
      <c r="D58">
        <f t="shared" si="2"/>
        <v>8.3200000000000496E-3</v>
      </c>
      <c r="E58" s="9">
        <f t="shared" si="0"/>
        <v>8039790220.8000479</v>
      </c>
      <c r="F58" s="9">
        <f t="shared" si="1"/>
        <v>36125.660123547175</v>
      </c>
    </row>
    <row r="59" spans="1:6">
      <c r="A59">
        <v>57</v>
      </c>
      <c r="B59" s="12">
        <v>0.58001000000000003</v>
      </c>
      <c r="C59">
        <v>0.29008</v>
      </c>
      <c r="D59">
        <f t="shared" si="2"/>
        <v>8.4699999999999775E-3</v>
      </c>
      <c r="E59" s="9">
        <f t="shared" si="0"/>
        <v>8184738361.7999783</v>
      </c>
      <c r="F59" s="9">
        <f t="shared" si="1"/>
        <v>36776.964092120419</v>
      </c>
    </row>
    <row r="60" spans="1:6">
      <c r="A60">
        <v>58</v>
      </c>
      <c r="B60" s="12">
        <v>0.59001999999999999</v>
      </c>
      <c r="C60">
        <v>0.29873</v>
      </c>
      <c r="D60">
        <f t="shared" si="2"/>
        <v>8.649999999999991E-3</v>
      </c>
      <c r="E60" s="9">
        <f t="shared" si="0"/>
        <v>8358676130.9999914</v>
      </c>
      <c r="F60" s="9">
        <f t="shared" si="1"/>
        <v>37558.52885440876</v>
      </c>
    </row>
    <row r="61" spans="1:6">
      <c r="A61">
        <v>59</v>
      </c>
      <c r="B61" s="12">
        <v>0.60001000000000004</v>
      </c>
      <c r="C61">
        <v>0.30753000000000003</v>
      </c>
      <c r="D61">
        <f t="shared" si="2"/>
        <v>8.80000000000003E-3</v>
      </c>
      <c r="E61" s="9">
        <f t="shared" si="0"/>
        <v>8503624272.0000286</v>
      </c>
      <c r="F61" s="9">
        <f t="shared" si="1"/>
        <v>38209.832822982484</v>
      </c>
    </row>
    <row r="62" spans="1:6">
      <c r="A62">
        <v>60</v>
      </c>
      <c r="B62" s="12">
        <v>0.61001000000000005</v>
      </c>
      <c r="C62">
        <v>0.3165</v>
      </c>
      <c r="D62">
        <f t="shared" si="2"/>
        <v>8.969999999999978E-3</v>
      </c>
      <c r="E62" s="9">
        <f t="shared" si="0"/>
        <v>8667898831.7999783</v>
      </c>
      <c r="F62" s="9">
        <f t="shared" si="1"/>
        <v>38947.977320698963</v>
      </c>
    </row>
    <row r="63" spans="1:6">
      <c r="A63">
        <v>61</v>
      </c>
      <c r="B63" s="12">
        <v>0.62000999999999995</v>
      </c>
      <c r="C63">
        <v>0.32565</v>
      </c>
      <c r="D63">
        <f t="shared" si="2"/>
        <v>9.1499999999999915E-3</v>
      </c>
      <c r="E63" s="9">
        <f t="shared" si="0"/>
        <v>8841836600.9999924</v>
      </c>
      <c r="F63" s="9">
        <f t="shared" si="1"/>
        <v>39729.542082987304</v>
      </c>
    </row>
    <row r="64" spans="1:6">
      <c r="A64">
        <v>62</v>
      </c>
      <c r="B64" s="12">
        <v>0.63000999999999996</v>
      </c>
      <c r="C64">
        <v>0.33498</v>
      </c>
      <c r="D64">
        <f t="shared" si="2"/>
        <v>9.330000000000005E-3</v>
      </c>
      <c r="E64" s="9">
        <f t="shared" si="0"/>
        <v>9015774370.2000046</v>
      </c>
      <c r="F64" s="9">
        <f t="shared" si="1"/>
        <v>40511.106845275637</v>
      </c>
    </row>
    <row r="65" spans="1:6">
      <c r="A65">
        <v>63</v>
      </c>
      <c r="B65" s="12">
        <v>0.64000999999999997</v>
      </c>
      <c r="C65">
        <v>0.34449000000000002</v>
      </c>
      <c r="D65">
        <f t="shared" si="2"/>
        <v>9.5100000000000184E-3</v>
      </c>
      <c r="E65" s="9">
        <f t="shared" si="0"/>
        <v>9189712139.4000187</v>
      </c>
      <c r="F65" s="9">
        <f t="shared" si="1"/>
        <v>41292.671607563978</v>
      </c>
    </row>
    <row r="66" spans="1:6">
      <c r="A66">
        <v>64</v>
      </c>
      <c r="B66" s="12">
        <v>0.65</v>
      </c>
      <c r="C66">
        <v>0.35419</v>
      </c>
      <c r="D66">
        <f t="shared" si="2"/>
        <v>9.6999999999999864E-3</v>
      </c>
      <c r="E66" s="9">
        <f t="shared" si="0"/>
        <v>9373313117.9999866</v>
      </c>
      <c r="F66" s="9">
        <f t="shared" si="1"/>
        <v>42117.656634423678</v>
      </c>
    </row>
    <row r="67" spans="1:6">
      <c r="A67">
        <v>65</v>
      </c>
      <c r="B67" s="12">
        <v>0.66000999999999999</v>
      </c>
      <c r="C67">
        <v>0.36409999999999998</v>
      </c>
      <c r="D67">
        <f t="shared" si="2"/>
        <v>9.9099999999999744E-3</v>
      </c>
      <c r="E67" s="9">
        <f t="shared" ref="E67:E101" si="3">D67*I$2</f>
        <v>9576240515.3999748</v>
      </c>
      <c r="F67" s="9">
        <f t="shared" ref="F67:F101" si="4">E67/(J$2*1/H$2)*(1+K$2)^(M$2-L$2)</f>
        <v>43029.482190426606</v>
      </c>
    </row>
    <row r="68" spans="1:6">
      <c r="A68">
        <v>66</v>
      </c>
      <c r="B68" s="12">
        <v>0.67</v>
      </c>
      <c r="C68">
        <v>0.37420999999999999</v>
      </c>
      <c r="D68">
        <f t="shared" ref="D68:D101" si="5">C68-C67</f>
        <v>1.0110000000000008E-2</v>
      </c>
      <c r="E68" s="9">
        <f t="shared" si="3"/>
        <v>9769504703.4000072</v>
      </c>
      <c r="F68" s="9">
        <f t="shared" si="4"/>
        <v>43897.887481858175</v>
      </c>
    </row>
    <row r="69" spans="1:6">
      <c r="A69">
        <v>67</v>
      </c>
      <c r="B69" s="12">
        <v>0.68</v>
      </c>
      <c r="C69">
        <v>0.38451999999999997</v>
      </c>
      <c r="D69">
        <f t="shared" si="5"/>
        <v>1.0309999999999986E-2</v>
      </c>
      <c r="E69" s="9">
        <f t="shared" si="3"/>
        <v>9962768891.3999863</v>
      </c>
      <c r="F69" s="9">
        <f t="shared" si="4"/>
        <v>44766.292773289497</v>
      </c>
    </row>
    <row r="70" spans="1:6">
      <c r="A70">
        <v>68</v>
      </c>
      <c r="B70" s="12">
        <v>0.69001000000000001</v>
      </c>
      <c r="C70">
        <v>0.39506000000000002</v>
      </c>
      <c r="D70">
        <f t="shared" si="5"/>
        <v>1.0540000000000049E-2</v>
      </c>
      <c r="E70" s="9">
        <f t="shared" si="3"/>
        <v>10185022707.600048</v>
      </c>
      <c r="F70" s="9">
        <f t="shared" si="4"/>
        <v>45764.958858435908</v>
      </c>
    </row>
    <row r="71" spans="1:6">
      <c r="A71">
        <v>69</v>
      </c>
      <c r="B71" s="12">
        <v>0.70001000000000002</v>
      </c>
      <c r="C71">
        <v>0.40582000000000001</v>
      </c>
      <c r="D71">
        <f t="shared" si="5"/>
        <v>1.0759999999999992E-2</v>
      </c>
      <c r="E71" s="9">
        <f t="shared" si="3"/>
        <v>10397613314.399992</v>
      </c>
      <c r="F71" s="9">
        <f t="shared" si="4"/>
        <v>46720.20467901021</v>
      </c>
    </row>
    <row r="72" spans="1:6">
      <c r="A72">
        <v>70</v>
      </c>
      <c r="B72" s="12">
        <v>0.71</v>
      </c>
      <c r="C72">
        <v>0.4168</v>
      </c>
      <c r="D72">
        <f t="shared" si="5"/>
        <v>1.097999999999999E-2</v>
      </c>
      <c r="E72" s="9">
        <f t="shared" si="3"/>
        <v>10610203921.199989</v>
      </c>
      <c r="F72" s="9">
        <f t="shared" si="4"/>
        <v>47675.45049958476</v>
      </c>
    </row>
    <row r="73" spans="1:6">
      <c r="A73">
        <v>71</v>
      </c>
      <c r="B73" s="12">
        <v>0.72001000000000004</v>
      </c>
      <c r="C73">
        <v>0.42803000000000002</v>
      </c>
      <c r="D73">
        <f t="shared" si="5"/>
        <v>1.1230000000000018E-2</v>
      </c>
      <c r="E73" s="9">
        <f t="shared" si="3"/>
        <v>10851784156.200018</v>
      </c>
      <c r="F73" s="9">
        <f t="shared" si="4"/>
        <v>48760.957113874152</v>
      </c>
    </row>
    <row r="74" spans="1:6">
      <c r="A74">
        <v>72</v>
      </c>
      <c r="B74" s="12">
        <v>0.73</v>
      </c>
      <c r="C74">
        <v>0.4395</v>
      </c>
      <c r="D74">
        <f t="shared" si="5"/>
        <v>1.146999999999998E-2</v>
      </c>
      <c r="E74" s="9">
        <f t="shared" si="3"/>
        <v>11083701181.79998</v>
      </c>
      <c r="F74" s="9">
        <f t="shared" si="4"/>
        <v>49803.043463591683</v>
      </c>
    </row>
    <row r="75" spans="1:6">
      <c r="A75">
        <v>73</v>
      </c>
      <c r="B75" s="12">
        <v>0.74002000000000001</v>
      </c>
      <c r="C75">
        <v>0.45123000000000002</v>
      </c>
      <c r="D75">
        <f t="shared" si="5"/>
        <v>1.1730000000000018E-2</v>
      </c>
      <c r="E75" s="9">
        <f t="shared" si="3"/>
        <v>11334944626.200018</v>
      </c>
      <c r="F75" s="9">
        <f t="shared" si="4"/>
        <v>50931.970342452703</v>
      </c>
    </row>
    <row r="76" spans="1:6">
      <c r="A76">
        <v>74</v>
      </c>
      <c r="B76" s="12">
        <v>0.75002000000000002</v>
      </c>
      <c r="C76">
        <v>0.46321000000000001</v>
      </c>
      <c r="D76">
        <f t="shared" si="5"/>
        <v>1.1979999999999991E-2</v>
      </c>
      <c r="E76" s="9">
        <f t="shared" si="3"/>
        <v>11576524861.199991</v>
      </c>
      <c r="F76" s="9">
        <f t="shared" si="4"/>
        <v>52017.476956741848</v>
      </c>
    </row>
    <row r="77" spans="1:6">
      <c r="A77">
        <v>75</v>
      </c>
      <c r="B77" s="12">
        <v>0.76</v>
      </c>
      <c r="C77">
        <v>0.47544999999999998</v>
      </c>
      <c r="D77">
        <f t="shared" si="5"/>
        <v>1.2239999999999973E-2</v>
      </c>
      <c r="E77" s="9">
        <f t="shared" si="3"/>
        <v>11827768305.599974</v>
      </c>
      <c r="F77" s="9">
        <f t="shared" si="4"/>
        <v>53146.403835602621</v>
      </c>
    </row>
    <row r="78" spans="1:6">
      <c r="A78">
        <v>76</v>
      </c>
      <c r="B78" s="12">
        <v>0.77002000000000004</v>
      </c>
      <c r="C78">
        <v>0.48802000000000001</v>
      </c>
      <c r="D78">
        <f t="shared" si="5"/>
        <v>1.2570000000000026E-2</v>
      </c>
      <c r="E78" s="9">
        <f t="shared" si="3"/>
        <v>12146654215.800024</v>
      </c>
      <c r="F78" s="9">
        <f t="shared" si="4"/>
        <v>54579.272566464686</v>
      </c>
    </row>
    <row r="79" spans="1:6">
      <c r="A79">
        <v>77</v>
      </c>
      <c r="B79" s="12">
        <v>0.78000999999999998</v>
      </c>
      <c r="C79">
        <v>0.50085000000000002</v>
      </c>
      <c r="D79">
        <f t="shared" si="5"/>
        <v>1.2830000000000008E-2</v>
      </c>
      <c r="E79" s="9">
        <f t="shared" si="3"/>
        <v>12397897660.200008</v>
      </c>
      <c r="F79" s="9">
        <f t="shared" si="4"/>
        <v>55708.199445325452</v>
      </c>
    </row>
    <row r="80" spans="1:6">
      <c r="A80">
        <v>78</v>
      </c>
      <c r="B80" s="12">
        <v>0.79</v>
      </c>
      <c r="C80">
        <v>0.51398999999999995</v>
      </c>
      <c r="D80">
        <f t="shared" si="5"/>
        <v>1.313999999999993E-2</v>
      </c>
      <c r="E80" s="9">
        <f t="shared" si="3"/>
        <v>12697457151.599932</v>
      </c>
      <c r="F80" s="9">
        <f t="shared" si="4"/>
        <v>57054.227647043801</v>
      </c>
    </row>
    <row r="81" spans="1:6">
      <c r="A81">
        <v>79</v>
      </c>
      <c r="B81" s="12">
        <v>0.80003000000000002</v>
      </c>
      <c r="C81">
        <v>0.52753000000000005</v>
      </c>
      <c r="D81">
        <f t="shared" si="5"/>
        <v>1.3540000000000108E-2</v>
      </c>
      <c r="E81" s="9">
        <f t="shared" si="3"/>
        <v>13083985527.600103</v>
      </c>
      <c r="F81" s="9">
        <f t="shared" si="4"/>
        <v>58791.038229907412</v>
      </c>
    </row>
    <row r="82" spans="1:6">
      <c r="A82">
        <v>80</v>
      </c>
      <c r="B82" s="12">
        <v>0.81</v>
      </c>
      <c r="C82">
        <v>0.54135</v>
      </c>
      <c r="D82">
        <f t="shared" si="5"/>
        <v>1.3819999999999943E-2</v>
      </c>
      <c r="E82" s="9">
        <f t="shared" si="3"/>
        <v>13354555390.799946</v>
      </c>
      <c r="F82" s="9">
        <f t="shared" si="4"/>
        <v>60006.805637910686</v>
      </c>
    </row>
    <row r="83" spans="1:6">
      <c r="A83">
        <v>81</v>
      </c>
      <c r="B83" s="12">
        <v>0.82001000000000002</v>
      </c>
      <c r="C83">
        <v>0.55557999999999996</v>
      </c>
      <c r="D83">
        <f t="shared" si="5"/>
        <v>1.4229999999999965E-2</v>
      </c>
      <c r="E83" s="9">
        <f t="shared" si="3"/>
        <v>13750746976.199966</v>
      </c>
      <c r="F83" s="9">
        <f t="shared" si="4"/>
        <v>61787.036485345183</v>
      </c>
    </row>
    <row r="84" spans="1:6">
      <c r="A84">
        <v>82</v>
      </c>
      <c r="B84" s="12">
        <v>0.83001000000000003</v>
      </c>
      <c r="C84">
        <v>0.57023000000000001</v>
      </c>
      <c r="D84">
        <f t="shared" si="5"/>
        <v>1.4650000000000052E-2</v>
      </c>
      <c r="E84" s="9">
        <f t="shared" si="3"/>
        <v>14156601771.00005</v>
      </c>
      <c r="F84" s="9">
        <f t="shared" si="4"/>
        <v>63610.687597351534</v>
      </c>
    </row>
    <row r="85" spans="1:6">
      <c r="A85">
        <v>83</v>
      </c>
      <c r="B85" s="12">
        <v>0.84003000000000005</v>
      </c>
      <c r="C85">
        <v>0.58535999999999999</v>
      </c>
      <c r="D85">
        <f t="shared" si="5"/>
        <v>1.5129999999999977E-2</v>
      </c>
      <c r="E85" s="9">
        <f t="shared" si="3"/>
        <v>14620435822.199978</v>
      </c>
      <c r="F85" s="9">
        <f t="shared" si="4"/>
        <v>65694.860296786617</v>
      </c>
    </row>
    <row r="86" spans="1:6">
      <c r="A86">
        <v>84</v>
      </c>
      <c r="B86" s="12">
        <v>0.85001000000000004</v>
      </c>
      <c r="C86">
        <v>0.60089999999999999</v>
      </c>
      <c r="D86">
        <f t="shared" si="5"/>
        <v>1.5539999999999998E-2</v>
      </c>
      <c r="E86" s="9">
        <f t="shared" si="3"/>
        <v>15016627407.599998</v>
      </c>
      <c r="F86" s="9">
        <f t="shared" si="4"/>
        <v>67475.091144221107</v>
      </c>
    </row>
    <row r="87" spans="1:6">
      <c r="A87">
        <v>85</v>
      </c>
      <c r="B87" s="12">
        <v>0.86</v>
      </c>
      <c r="C87">
        <v>0.61699000000000004</v>
      </c>
      <c r="D87">
        <f t="shared" si="5"/>
        <v>1.6090000000000049E-2</v>
      </c>
      <c r="E87" s="9">
        <f t="shared" si="3"/>
        <v>15548103924.600046</v>
      </c>
      <c r="F87" s="9">
        <f t="shared" si="4"/>
        <v>69863.205695657729</v>
      </c>
    </row>
    <row r="88" spans="1:6">
      <c r="A88">
        <v>86</v>
      </c>
      <c r="B88" s="12">
        <v>0.87002000000000002</v>
      </c>
      <c r="C88">
        <v>0.63366</v>
      </c>
      <c r="D88">
        <f t="shared" si="5"/>
        <v>1.6669999999999963E-2</v>
      </c>
      <c r="E88" s="9">
        <f t="shared" si="3"/>
        <v>16108570069.799963</v>
      </c>
      <c r="F88" s="9">
        <f t="shared" si="4"/>
        <v>72381.581040808465</v>
      </c>
    </row>
    <row r="89" spans="1:6">
      <c r="A89">
        <v>87</v>
      </c>
      <c r="B89" s="12">
        <v>0.88</v>
      </c>
      <c r="C89">
        <v>0.65088000000000001</v>
      </c>
      <c r="D89">
        <f t="shared" si="5"/>
        <v>1.7220000000000013E-2</v>
      </c>
      <c r="E89" s="9">
        <f t="shared" si="3"/>
        <v>16640046586.800013</v>
      </c>
      <c r="F89" s="9">
        <f t="shared" si="4"/>
        <v>74769.695592245087</v>
      </c>
    </row>
    <row r="90" spans="1:6">
      <c r="A90">
        <v>88</v>
      </c>
      <c r="B90" s="12">
        <v>0.89000999999999997</v>
      </c>
      <c r="C90">
        <v>0.66879</v>
      </c>
      <c r="D90">
        <f t="shared" si="5"/>
        <v>1.7909999999999981E-2</v>
      </c>
      <c r="E90" s="9">
        <f t="shared" si="3"/>
        <v>17306808035.399982</v>
      </c>
      <c r="F90" s="9">
        <f t="shared" si="4"/>
        <v>77765.693847683331</v>
      </c>
    </row>
    <row r="91" spans="1:6">
      <c r="A91">
        <v>89</v>
      </c>
      <c r="B91" s="12">
        <v>0.9</v>
      </c>
      <c r="C91">
        <v>0.68744000000000005</v>
      </c>
      <c r="D91">
        <f t="shared" si="5"/>
        <v>1.8650000000000055E-2</v>
      </c>
      <c r="E91" s="9">
        <f t="shared" si="3"/>
        <v>18021885531.000053</v>
      </c>
      <c r="F91" s="9">
        <f t="shared" si="4"/>
        <v>80978.793425979908</v>
      </c>
    </row>
    <row r="92" spans="1:6">
      <c r="A92">
        <v>90</v>
      </c>
      <c r="B92" s="12">
        <v>0.91002000000000005</v>
      </c>
      <c r="C92">
        <v>0.70701000000000003</v>
      </c>
      <c r="D92">
        <f t="shared" si="5"/>
        <v>1.9569999999999976E-2</v>
      </c>
      <c r="E92" s="9">
        <f t="shared" si="3"/>
        <v>18910900795.799976</v>
      </c>
      <c r="F92" s="9">
        <f t="shared" si="4"/>
        <v>84973.457766564068</v>
      </c>
    </row>
    <row r="93" spans="1:6">
      <c r="A93">
        <v>91</v>
      </c>
      <c r="B93" s="12">
        <v>0.92000999999999999</v>
      </c>
      <c r="C93">
        <v>0.72751999999999994</v>
      </c>
      <c r="D93">
        <f t="shared" si="5"/>
        <v>2.0509999999999917E-2</v>
      </c>
      <c r="E93" s="9">
        <f t="shared" si="3"/>
        <v>19819242479.399921</v>
      </c>
      <c r="F93" s="9">
        <f t="shared" si="4"/>
        <v>89054.962636291486</v>
      </c>
    </row>
    <row r="94" spans="1:6">
      <c r="A94">
        <v>92</v>
      </c>
      <c r="B94" s="12">
        <v>0.93003999999999998</v>
      </c>
      <c r="C94">
        <v>0.74922</v>
      </c>
      <c r="D94">
        <f t="shared" si="5"/>
        <v>2.1700000000000053E-2</v>
      </c>
      <c r="E94" s="9">
        <f t="shared" si="3"/>
        <v>20969164398.00005</v>
      </c>
      <c r="F94" s="9">
        <f t="shared" si="4"/>
        <v>94221.974120308994</v>
      </c>
    </row>
    <row r="95" spans="1:6">
      <c r="A95">
        <v>93</v>
      </c>
      <c r="B95" s="12">
        <v>0.94</v>
      </c>
      <c r="C95">
        <v>0.77215999999999996</v>
      </c>
      <c r="D95">
        <f t="shared" si="5"/>
        <v>2.293999999999996E-2</v>
      </c>
      <c r="E95" s="9">
        <f t="shared" si="3"/>
        <v>22167402363.59996</v>
      </c>
      <c r="F95" s="9">
        <f t="shared" si="4"/>
        <v>99606.086927183365</v>
      </c>
    </row>
    <row r="96" spans="1:6">
      <c r="A96">
        <v>94</v>
      </c>
      <c r="B96" s="12">
        <v>0.95</v>
      </c>
      <c r="C96">
        <v>0.79686999999999997</v>
      </c>
      <c r="D96">
        <f t="shared" si="5"/>
        <v>2.471000000000001E-2</v>
      </c>
      <c r="E96" s="9">
        <f t="shared" si="3"/>
        <v>23877790427.400009</v>
      </c>
      <c r="F96" s="9">
        <f t="shared" si="4"/>
        <v>107291.47375635164</v>
      </c>
    </row>
    <row r="97" spans="1:6">
      <c r="A97">
        <v>95</v>
      </c>
      <c r="B97" s="12">
        <v>0.96001000000000003</v>
      </c>
      <c r="C97">
        <v>0.82360999999999995</v>
      </c>
      <c r="D97">
        <f t="shared" si="5"/>
        <v>2.6739999999999986E-2</v>
      </c>
      <c r="E97" s="9">
        <f t="shared" si="3"/>
        <v>25839421935.599987</v>
      </c>
      <c r="F97" s="9">
        <f t="shared" si="4"/>
        <v>116105.78746438042</v>
      </c>
    </row>
    <row r="98" spans="1:6">
      <c r="A98">
        <v>96</v>
      </c>
      <c r="B98" s="12">
        <v>0.97</v>
      </c>
      <c r="C98">
        <v>0.85287999999999997</v>
      </c>
      <c r="D98">
        <f t="shared" si="5"/>
        <v>2.9270000000000018E-2</v>
      </c>
      <c r="E98" s="9">
        <f t="shared" si="3"/>
        <v>28284213913.800018</v>
      </c>
      <c r="F98" s="9">
        <f t="shared" si="4"/>
        <v>127091.11440098799</v>
      </c>
    </row>
    <row r="99" spans="1:6">
      <c r="A99">
        <v>97</v>
      </c>
      <c r="B99" s="12">
        <v>0.98001000000000005</v>
      </c>
      <c r="C99">
        <v>0.88617000000000001</v>
      </c>
      <c r="D99">
        <f t="shared" si="5"/>
        <v>3.3290000000000042E-2</v>
      </c>
      <c r="E99" s="9">
        <f t="shared" si="3"/>
        <v>32168824092.60004</v>
      </c>
      <c r="F99" s="9">
        <f t="shared" si="4"/>
        <v>144546.06075875959</v>
      </c>
    </row>
    <row r="100" spans="1:6">
      <c r="A100">
        <v>98</v>
      </c>
      <c r="B100" s="12">
        <v>0.99002000000000001</v>
      </c>
      <c r="C100">
        <v>0.92666999999999999</v>
      </c>
      <c r="D100">
        <f t="shared" si="5"/>
        <v>4.049999999999998E-2</v>
      </c>
      <c r="E100" s="9">
        <f t="shared" si="3"/>
        <v>39135998069.999985</v>
      </c>
      <c r="F100" s="9">
        <f t="shared" si="4"/>
        <v>175852.07151486192</v>
      </c>
    </row>
    <row r="101" spans="1:6">
      <c r="A101">
        <v>99</v>
      </c>
      <c r="B101" s="12">
        <v>1</v>
      </c>
      <c r="C101">
        <v>1</v>
      </c>
      <c r="D101">
        <f t="shared" si="5"/>
        <v>7.3330000000000006E-2</v>
      </c>
      <c r="E101" s="9">
        <f t="shared" si="3"/>
        <v>70860314530.200012</v>
      </c>
      <c r="F101" s="9">
        <f t="shared" si="4"/>
        <v>318400.80010332918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9ED2-2FED-4646-9FDE-10E52664F730}">
  <sheetPr codeName="Sheet10"/>
  <dimension ref="A1:L101"/>
  <sheetViews>
    <sheetView topLeftCell="A65" workbookViewId="0">
      <selection activeCell="N96" sqref="N96"/>
    </sheetView>
  </sheetViews>
  <sheetFormatPr defaultRowHeight="12.75"/>
  <cols>
    <col min="2" max="2" width="14.33203125" style="7" bestFit="1" customWidth="1"/>
    <col min="3" max="3" width="11" bestFit="1" customWidth="1"/>
    <col min="4" max="4" width="15.6640625" bestFit="1" customWidth="1"/>
    <col min="5" max="5" width="19.83203125" bestFit="1" customWidth="1"/>
    <col min="6" max="6" width="19.83203125" customWidth="1"/>
    <col min="8" max="8" width="10.1640625" bestFit="1" customWidth="1"/>
  </cols>
  <sheetData>
    <row r="1" spans="1:12">
      <c r="A1" t="s">
        <v>27</v>
      </c>
      <c r="B1" s="7" t="s">
        <v>33</v>
      </c>
      <c r="C1" t="s">
        <v>28</v>
      </c>
      <c r="D1" t="s">
        <v>29</v>
      </c>
      <c r="E1" t="s">
        <v>19</v>
      </c>
      <c r="F1" t="s">
        <v>34</v>
      </c>
      <c r="H1" t="s">
        <v>30</v>
      </c>
      <c r="I1" t="s">
        <v>23</v>
      </c>
      <c r="J1" t="s">
        <v>24</v>
      </c>
      <c r="K1" t="s">
        <v>31</v>
      </c>
      <c r="L1" t="s">
        <v>26</v>
      </c>
    </row>
    <row r="2" spans="1:12" ht="13.7" customHeight="1">
      <c r="A2" s="1">
        <v>1</v>
      </c>
      <c r="B2" s="8">
        <v>0.01</v>
      </c>
      <c r="C2" s="2">
        <v>0.08</v>
      </c>
      <c r="D2" s="3">
        <v>0.08</v>
      </c>
      <c r="E2" s="9">
        <f>C2/100*H$2</f>
        <v>1951939872</v>
      </c>
      <c r="F2" s="9">
        <f>E2/(I$2*0.01)*(1+J$2)^(L$2-K$2)</f>
        <v>2556.6520348308991</v>
      </c>
      <c r="H2" s="11">
        <v>2439924840000</v>
      </c>
      <c r="I2" s="11">
        <v>126190782</v>
      </c>
      <c r="J2" s="16">
        <v>0.03</v>
      </c>
      <c r="K2" s="10">
        <v>2018</v>
      </c>
      <c r="L2">
        <v>2035</v>
      </c>
    </row>
    <row r="3" spans="1:12" ht="13.7" customHeight="1">
      <c r="A3" s="1">
        <v>2</v>
      </c>
      <c r="B3" s="8">
        <v>0.02</v>
      </c>
      <c r="C3" s="2">
        <v>0.13</v>
      </c>
      <c r="D3" s="4">
        <v>0.21</v>
      </c>
      <c r="E3" s="9">
        <f t="shared" ref="E2:E33" si="0">C3/100*H$2</f>
        <v>3171902292</v>
      </c>
      <c r="F3" s="9">
        <f>E3/(I$2*0.01)*(1+J$2)^(L$2-K$2)</f>
        <v>4154.5595566002112</v>
      </c>
    </row>
    <row r="4" spans="1:12" ht="13.7" customHeight="1">
      <c r="A4" s="1">
        <v>3</v>
      </c>
      <c r="B4" s="8">
        <v>0.03</v>
      </c>
      <c r="C4" s="2">
        <v>0.16</v>
      </c>
      <c r="D4" s="3">
        <v>0.38</v>
      </c>
      <c r="E4" s="9">
        <f t="shared" si="0"/>
        <v>3903879744</v>
      </c>
      <c r="F4" s="9">
        <f t="shared" ref="F3:F66" si="1">E4/(I$2*0.01)*(1+J$2)^(L$2-K$2)</f>
        <v>5113.3040696617982</v>
      </c>
    </row>
    <row r="5" spans="1:12" ht="13.7" customHeight="1">
      <c r="A5" s="1">
        <v>4</v>
      </c>
      <c r="B5" s="8">
        <v>0.04</v>
      </c>
      <c r="C5" s="2">
        <v>0.19</v>
      </c>
      <c r="D5" s="4">
        <v>0.56000000000000005</v>
      </c>
      <c r="E5" s="9">
        <f t="shared" si="0"/>
        <v>4635857196</v>
      </c>
      <c r="F5" s="9">
        <f t="shared" si="1"/>
        <v>6072.0485827233852</v>
      </c>
    </row>
    <row r="6" spans="1:12" ht="13.7" customHeight="1">
      <c r="A6" s="1">
        <v>5</v>
      </c>
      <c r="B6" s="8">
        <v>0.05</v>
      </c>
      <c r="C6" s="2">
        <v>0.21</v>
      </c>
      <c r="D6" s="3">
        <v>0.77</v>
      </c>
      <c r="E6" s="9">
        <f t="shared" si="0"/>
        <v>5123842164</v>
      </c>
      <c r="F6" s="9">
        <f t="shared" si="1"/>
        <v>6711.2115914311098</v>
      </c>
    </row>
    <row r="7" spans="1:12" ht="13.7" customHeight="1">
      <c r="A7" s="1">
        <v>6</v>
      </c>
      <c r="B7" s="8">
        <v>0.06</v>
      </c>
      <c r="C7" s="2">
        <v>0.22</v>
      </c>
      <c r="D7" s="4">
        <v>0.99</v>
      </c>
      <c r="E7" s="9">
        <f t="shared" si="0"/>
        <v>5367834648</v>
      </c>
      <c r="F7" s="9">
        <f t="shared" si="1"/>
        <v>7030.7930957849721</v>
      </c>
    </row>
    <row r="8" spans="1:12" ht="13.7" customHeight="1">
      <c r="A8" s="1">
        <v>7</v>
      </c>
      <c r="B8" s="8">
        <v>7.0000000000000007E-2</v>
      </c>
      <c r="C8" s="2">
        <v>0.24</v>
      </c>
      <c r="D8" s="3">
        <v>1.23</v>
      </c>
      <c r="E8" s="9">
        <f t="shared" si="0"/>
        <v>5855819615.999999</v>
      </c>
      <c r="F8" s="9">
        <f t="shared" si="1"/>
        <v>7669.9561044926959</v>
      </c>
    </row>
    <row r="9" spans="1:12" ht="13.7" customHeight="1">
      <c r="A9" s="1">
        <v>8</v>
      </c>
      <c r="B9" s="8">
        <v>0.08</v>
      </c>
      <c r="C9" s="2">
        <v>0.25</v>
      </c>
      <c r="D9" s="4">
        <v>1.48</v>
      </c>
      <c r="E9" s="9">
        <f t="shared" si="0"/>
        <v>6099812100</v>
      </c>
      <c r="F9" s="9">
        <f t="shared" si="1"/>
        <v>7989.53760884656</v>
      </c>
    </row>
    <row r="10" spans="1:12" ht="13.7" customHeight="1">
      <c r="A10" s="1">
        <v>9</v>
      </c>
      <c r="B10" s="8">
        <v>0.09</v>
      </c>
      <c r="C10" s="2">
        <v>0.26</v>
      </c>
      <c r="D10" s="3">
        <v>1.75</v>
      </c>
      <c r="E10" s="9">
        <f t="shared" si="0"/>
        <v>6343804584</v>
      </c>
      <c r="F10" s="9">
        <f t="shared" si="1"/>
        <v>8309.1191132004224</v>
      </c>
    </row>
    <row r="11" spans="1:12" ht="13.7" customHeight="1">
      <c r="A11" s="1">
        <v>10</v>
      </c>
      <c r="B11" s="8">
        <v>0.1</v>
      </c>
      <c r="C11" s="2">
        <v>0.28000000000000003</v>
      </c>
      <c r="D11" s="4">
        <v>2.02</v>
      </c>
      <c r="E11" s="9">
        <f t="shared" si="0"/>
        <v>6831789552.000001</v>
      </c>
      <c r="F11" s="9">
        <f t="shared" si="1"/>
        <v>8948.2821219081488</v>
      </c>
    </row>
    <row r="12" spans="1:12" ht="13.7" customHeight="1">
      <c r="A12" s="1">
        <v>11</v>
      </c>
      <c r="B12" s="8">
        <v>0.11</v>
      </c>
      <c r="C12" s="2">
        <v>0.28999999999999998</v>
      </c>
      <c r="D12" s="3">
        <v>2.31</v>
      </c>
      <c r="E12" s="9">
        <f t="shared" si="0"/>
        <v>7075782035.999999</v>
      </c>
      <c r="F12" s="9">
        <f t="shared" si="1"/>
        <v>9267.8636262620093</v>
      </c>
    </row>
    <row r="13" spans="1:12" ht="13.7" customHeight="1">
      <c r="A13" s="1">
        <v>12</v>
      </c>
      <c r="B13" s="8">
        <v>0.12</v>
      </c>
      <c r="C13" s="2">
        <v>0.3</v>
      </c>
      <c r="D13" s="4">
        <v>2.61</v>
      </c>
      <c r="E13" s="9">
        <f t="shared" si="0"/>
        <v>7319774520</v>
      </c>
      <c r="F13" s="9">
        <f t="shared" si="1"/>
        <v>9587.4451306158717</v>
      </c>
    </row>
    <row r="14" spans="1:12" ht="13.7" customHeight="1">
      <c r="A14" s="1">
        <v>13</v>
      </c>
      <c r="B14" s="8">
        <v>0.13</v>
      </c>
      <c r="C14" s="2">
        <v>0.31</v>
      </c>
      <c r="D14" s="3">
        <v>2.92</v>
      </c>
      <c r="E14" s="9">
        <f t="shared" si="0"/>
        <v>7563767004</v>
      </c>
      <c r="F14" s="9">
        <f t="shared" si="1"/>
        <v>9907.026634969734</v>
      </c>
    </row>
    <row r="15" spans="1:12" ht="13.7" customHeight="1">
      <c r="A15" s="1">
        <v>14</v>
      </c>
      <c r="B15" s="8">
        <v>0.14000000000000001</v>
      </c>
      <c r="C15" s="2">
        <v>0.32</v>
      </c>
      <c r="D15" s="4">
        <v>3.23</v>
      </c>
      <c r="E15" s="9">
        <f t="shared" si="0"/>
        <v>7807759488</v>
      </c>
      <c r="F15" s="9">
        <f t="shared" si="1"/>
        <v>10226.608139323596</v>
      </c>
    </row>
    <row r="16" spans="1:12" ht="13.7" customHeight="1">
      <c r="A16" s="1">
        <v>15</v>
      </c>
      <c r="B16" s="8">
        <v>0.15</v>
      </c>
      <c r="C16" s="2">
        <v>0.33</v>
      </c>
      <c r="D16" s="3">
        <v>3.56</v>
      </c>
      <c r="E16" s="9">
        <f t="shared" si="0"/>
        <v>8051751972</v>
      </c>
      <c r="F16" s="9">
        <f t="shared" si="1"/>
        <v>10546.189643677459</v>
      </c>
    </row>
    <row r="17" spans="1:6" ht="13.7" customHeight="1">
      <c r="A17" s="1">
        <v>16</v>
      </c>
      <c r="B17" s="8">
        <v>0.16</v>
      </c>
      <c r="C17" s="2">
        <v>0.34</v>
      </c>
      <c r="D17" s="4">
        <v>3.9</v>
      </c>
      <c r="E17" s="9">
        <f t="shared" si="0"/>
        <v>8295744456.000001</v>
      </c>
      <c r="F17" s="9">
        <f t="shared" si="1"/>
        <v>10865.771148031323</v>
      </c>
    </row>
    <row r="18" spans="1:6" ht="13.7" customHeight="1">
      <c r="A18" s="1">
        <v>17</v>
      </c>
      <c r="B18" s="8">
        <v>0.17</v>
      </c>
      <c r="C18" s="2">
        <v>0.35</v>
      </c>
      <c r="D18" s="3">
        <v>4.25</v>
      </c>
      <c r="E18" s="9">
        <f t="shared" si="0"/>
        <v>8539736939.999999</v>
      </c>
      <c r="F18" s="9">
        <f t="shared" si="1"/>
        <v>11185.352652385181</v>
      </c>
    </row>
    <row r="19" spans="1:6" ht="13.7" customHeight="1">
      <c r="A19" s="1">
        <v>18</v>
      </c>
      <c r="B19" s="8">
        <v>0.18</v>
      </c>
      <c r="C19" s="2">
        <v>0.36</v>
      </c>
      <c r="D19" s="4">
        <v>4.6100000000000003</v>
      </c>
      <c r="E19" s="9">
        <f t="shared" si="0"/>
        <v>8783729424</v>
      </c>
      <c r="F19" s="9">
        <f t="shared" si="1"/>
        <v>11504.934156739046</v>
      </c>
    </row>
    <row r="20" spans="1:6" ht="13.7" customHeight="1">
      <c r="A20" s="1">
        <v>19</v>
      </c>
      <c r="B20" s="8">
        <v>0.19</v>
      </c>
      <c r="C20" s="2">
        <v>0.37</v>
      </c>
      <c r="D20" s="6">
        <v>4.9800000000000004</v>
      </c>
      <c r="E20" s="9">
        <f t="shared" si="0"/>
        <v>9027721908</v>
      </c>
      <c r="F20" s="9">
        <f t="shared" si="1"/>
        <v>11824.515661092908</v>
      </c>
    </row>
    <row r="21" spans="1:6" ht="13.7" customHeight="1">
      <c r="A21" s="1">
        <v>20</v>
      </c>
      <c r="B21" s="8">
        <v>0.2</v>
      </c>
      <c r="C21" s="2">
        <v>0.38</v>
      </c>
      <c r="D21" s="5">
        <v>5.35</v>
      </c>
      <c r="E21" s="9">
        <f t="shared" si="0"/>
        <v>9271714392</v>
      </c>
      <c r="F21" s="9">
        <f t="shared" si="1"/>
        <v>12144.09716544677</v>
      </c>
    </row>
    <row r="22" spans="1:6" ht="13.7" customHeight="1">
      <c r="A22" s="1">
        <v>21</v>
      </c>
      <c r="B22" s="8">
        <v>0.21</v>
      </c>
      <c r="C22" s="2">
        <v>0.39</v>
      </c>
      <c r="D22" s="6">
        <v>5.74</v>
      </c>
      <c r="E22" s="9">
        <f t="shared" si="0"/>
        <v>9515706876</v>
      </c>
      <c r="F22" s="9">
        <f t="shared" si="1"/>
        <v>12463.678669800633</v>
      </c>
    </row>
    <row r="23" spans="1:6" ht="13.7" customHeight="1">
      <c r="A23" s="1">
        <v>22</v>
      </c>
      <c r="B23" s="8">
        <v>0.22</v>
      </c>
      <c r="C23" s="2">
        <v>0.4</v>
      </c>
      <c r="D23" s="5">
        <v>6.14</v>
      </c>
      <c r="E23" s="9">
        <f t="shared" si="0"/>
        <v>9759699360</v>
      </c>
      <c r="F23" s="9">
        <f t="shared" si="1"/>
        <v>12783.260174154497</v>
      </c>
    </row>
    <row r="24" spans="1:6" ht="13.7" customHeight="1">
      <c r="A24" s="1">
        <v>23</v>
      </c>
      <c r="B24" s="8">
        <v>0.23</v>
      </c>
      <c r="C24" s="2">
        <v>0.41</v>
      </c>
      <c r="D24" s="6">
        <v>6.54</v>
      </c>
      <c r="E24" s="9">
        <f t="shared" si="0"/>
        <v>10003691843.999998</v>
      </c>
      <c r="F24" s="9">
        <f t="shared" si="1"/>
        <v>13102.841678508355</v>
      </c>
    </row>
    <row r="25" spans="1:6" ht="13.7" customHeight="1">
      <c r="A25" s="1">
        <v>24</v>
      </c>
      <c r="B25" s="8">
        <v>0.24</v>
      </c>
      <c r="C25" s="2">
        <v>0.41</v>
      </c>
      <c r="D25" s="5">
        <v>6.96</v>
      </c>
      <c r="E25" s="9">
        <f t="shared" si="0"/>
        <v>10003691843.999998</v>
      </c>
      <c r="F25" s="9">
        <f t="shared" si="1"/>
        <v>13102.841678508355</v>
      </c>
    </row>
    <row r="26" spans="1:6" ht="13.7" customHeight="1">
      <c r="A26" s="1">
        <v>25</v>
      </c>
      <c r="B26" s="8">
        <v>0.25</v>
      </c>
      <c r="C26" s="2">
        <v>0.42</v>
      </c>
      <c r="D26" s="6">
        <v>7.38</v>
      </c>
      <c r="E26" s="9">
        <f t="shared" si="0"/>
        <v>10247684328</v>
      </c>
      <c r="F26" s="9">
        <f t="shared" si="1"/>
        <v>13422.42318286222</v>
      </c>
    </row>
    <row r="27" spans="1:6" ht="13.7" customHeight="1">
      <c r="A27" s="1">
        <v>26</v>
      </c>
      <c r="B27" s="8">
        <v>0.26</v>
      </c>
      <c r="C27" s="2">
        <v>0.43</v>
      </c>
      <c r="D27" s="5">
        <v>7.81</v>
      </c>
      <c r="E27" s="9">
        <f t="shared" si="0"/>
        <v>10491676812</v>
      </c>
      <c r="F27" s="9">
        <f t="shared" si="1"/>
        <v>13742.004687216082</v>
      </c>
    </row>
    <row r="28" spans="1:6" ht="13.7" customHeight="1">
      <c r="A28" s="1">
        <v>27</v>
      </c>
      <c r="B28" s="8">
        <v>0.27</v>
      </c>
      <c r="C28" s="2">
        <v>0.44</v>
      </c>
      <c r="D28" s="6">
        <v>8.25</v>
      </c>
      <c r="E28" s="9">
        <f t="shared" si="0"/>
        <v>10735669296</v>
      </c>
      <c r="F28" s="9">
        <f t="shared" si="1"/>
        <v>14061.586191569944</v>
      </c>
    </row>
    <row r="29" spans="1:6" ht="13.7" customHeight="1">
      <c r="A29" s="1">
        <v>28</v>
      </c>
      <c r="B29" s="8">
        <v>0.28000000000000003</v>
      </c>
      <c r="C29" s="2">
        <v>0.45</v>
      </c>
      <c r="D29" s="5">
        <v>8.6999999999999993</v>
      </c>
      <c r="E29" s="9">
        <f t="shared" si="0"/>
        <v>10979661780.000002</v>
      </c>
      <c r="F29" s="9">
        <f t="shared" si="1"/>
        <v>14381.16769592381</v>
      </c>
    </row>
    <row r="30" spans="1:6" ht="13.7" customHeight="1">
      <c r="A30" s="1">
        <v>29</v>
      </c>
      <c r="B30" s="8">
        <v>0.28999999999999998</v>
      </c>
      <c r="C30" s="2">
        <v>0.46</v>
      </c>
      <c r="D30" s="6">
        <v>9.16</v>
      </c>
      <c r="E30" s="9">
        <f t="shared" si="0"/>
        <v>11223654264</v>
      </c>
      <c r="F30" s="9">
        <f t="shared" si="1"/>
        <v>14700.749200277669</v>
      </c>
    </row>
    <row r="31" spans="1:6" ht="13.7" customHeight="1">
      <c r="A31" s="1">
        <v>30</v>
      </c>
      <c r="B31" s="8">
        <v>0.3</v>
      </c>
      <c r="C31" s="2">
        <v>0.47</v>
      </c>
      <c r="D31" s="5">
        <v>9.6300000000000008</v>
      </c>
      <c r="E31" s="9">
        <f t="shared" si="0"/>
        <v>11467646747.999998</v>
      </c>
      <c r="F31" s="9">
        <f t="shared" si="1"/>
        <v>15020.330704631529</v>
      </c>
    </row>
    <row r="32" spans="1:6" ht="13.7" customHeight="1">
      <c r="A32" s="1">
        <v>31</v>
      </c>
      <c r="B32" s="8">
        <v>0.31</v>
      </c>
      <c r="C32" s="2">
        <v>0.48</v>
      </c>
      <c r="D32" s="6">
        <v>10.11</v>
      </c>
      <c r="E32" s="9">
        <f t="shared" si="0"/>
        <v>11711639231.999998</v>
      </c>
      <c r="F32" s="9">
        <f t="shared" si="1"/>
        <v>15339.912208985392</v>
      </c>
    </row>
    <row r="33" spans="1:6" ht="13.7" customHeight="1">
      <c r="A33" s="1">
        <v>32</v>
      </c>
      <c r="B33" s="8">
        <v>0.32</v>
      </c>
      <c r="C33" s="2">
        <v>0.49</v>
      </c>
      <c r="D33" s="5">
        <v>10.59</v>
      </c>
      <c r="E33" s="9">
        <f t="shared" si="0"/>
        <v>11955631716</v>
      </c>
      <c r="F33" s="9">
        <f t="shared" si="1"/>
        <v>15659.493713339258</v>
      </c>
    </row>
    <row r="34" spans="1:6" ht="13.7" customHeight="1">
      <c r="A34" s="1">
        <v>33</v>
      </c>
      <c r="B34" s="8">
        <v>0.33</v>
      </c>
      <c r="C34" s="2">
        <v>0.5</v>
      </c>
      <c r="D34" s="6">
        <v>11.09</v>
      </c>
      <c r="E34" s="9">
        <f t="shared" ref="E34:E65" si="2">C34/100*H$2</f>
        <v>12199624200</v>
      </c>
      <c r="F34" s="9">
        <f t="shared" si="1"/>
        <v>15979.07521769312</v>
      </c>
    </row>
    <row r="35" spans="1:6" ht="13.7" customHeight="1">
      <c r="A35" s="1">
        <v>34</v>
      </c>
      <c r="B35" s="8">
        <v>0.34</v>
      </c>
      <c r="C35" s="2">
        <v>0.5</v>
      </c>
      <c r="D35" s="5">
        <v>11.59</v>
      </c>
      <c r="E35" s="9">
        <f t="shared" si="2"/>
        <v>12199624200</v>
      </c>
      <c r="F35" s="9">
        <f t="shared" si="1"/>
        <v>15979.07521769312</v>
      </c>
    </row>
    <row r="36" spans="1:6" ht="13.7" customHeight="1">
      <c r="A36" s="1">
        <v>35</v>
      </c>
      <c r="B36" s="8">
        <v>0.35</v>
      </c>
      <c r="C36" s="2">
        <v>0.51</v>
      </c>
      <c r="D36" s="6">
        <v>12.11</v>
      </c>
      <c r="E36" s="9">
        <f t="shared" si="2"/>
        <v>12443616684</v>
      </c>
      <c r="F36" s="9">
        <f t="shared" si="1"/>
        <v>16298.656722046981</v>
      </c>
    </row>
    <row r="37" spans="1:6" ht="13.7" customHeight="1">
      <c r="A37" s="1">
        <v>36</v>
      </c>
      <c r="B37" s="8">
        <v>0.36</v>
      </c>
      <c r="C37" s="2">
        <v>0.52</v>
      </c>
      <c r="D37" s="5">
        <v>12.63</v>
      </c>
      <c r="E37" s="9">
        <f t="shared" si="2"/>
        <v>12687609168</v>
      </c>
      <c r="F37" s="9">
        <f t="shared" si="1"/>
        <v>16618.238226400845</v>
      </c>
    </row>
    <row r="38" spans="1:6" ht="13.7" customHeight="1">
      <c r="A38" s="1">
        <v>37</v>
      </c>
      <c r="B38" s="8">
        <v>0.37</v>
      </c>
      <c r="C38" s="2">
        <v>0.53</v>
      </c>
      <c r="D38" s="6">
        <v>13.16</v>
      </c>
      <c r="E38" s="9">
        <f t="shared" si="2"/>
        <v>12931601652</v>
      </c>
      <c r="F38" s="9">
        <f t="shared" si="1"/>
        <v>16937.819730754705</v>
      </c>
    </row>
    <row r="39" spans="1:6" ht="13.7" customHeight="1">
      <c r="A39" s="1">
        <v>38</v>
      </c>
      <c r="B39" s="8">
        <v>0.38</v>
      </c>
      <c r="C39" s="2">
        <v>0.54</v>
      </c>
      <c r="D39" s="5">
        <v>13.7</v>
      </c>
      <c r="E39" s="9">
        <f t="shared" si="2"/>
        <v>13175594136</v>
      </c>
      <c r="F39" s="9">
        <f t="shared" si="1"/>
        <v>17257.401235108569</v>
      </c>
    </row>
    <row r="40" spans="1:6" ht="13.7" customHeight="1">
      <c r="A40" s="1">
        <v>39</v>
      </c>
      <c r="B40" s="8">
        <v>0.39</v>
      </c>
      <c r="C40" s="2">
        <v>0.55000000000000004</v>
      </c>
      <c r="D40" s="6">
        <v>14.25</v>
      </c>
      <c r="E40" s="9">
        <f t="shared" si="2"/>
        <v>13419586620.000002</v>
      </c>
      <c r="F40" s="9">
        <f t="shared" si="1"/>
        <v>17576.982739462434</v>
      </c>
    </row>
    <row r="41" spans="1:6" ht="13.7" customHeight="1">
      <c r="A41" s="1">
        <v>40</v>
      </c>
      <c r="B41" s="8">
        <v>0.4</v>
      </c>
      <c r="C41" s="2">
        <v>0.56000000000000005</v>
      </c>
      <c r="D41" s="5">
        <v>14.81</v>
      </c>
      <c r="E41" s="9">
        <f t="shared" si="2"/>
        <v>13663579104.000002</v>
      </c>
      <c r="F41" s="9">
        <f t="shared" si="1"/>
        <v>17896.564243816298</v>
      </c>
    </row>
    <row r="42" spans="1:6" ht="13.7" customHeight="1">
      <c r="A42" s="1">
        <v>41</v>
      </c>
      <c r="B42" s="8">
        <v>0.41</v>
      </c>
      <c r="C42" s="2">
        <v>0.56999999999999995</v>
      </c>
      <c r="D42" s="6">
        <v>15.39</v>
      </c>
      <c r="E42" s="9">
        <f t="shared" si="2"/>
        <v>13907571587.999998</v>
      </c>
      <c r="F42" s="9">
        <f t="shared" si="1"/>
        <v>18216.145748170155</v>
      </c>
    </row>
    <row r="43" spans="1:6" ht="13.7" customHeight="1">
      <c r="A43" s="1">
        <v>42</v>
      </c>
      <c r="B43" s="8">
        <v>0.42</v>
      </c>
      <c r="C43" s="2">
        <v>0.57999999999999996</v>
      </c>
      <c r="D43" s="5">
        <v>15.97</v>
      </c>
      <c r="E43" s="9">
        <f t="shared" si="2"/>
        <v>14151564071.999998</v>
      </c>
      <c r="F43" s="9">
        <f t="shared" si="1"/>
        <v>18535.727252524019</v>
      </c>
    </row>
    <row r="44" spans="1:6" ht="13.7" customHeight="1">
      <c r="A44" s="1">
        <v>43</v>
      </c>
      <c r="B44" s="8">
        <v>0.43</v>
      </c>
      <c r="C44" s="2">
        <v>0.59</v>
      </c>
      <c r="D44" s="6">
        <v>16.559999999999999</v>
      </c>
      <c r="E44" s="9">
        <f t="shared" si="2"/>
        <v>14395556556</v>
      </c>
      <c r="F44" s="9">
        <f t="shared" si="1"/>
        <v>18855.308756877879</v>
      </c>
    </row>
    <row r="45" spans="1:6" ht="13.7" customHeight="1">
      <c r="A45" s="1">
        <v>44</v>
      </c>
      <c r="B45" s="8">
        <v>0.44</v>
      </c>
      <c r="C45" s="2">
        <v>0.6</v>
      </c>
      <c r="D45" s="5">
        <v>17.16</v>
      </c>
      <c r="E45" s="9">
        <f t="shared" si="2"/>
        <v>14639549040</v>
      </c>
      <c r="F45" s="9">
        <f t="shared" si="1"/>
        <v>19174.890261231743</v>
      </c>
    </row>
    <row r="46" spans="1:6" ht="13.7" customHeight="1">
      <c r="A46" s="1">
        <v>45</v>
      </c>
      <c r="B46" s="8">
        <v>0.45</v>
      </c>
      <c r="C46" s="2">
        <v>0.61</v>
      </c>
      <c r="D46" s="6">
        <v>17.77</v>
      </c>
      <c r="E46" s="9">
        <f t="shared" si="2"/>
        <v>14883541523.999998</v>
      </c>
      <c r="F46" s="9">
        <f t="shared" si="1"/>
        <v>19494.471765585604</v>
      </c>
    </row>
    <row r="47" spans="1:6" ht="13.7" customHeight="1">
      <c r="A47" s="1">
        <v>46</v>
      </c>
      <c r="B47" s="8">
        <v>0.46</v>
      </c>
      <c r="C47" s="2">
        <v>0.62</v>
      </c>
      <c r="D47" s="5">
        <v>18.39</v>
      </c>
      <c r="E47" s="9">
        <f t="shared" si="2"/>
        <v>15127534008</v>
      </c>
      <c r="F47" s="9">
        <f t="shared" si="1"/>
        <v>19814.053269939468</v>
      </c>
    </row>
    <row r="48" spans="1:6" ht="13.7" customHeight="1">
      <c r="A48" s="1">
        <v>47</v>
      </c>
      <c r="B48" s="8">
        <v>0.47</v>
      </c>
      <c r="C48" s="2">
        <v>0.63</v>
      </c>
      <c r="D48" s="6">
        <v>19.03</v>
      </c>
      <c r="E48" s="9">
        <f t="shared" si="2"/>
        <v>15371526492</v>
      </c>
      <c r="F48" s="9">
        <f t="shared" si="1"/>
        <v>20133.634774293332</v>
      </c>
    </row>
    <row r="49" spans="1:6" ht="13.7" customHeight="1">
      <c r="A49" s="1">
        <v>48</v>
      </c>
      <c r="B49" s="8">
        <v>0.48</v>
      </c>
      <c r="C49" s="2">
        <v>0.64</v>
      </c>
      <c r="D49" s="5">
        <v>19.670000000000002</v>
      </c>
      <c r="E49" s="9">
        <f t="shared" si="2"/>
        <v>15615518976</v>
      </c>
      <c r="F49" s="9">
        <f t="shared" si="1"/>
        <v>20453.216278647193</v>
      </c>
    </row>
    <row r="50" spans="1:6" ht="13.7" customHeight="1">
      <c r="A50" s="1">
        <v>49</v>
      </c>
      <c r="B50" s="8">
        <v>0.49</v>
      </c>
      <c r="C50" s="2">
        <v>0.66</v>
      </c>
      <c r="D50" s="6">
        <v>20.329999999999998</v>
      </c>
      <c r="E50" s="9">
        <f t="shared" si="2"/>
        <v>16103503944</v>
      </c>
      <c r="F50" s="9">
        <f t="shared" si="1"/>
        <v>21092.379287354917</v>
      </c>
    </row>
    <row r="51" spans="1:6" ht="13.7" customHeight="1">
      <c r="A51" s="1">
        <v>50</v>
      </c>
      <c r="B51" s="8">
        <v>0.5</v>
      </c>
      <c r="C51" s="2">
        <v>0.67</v>
      </c>
      <c r="D51" s="5">
        <v>20.99</v>
      </c>
      <c r="E51" s="9">
        <f t="shared" si="2"/>
        <v>16347496428</v>
      </c>
      <c r="F51" s="9">
        <f t="shared" si="1"/>
        <v>21411.960791708778</v>
      </c>
    </row>
    <row r="52" spans="1:6" ht="13.7" customHeight="1">
      <c r="A52" s="1">
        <v>51</v>
      </c>
      <c r="B52" s="8">
        <v>0.51</v>
      </c>
      <c r="C52" s="2">
        <v>0.68</v>
      </c>
      <c r="D52" s="6">
        <v>21.67</v>
      </c>
      <c r="E52" s="9">
        <f t="shared" si="2"/>
        <v>16591488912.000002</v>
      </c>
      <c r="F52" s="9">
        <f t="shared" si="1"/>
        <v>21731.542296062646</v>
      </c>
    </row>
    <row r="53" spans="1:6" ht="13.7" customHeight="1">
      <c r="A53" s="1">
        <v>52</v>
      </c>
      <c r="B53" s="8">
        <v>0.52</v>
      </c>
      <c r="C53" s="2">
        <v>0.69</v>
      </c>
      <c r="D53" s="5">
        <v>22.36</v>
      </c>
      <c r="E53" s="9">
        <f t="shared" si="2"/>
        <v>16835481396</v>
      </c>
      <c r="F53" s="9">
        <f t="shared" si="1"/>
        <v>22051.123800416506</v>
      </c>
    </row>
    <row r="54" spans="1:6" ht="13.7" customHeight="1">
      <c r="A54" s="1">
        <v>53</v>
      </c>
      <c r="B54" s="8">
        <v>0.53</v>
      </c>
      <c r="C54" s="2">
        <v>0.7</v>
      </c>
      <c r="D54" s="6">
        <v>23.07</v>
      </c>
      <c r="E54" s="9">
        <f t="shared" si="2"/>
        <v>17079473879.999998</v>
      </c>
      <c r="F54" s="9">
        <f t="shared" si="1"/>
        <v>22370.705304770363</v>
      </c>
    </row>
    <row r="55" spans="1:6" ht="13.7" customHeight="1">
      <c r="A55" s="1">
        <v>54</v>
      </c>
      <c r="B55" s="8">
        <v>0.54</v>
      </c>
      <c r="C55" s="2">
        <v>0.71</v>
      </c>
      <c r="D55" s="5">
        <v>23.78</v>
      </c>
      <c r="E55" s="9">
        <f t="shared" si="2"/>
        <v>17323466364</v>
      </c>
      <c r="F55" s="9">
        <f t="shared" si="1"/>
        <v>22690.286809124231</v>
      </c>
    </row>
    <row r="56" spans="1:6" ht="13.7" customHeight="1">
      <c r="A56" s="1">
        <v>55</v>
      </c>
      <c r="B56" s="8">
        <v>0.55000000000000004</v>
      </c>
      <c r="C56" s="2">
        <v>0.73</v>
      </c>
      <c r="D56" s="6">
        <v>24.51</v>
      </c>
      <c r="E56" s="9">
        <f t="shared" si="2"/>
        <v>17811451332</v>
      </c>
      <c r="F56" s="9">
        <f t="shared" si="1"/>
        <v>23329.449817831955</v>
      </c>
    </row>
    <row r="57" spans="1:6" ht="13.7" customHeight="1">
      <c r="A57" s="1">
        <v>56</v>
      </c>
      <c r="B57" s="8">
        <v>0.56000000000000005</v>
      </c>
      <c r="C57" s="2">
        <v>0.74</v>
      </c>
      <c r="D57" s="5">
        <v>25.25</v>
      </c>
      <c r="E57" s="9">
        <f t="shared" si="2"/>
        <v>18055443816</v>
      </c>
      <c r="F57" s="9">
        <f t="shared" si="1"/>
        <v>23649.031322185816</v>
      </c>
    </row>
    <row r="58" spans="1:6" ht="13.7" customHeight="1">
      <c r="A58" s="1">
        <v>57</v>
      </c>
      <c r="B58" s="8">
        <v>0.56999999999999995</v>
      </c>
      <c r="C58" s="2">
        <v>0.75</v>
      </c>
      <c r="D58" s="6">
        <v>26</v>
      </c>
      <c r="E58" s="9">
        <f t="shared" si="2"/>
        <v>18299436300</v>
      </c>
      <c r="F58" s="9">
        <f t="shared" si="1"/>
        <v>23968.612826539676</v>
      </c>
    </row>
    <row r="59" spans="1:6" ht="13.7" customHeight="1">
      <c r="A59" s="1">
        <v>58</v>
      </c>
      <c r="B59" s="8">
        <v>0.57999999999999996</v>
      </c>
      <c r="C59" s="2">
        <v>0.77</v>
      </c>
      <c r="D59" s="5">
        <v>26.77</v>
      </c>
      <c r="E59" s="9">
        <f t="shared" si="2"/>
        <v>18787421268</v>
      </c>
      <c r="F59" s="9">
        <f t="shared" si="1"/>
        <v>24607.775835247405</v>
      </c>
    </row>
    <row r="60" spans="1:6" ht="13.7" customHeight="1">
      <c r="A60" s="1">
        <v>59</v>
      </c>
      <c r="B60" s="8">
        <v>0.59</v>
      </c>
      <c r="C60" s="2">
        <v>0.78</v>
      </c>
      <c r="D60" s="6">
        <v>27.55</v>
      </c>
      <c r="E60" s="9">
        <f t="shared" si="2"/>
        <v>19031413752</v>
      </c>
      <c r="F60" s="9">
        <f t="shared" si="1"/>
        <v>24927.357339601265</v>
      </c>
    </row>
    <row r="61" spans="1:6" ht="13.7" customHeight="1">
      <c r="A61" s="1">
        <v>60</v>
      </c>
      <c r="B61" s="8">
        <v>0.6</v>
      </c>
      <c r="C61" s="2">
        <v>0.8</v>
      </c>
      <c r="D61" s="5">
        <v>28.34</v>
      </c>
      <c r="E61" s="9">
        <f t="shared" si="2"/>
        <v>19519398720</v>
      </c>
      <c r="F61" s="9">
        <f t="shared" si="1"/>
        <v>25566.520348308994</v>
      </c>
    </row>
    <row r="62" spans="1:6" ht="13.7" customHeight="1">
      <c r="A62" s="1">
        <v>61</v>
      </c>
      <c r="B62" s="8">
        <v>0.61</v>
      </c>
      <c r="C62" s="2">
        <v>0.81</v>
      </c>
      <c r="D62" s="6">
        <v>29.16</v>
      </c>
      <c r="E62" s="9">
        <f t="shared" si="2"/>
        <v>19763391204.000004</v>
      </c>
      <c r="F62" s="9">
        <f t="shared" si="1"/>
        <v>25886.101852662858</v>
      </c>
    </row>
    <row r="63" spans="1:6" ht="13.7" customHeight="1">
      <c r="A63" s="1">
        <v>62</v>
      </c>
      <c r="B63" s="8">
        <v>0.62</v>
      </c>
      <c r="C63" s="2">
        <v>0.83</v>
      </c>
      <c r="D63" s="5">
        <v>29.98</v>
      </c>
      <c r="E63" s="9">
        <f t="shared" si="2"/>
        <v>20251376172</v>
      </c>
      <c r="F63" s="9">
        <f t="shared" si="1"/>
        <v>26525.264861370579</v>
      </c>
    </row>
    <row r="64" spans="1:6" ht="13.7" customHeight="1">
      <c r="A64" s="1">
        <v>63</v>
      </c>
      <c r="B64" s="8">
        <v>0.63</v>
      </c>
      <c r="C64" s="2">
        <v>0.84</v>
      </c>
      <c r="D64" s="6">
        <v>30.82</v>
      </c>
      <c r="E64" s="9">
        <f t="shared" si="2"/>
        <v>20495368656</v>
      </c>
      <c r="F64" s="9">
        <f t="shared" si="1"/>
        <v>26844.846365724439</v>
      </c>
    </row>
    <row r="65" spans="1:6" ht="13.7" customHeight="1">
      <c r="A65" s="1">
        <v>64</v>
      </c>
      <c r="B65" s="8">
        <v>0.64</v>
      </c>
      <c r="C65" s="2">
        <v>0.86</v>
      </c>
      <c r="D65" s="5">
        <v>31.68</v>
      </c>
      <c r="E65" s="9">
        <f t="shared" si="2"/>
        <v>20983353624</v>
      </c>
      <c r="F65" s="9">
        <f t="shared" si="1"/>
        <v>27484.009374432164</v>
      </c>
    </row>
    <row r="66" spans="1:6" ht="13.7" customHeight="1">
      <c r="A66" s="1">
        <v>65</v>
      </c>
      <c r="B66" s="8">
        <v>0.65</v>
      </c>
      <c r="C66" s="2">
        <v>0.87</v>
      </c>
      <c r="D66" s="6">
        <v>32.56</v>
      </c>
      <c r="E66" s="9">
        <f t="shared" ref="E66:E101" si="3">C66/100*H$2</f>
        <v>21227346108</v>
      </c>
      <c r="F66" s="9">
        <f t="shared" si="1"/>
        <v>27803.590878786024</v>
      </c>
    </row>
    <row r="67" spans="1:6" ht="13.7" customHeight="1">
      <c r="A67" s="1">
        <v>66</v>
      </c>
      <c r="B67" s="8">
        <v>0.66</v>
      </c>
      <c r="C67" s="2">
        <v>0.89</v>
      </c>
      <c r="D67" s="5">
        <v>33.450000000000003</v>
      </c>
      <c r="E67" s="9">
        <f t="shared" si="3"/>
        <v>21715331076</v>
      </c>
      <c r="F67" s="9">
        <f t="shared" ref="F67:F101" si="4">E67/(I$2*0.01)*(1+J$2)^(L$2-K$2)</f>
        <v>28442.753887493753</v>
      </c>
    </row>
    <row r="68" spans="1:6" ht="13.7" customHeight="1">
      <c r="A68" s="1">
        <v>67</v>
      </c>
      <c r="B68" s="8">
        <v>0.67</v>
      </c>
      <c r="C68" s="2">
        <v>0.91</v>
      </c>
      <c r="D68" s="6">
        <v>34.36</v>
      </c>
      <c r="E68" s="9">
        <f t="shared" si="3"/>
        <v>22203316044</v>
      </c>
      <c r="F68" s="9">
        <f t="shared" si="4"/>
        <v>29081.916896201477</v>
      </c>
    </row>
    <row r="69" spans="1:6" ht="13.7" customHeight="1">
      <c r="A69" s="1">
        <v>68</v>
      </c>
      <c r="B69" s="8">
        <v>0.68</v>
      </c>
      <c r="C69" s="2">
        <v>0.93</v>
      </c>
      <c r="D69" s="4">
        <v>35.29</v>
      </c>
      <c r="E69" s="9">
        <f t="shared" si="3"/>
        <v>22691301012.000004</v>
      </c>
      <c r="F69" s="9">
        <f t="shared" si="4"/>
        <v>29721.079904909209</v>
      </c>
    </row>
    <row r="70" spans="1:6" ht="13.7" customHeight="1">
      <c r="A70" s="1">
        <v>69</v>
      </c>
      <c r="B70" s="8">
        <v>0.69</v>
      </c>
      <c r="C70" s="2">
        <v>0.95</v>
      </c>
      <c r="D70" s="3">
        <v>36.24</v>
      </c>
      <c r="E70" s="9">
        <f t="shared" si="3"/>
        <v>23179285980</v>
      </c>
      <c r="F70" s="9">
        <f t="shared" si="4"/>
        <v>30360.242913616927</v>
      </c>
    </row>
    <row r="71" spans="1:6" ht="13.7" customHeight="1">
      <c r="A71" s="1">
        <v>70</v>
      </c>
      <c r="B71" s="8">
        <v>0.7</v>
      </c>
      <c r="C71" s="2">
        <v>0.97</v>
      </c>
      <c r="D71" s="4">
        <v>37.21</v>
      </c>
      <c r="E71" s="9">
        <f t="shared" si="3"/>
        <v>23667270948</v>
      </c>
      <c r="F71" s="9">
        <f t="shared" si="4"/>
        <v>30999.405922324655</v>
      </c>
    </row>
    <row r="72" spans="1:6" ht="13.7" customHeight="1">
      <c r="A72" s="1">
        <v>71</v>
      </c>
      <c r="B72" s="8">
        <v>0.71</v>
      </c>
      <c r="C72" s="2">
        <v>0.99</v>
      </c>
      <c r="D72" s="3">
        <v>38.200000000000003</v>
      </c>
      <c r="E72" s="9">
        <f t="shared" si="3"/>
        <v>24155255915.999996</v>
      </c>
      <c r="F72" s="9">
        <f t="shared" si="4"/>
        <v>31638.568931032372</v>
      </c>
    </row>
    <row r="73" spans="1:6" ht="13.7" customHeight="1">
      <c r="A73" s="1">
        <v>72</v>
      </c>
      <c r="B73" s="8">
        <v>0.72</v>
      </c>
      <c r="C73" s="2">
        <v>1.02</v>
      </c>
      <c r="D73" s="4">
        <v>39.22</v>
      </c>
      <c r="E73" s="9">
        <f t="shared" si="3"/>
        <v>24887233368</v>
      </c>
      <c r="F73" s="9">
        <f t="shared" si="4"/>
        <v>32597.313444093961</v>
      </c>
    </row>
    <row r="74" spans="1:6" ht="13.7" customHeight="1">
      <c r="A74" s="1">
        <v>73</v>
      </c>
      <c r="B74" s="8">
        <v>0.73</v>
      </c>
      <c r="C74" s="2">
        <v>1.04</v>
      </c>
      <c r="D74" s="3">
        <v>40.26</v>
      </c>
      <c r="E74" s="9">
        <f t="shared" si="3"/>
        <v>25375218336</v>
      </c>
      <c r="F74" s="9">
        <f t="shared" si="4"/>
        <v>33236.476452801689</v>
      </c>
    </row>
    <row r="75" spans="1:6" ht="13.7" customHeight="1">
      <c r="A75" s="1">
        <v>74</v>
      </c>
      <c r="B75" s="8">
        <v>0.74</v>
      </c>
      <c r="C75" s="2">
        <v>1.06</v>
      </c>
      <c r="D75" s="4">
        <v>41.32</v>
      </c>
      <c r="E75" s="9">
        <f t="shared" si="3"/>
        <v>25863203304</v>
      </c>
      <c r="F75" s="9">
        <f t="shared" si="4"/>
        <v>33875.63946150941</v>
      </c>
    </row>
    <row r="76" spans="1:6" ht="13.7" customHeight="1">
      <c r="A76" s="1">
        <v>75</v>
      </c>
      <c r="B76" s="8">
        <v>0.75</v>
      </c>
      <c r="C76" s="2">
        <v>1.0900000000000001</v>
      </c>
      <c r="D76" s="3">
        <v>42.41</v>
      </c>
      <c r="E76" s="9">
        <f t="shared" si="3"/>
        <v>26595180756</v>
      </c>
      <c r="F76" s="9">
        <f t="shared" si="4"/>
        <v>34834.383974570999</v>
      </c>
    </row>
    <row r="77" spans="1:6" ht="13.7" customHeight="1">
      <c r="A77" s="1">
        <v>76</v>
      </c>
      <c r="B77" s="8">
        <v>0.76</v>
      </c>
      <c r="C77" s="2">
        <v>1.1200000000000001</v>
      </c>
      <c r="D77" s="4">
        <v>43.54</v>
      </c>
      <c r="E77" s="9">
        <f t="shared" si="3"/>
        <v>27327158208.000004</v>
      </c>
      <c r="F77" s="9">
        <f t="shared" si="4"/>
        <v>35793.128487632595</v>
      </c>
    </row>
    <row r="78" spans="1:6" ht="13.7" customHeight="1">
      <c r="A78" s="1">
        <v>77</v>
      </c>
      <c r="B78" s="8">
        <v>0.77</v>
      </c>
      <c r="C78" s="2">
        <v>1.1499999999999999</v>
      </c>
      <c r="D78" s="3">
        <v>44.69</v>
      </c>
      <c r="E78" s="9">
        <f t="shared" si="3"/>
        <v>28059135660</v>
      </c>
      <c r="F78" s="9">
        <f t="shared" si="4"/>
        <v>36751.873000694177</v>
      </c>
    </row>
    <row r="79" spans="1:6" ht="13.7" customHeight="1">
      <c r="A79" s="1">
        <v>78</v>
      </c>
      <c r="B79" s="8">
        <v>0.78</v>
      </c>
      <c r="C79" s="2">
        <v>1.18</v>
      </c>
      <c r="D79" s="4">
        <v>45.87</v>
      </c>
      <c r="E79" s="9">
        <f t="shared" si="3"/>
        <v>28791113112</v>
      </c>
      <c r="F79" s="9">
        <f t="shared" si="4"/>
        <v>37710.617513755758</v>
      </c>
    </row>
    <row r="80" spans="1:6" ht="13.7" customHeight="1">
      <c r="A80" s="1">
        <v>79</v>
      </c>
      <c r="B80" s="8">
        <v>0.79</v>
      </c>
      <c r="C80" s="2">
        <v>1.22</v>
      </c>
      <c r="D80" s="3">
        <v>47.09</v>
      </c>
      <c r="E80" s="9">
        <f t="shared" si="3"/>
        <v>29767083047.999996</v>
      </c>
      <c r="F80" s="9">
        <f t="shared" si="4"/>
        <v>38988.943531171208</v>
      </c>
    </row>
    <row r="81" spans="1:6" ht="13.7" customHeight="1">
      <c r="A81" s="1">
        <v>80</v>
      </c>
      <c r="B81" s="8">
        <v>0.8</v>
      </c>
      <c r="C81" s="2">
        <v>1.26</v>
      </c>
      <c r="D81" s="4">
        <v>48.35</v>
      </c>
      <c r="E81" s="9">
        <f t="shared" si="3"/>
        <v>30743052984</v>
      </c>
      <c r="F81" s="9">
        <f t="shared" si="4"/>
        <v>40267.269548586664</v>
      </c>
    </row>
    <row r="82" spans="1:6" ht="13.7" customHeight="1">
      <c r="A82" s="1">
        <v>81</v>
      </c>
      <c r="B82" s="8">
        <v>0.81</v>
      </c>
      <c r="C82" s="2">
        <v>1.29</v>
      </c>
      <c r="D82" s="3">
        <v>49.64</v>
      </c>
      <c r="E82" s="9">
        <f t="shared" si="3"/>
        <v>31475030436</v>
      </c>
      <c r="F82" s="9">
        <f t="shared" si="4"/>
        <v>41226.014061648253</v>
      </c>
    </row>
    <row r="83" spans="1:6" ht="13.7" customHeight="1">
      <c r="A83" s="1">
        <v>82</v>
      </c>
      <c r="B83" s="8">
        <v>0.82</v>
      </c>
      <c r="C83" s="2">
        <v>1.33</v>
      </c>
      <c r="D83" s="4">
        <v>50.97</v>
      </c>
      <c r="E83" s="9">
        <f t="shared" si="3"/>
        <v>32451000372.000004</v>
      </c>
      <c r="F83" s="9">
        <f t="shared" si="4"/>
        <v>42504.340079063702</v>
      </c>
    </row>
    <row r="84" spans="1:6" ht="13.7" customHeight="1">
      <c r="A84" s="1">
        <v>83</v>
      </c>
      <c r="B84" s="8">
        <v>0.83</v>
      </c>
      <c r="C84" s="2">
        <v>1.38</v>
      </c>
      <c r="D84" s="3">
        <v>52.34</v>
      </c>
      <c r="E84" s="9">
        <f t="shared" si="3"/>
        <v>33670962792</v>
      </c>
      <c r="F84" s="9">
        <f t="shared" si="4"/>
        <v>44102.247600833012</v>
      </c>
    </row>
    <row r="85" spans="1:6" ht="13.7" customHeight="1">
      <c r="A85" s="1">
        <v>84</v>
      </c>
      <c r="B85" s="8">
        <v>0.84</v>
      </c>
      <c r="C85" s="2">
        <v>1.43</v>
      </c>
      <c r="D85" s="4">
        <v>53.77</v>
      </c>
      <c r="E85" s="9">
        <f t="shared" si="3"/>
        <v>34890925212</v>
      </c>
      <c r="F85" s="9">
        <f t="shared" si="4"/>
        <v>45700.155122602322</v>
      </c>
    </row>
    <row r="86" spans="1:6" ht="13.7" customHeight="1">
      <c r="A86" s="1">
        <v>85</v>
      </c>
      <c r="B86" s="8">
        <v>0.85</v>
      </c>
      <c r="C86" s="2">
        <v>1.48</v>
      </c>
      <c r="D86" s="3">
        <v>55.25</v>
      </c>
      <c r="E86" s="9">
        <f t="shared" si="3"/>
        <v>36110887632</v>
      </c>
      <c r="F86" s="9">
        <f t="shared" si="4"/>
        <v>47298.062644371632</v>
      </c>
    </row>
    <row r="87" spans="1:6" ht="13.7" customHeight="1">
      <c r="A87" s="1">
        <v>86</v>
      </c>
      <c r="B87" s="8">
        <v>0.86</v>
      </c>
      <c r="C87" s="2">
        <v>1.54</v>
      </c>
      <c r="D87" s="4">
        <v>56.79</v>
      </c>
      <c r="E87" s="9">
        <f t="shared" si="3"/>
        <v>37574842536</v>
      </c>
      <c r="F87" s="9">
        <f t="shared" si="4"/>
        <v>49215.55167049481</v>
      </c>
    </row>
    <row r="88" spans="1:6" ht="13.7" customHeight="1">
      <c r="A88" s="1">
        <v>87</v>
      </c>
      <c r="B88" s="8">
        <v>0.87</v>
      </c>
      <c r="C88" s="2">
        <v>1.59</v>
      </c>
      <c r="D88" s="3">
        <v>58.38</v>
      </c>
      <c r="E88" s="9">
        <f t="shared" si="3"/>
        <v>38794804956</v>
      </c>
      <c r="F88" s="9">
        <f t="shared" si="4"/>
        <v>50813.459192264119</v>
      </c>
    </row>
    <row r="89" spans="1:6" ht="13.7" customHeight="1">
      <c r="A89" s="1">
        <v>88</v>
      </c>
      <c r="B89" s="8">
        <v>0.88</v>
      </c>
      <c r="C89" s="2">
        <v>1.66</v>
      </c>
      <c r="D89" s="4">
        <v>60.04</v>
      </c>
      <c r="E89" s="9">
        <f t="shared" si="3"/>
        <v>40502752344</v>
      </c>
      <c r="F89" s="9">
        <f t="shared" si="4"/>
        <v>53050.529722741157</v>
      </c>
    </row>
    <row r="90" spans="1:6" ht="13.7" customHeight="1">
      <c r="A90" s="1">
        <v>89</v>
      </c>
      <c r="B90" s="8">
        <v>0.89</v>
      </c>
      <c r="C90" s="2">
        <v>1.75</v>
      </c>
      <c r="D90" s="3">
        <v>61.79</v>
      </c>
      <c r="E90" s="9">
        <f t="shared" si="3"/>
        <v>42698684700.000008</v>
      </c>
      <c r="F90" s="9">
        <f t="shared" si="4"/>
        <v>55926.763261925924</v>
      </c>
    </row>
    <row r="91" spans="1:6" ht="13.7" customHeight="1">
      <c r="A91" s="1">
        <v>90</v>
      </c>
      <c r="B91" s="8">
        <v>0.9</v>
      </c>
      <c r="C91" s="2">
        <v>1.83</v>
      </c>
      <c r="D91" s="4">
        <v>63.63</v>
      </c>
      <c r="E91" s="9">
        <f t="shared" si="3"/>
        <v>44650624572</v>
      </c>
      <c r="F91" s="9">
        <f t="shared" si="4"/>
        <v>58483.415296756815</v>
      </c>
    </row>
    <row r="92" spans="1:6" ht="13.7" customHeight="1">
      <c r="A92" s="1">
        <v>91</v>
      </c>
      <c r="B92" s="8">
        <v>0.91</v>
      </c>
      <c r="C92" s="2">
        <v>1.93</v>
      </c>
      <c r="D92" s="3">
        <v>65.55</v>
      </c>
      <c r="E92" s="9">
        <f t="shared" si="3"/>
        <v>47090549411.999992</v>
      </c>
      <c r="F92" s="9">
        <f t="shared" si="4"/>
        <v>61679.230340295435</v>
      </c>
    </row>
    <row r="93" spans="1:6" ht="13.7" customHeight="1">
      <c r="A93" s="1">
        <v>92</v>
      </c>
      <c r="B93" s="8">
        <v>0.92</v>
      </c>
      <c r="C93" s="2">
        <v>2.04</v>
      </c>
      <c r="D93" s="4">
        <v>67.59</v>
      </c>
      <c r="E93" s="9">
        <f t="shared" si="3"/>
        <v>49774466736</v>
      </c>
      <c r="F93" s="9">
        <f t="shared" si="4"/>
        <v>65194.626888187922</v>
      </c>
    </row>
    <row r="94" spans="1:6" ht="13.7" customHeight="1">
      <c r="A94" s="1">
        <v>93</v>
      </c>
      <c r="B94" s="8">
        <v>0.93</v>
      </c>
      <c r="C94" s="2">
        <v>2.17</v>
      </c>
      <c r="D94" s="3">
        <v>69.760000000000005</v>
      </c>
      <c r="E94" s="9">
        <f t="shared" si="3"/>
        <v>52946369028</v>
      </c>
      <c r="F94" s="9">
        <f t="shared" si="4"/>
        <v>69349.186444788138</v>
      </c>
    </row>
    <row r="95" spans="1:6" ht="13.7" customHeight="1">
      <c r="A95" s="1">
        <v>94</v>
      </c>
      <c r="B95" s="8">
        <v>0.94</v>
      </c>
      <c r="C95" s="2">
        <v>2.33</v>
      </c>
      <c r="D95" s="4">
        <v>72.09</v>
      </c>
      <c r="E95" s="9">
        <f t="shared" si="3"/>
        <v>56850248772</v>
      </c>
      <c r="F95" s="9">
        <f t="shared" si="4"/>
        <v>74462.490514449935</v>
      </c>
    </row>
    <row r="96" spans="1:6" ht="13.7" customHeight="1">
      <c r="A96" s="1">
        <v>95</v>
      </c>
      <c r="B96" s="8">
        <v>0.95</v>
      </c>
      <c r="C96" s="2">
        <v>2.54</v>
      </c>
      <c r="D96" s="3">
        <v>74.64</v>
      </c>
      <c r="E96" s="9">
        <f t="shared" si="3"/>
        <v>61974090936</v>
      </c>
      <c r="F96" s="9">
        <f t="shared" si="4"/>
        <v>81173.70210588105</v>
      </c>
    </row>
    <row r="97" spans="1:6" ht="13.7" customHeight="1">
      <c r="A97" s="1">
        <v>96</v>
      </c>
      <c r="B97" s="8">
        <v>0.96</v>
      </c>
      <c r="C97" s="2">
        <v>2.81</v>
      </c>
      <c r="D97" s="4">
        <v>77.45</v>
      </c>
      <c r="E97" s="9">
        <f t="shared" si="3"/>
        <v>68561888004</v>
      </c>
      <c r="F97" s="9">
        <f t="shared" si="4"/>
        <v>89802.402723435327</v>
      </c>
    </row>
    <row r="98" spans="1:6" ht="13.7" customHeight="1">
      <c r="A98" s="1">
        <v>97</v>
      </c>
      <c r="B98" s="8">
        <v>0.97</v>
      </c>
      <c r="C98" s="2">
        <v>3.17</v>
      </c>
      <c r="D98" s="3">
        <v>80.62</v>
      </c>
      <c r="E98" s="9">
        <f t="shared" si="3"/>
        <v>77345617428</v>
      </c>
      <c r="F98" s="9">
        <f t="shared" si="4"/>
        <v>101307.33688017438</v>
      </c>
    </row>
    <row r="99" spans="1:6" ht="13.7" customHeight="1">
      <c r="A99" s="1">
        <v>98</v>
      </c>
      <c r="B99" s="8">
        <v>0.98</v>
      </c>
      <c r="C99" s="2">
        <v>3.67</v>
      </c>
      <c r="D99" s="4">
        <v>84.29</v>
      </c>
      <c r="E99" s="9">
        <f t="shared" si="3"/>
        <v>89545241627.999985</v>
      </c>
      <c r="F99" s="9">
        <f t="shared" si="4"/>
        <v>117286.41209786748</v>
      </c>
    </row>
    <row r="100" spans="1:6" ht="13.7" customHeight="1">
      <c r="A100" s="1">
        <v>99</v>
      </c>
      <c r="B100" s="8">
        <v>0.99</v>
      </c>
      <c r="C100" s="2">
        <v>4.7300000000000004</v>
      </c>
      <c r="D100" s="3">
        <v>89.02</v>
      </c>
      <c r="E100" s="9">
        <f t="shared" si="3"/>
        <v>115408444932</v>
      </c>
      <c r="F100" s="9">
        <f t="shared" si="4"/>
        <v>151162.05155937691</v>
      </c>
    </row>
    <row r="101" spans="1:6" ht="13.7" customHeight="1">
      <c r="A101" s="1">
        <v>100</v>
      </c>
      <c r="B101" s="8">
        <v>1</v>
      </c>
      <c r="C101" s="2">
        <v>10.98</v>
      </c>
      <c r="D101" s="4">
        <v>100</v>
      </c>
      <c r="E101" s="9">
        <f t="shared" si="3"/>
        <v>267903747432.00003</v>
      </c>
      <c r="F101" s="9">
        <f t="shared" si="4"/>
        <v>350900.49178054091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4257-D8B5-4BAF-8596-86C0D10574CA}">
  <sheetPr codeName="Sheet11"/>
  <dimension ref="A1:N22"/>
  <sheetViews>
    <sheetView workbookViewId="0">
      <selection activeCell="G18" sqref="G18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</cols>
  <sheetData>
    <row r="1" spans="1:14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t="s">
        <v>24</v>
      </c>
      <c r="L1" s="17" t="s">
        <v>25</v>
      </c>
      <c r="M1" t="s">
        <v>26</v>
      </c>
      <c r="N1" s="12"/>
    </row>
    <row r="2" spans="1:14">
      <c r="A2">
        <v>0</v>
      </c>
      <c r="B2">
        <v>5.2477000000000003E-2</v>
      </c>
      <c r="C2">
        <v>1.4825E-2</v>
      </c>
      <c r="D2">
        <f>C2</f>
        <v>1.4825E-2</v>
      </c>
      <c r="E2" s="9">
        <f>D2*I$2</f>
        <v>8922466132.5897903</v>
      </c>
      <c r="F2" s="9">
        <f>E2/(J$2*1/H$2)*(1+K$2)^(M$2-L$2)</f>
        <v>9025.4901604686183</v>
      </c>
      <c r="G2" s="9"/>
      <c r="H2">
        <f>COUNT(A2:A21)</f>
        <v>20</v>
      </c>
      <c r="I2" s="11">
        <v>601852690225.28101</v>
      </c>
      <c r="J2" s="11">
        <v>23618201</v>
      </c>
      <c r="K2" s="16">
        <v>9.4000000000000004E-3</v>
      </c>
      <c r="L2" s="10">
        <v>2016</v>
      </c>
      <c r="M2">
        <v>2035</v>
      </c>
      <c r="N2" s="12"/>
    </row>
    <row r="3" spans="1:14">
      <c r="A3">
        <v>1</v>
      </c>
      <c r="B3">
        <v>0.10249999999999999</v>
      </c>
      <c r="C3">
        <v>3.4962E-2</v>
      </c>
      <c r="D3">
        <f>C3-C2</f>
        <v>2.0137000000000002E-2</v>
      </c>
      <c r="E3" s="9">
        <f t="shared" ref="E3:E21" si="0">D3*I$2</f>
        <v>12119507623.066484</v>
      </c>
      <c r="F3" s="9">
        <f t="shared" ref="F3:F21" si="1">E3/(J$2*1/H$2)*(1+K$2)^(M$2-L$2)</f>
        <v>12259.446567376497</v>
      </c>
      <c r="G3" s="9"/>
      <c r="I3" s="11"/>
      <c r="N3" s="12"/>
    </row>
    <row r="4" spans="1:14">
      <c r="A4">
        <v>2</v>
      </c>
      <c r="B4">
        <v>0.15246000000000001</v>
      </c>
      <c r="C4">
        <v>5.8256000000000002E-2</v>
      </c>
      <c r="D4">
        <f t="shared" ref="D4:D21" si="2">C4-C3</f>
        <v>2.3294000000000002E-2</v>
      </c>
      <c r="E4" s="9">
        <f t="shared" si="0"/>
        <v>14019556566.107697</v>
      </c>
      <c r="F4" s="9">
        <f t="shared" si="1"/>
        <v>14181.43459008135</v>
      </c>
      <c r="G4" s="9"/>
      <c r="I4" s="10"/>
      <c r="N4" s="12"/>
    </row>
    <row r="5" spans="1:14">
      <c r="A5">
        <v>3</v>
      </c>
      <c r="B5">
        <v>0.20233999999999999</v>
      </c>
      <c r="C5">
        <v>8.4240999999999996E-2</v>
      </c>
      <c r="D5">
        <f t="shared" si="2"/>
        <v>2.5984999999999994E-2</v>
      </c>
      <c r="E5" s="9">
        <f t="shared" si="0"/>
        <v>15639142155.503923</v>
      </c>
      <c r="F5" s="9">
        <f t="shared" si="1"/>
        <v>15819.720864740437</v>
      </c>
      <c r="G5" s="9"/>
      <c r="I5" s="11"/>
      <c r="N5" s="12"/>
    </row>
    <row r="6" spans="1:14">
      <c r="A6">
        <v>4</v>
      </c>
      <c r="B6">
        <v>0.25244</v>
      </c>
      <c r="C6">
        <v>0.11268</v>
      </c>
      <c r="D6">
        <f t="shared" si="2"/>
        <v>2.8439000000000006E-2</v>
      </c>
      <c r="E6" s="9">
        <f t="shared" si="0"/>
        <v>17116088657.316771</v>
      </c>
      <c r="F6" s="9">
        <f t="shared" si="1"/>
        <v>17313.721057238927</v>
      </c>
      <c r="G6" s="9"/>
      <c r="I6" s="11"/>
      <c r="N6" s="12"/>
    </row>
    <row r="7" spans="1:14">
      <c r="A7">
        <v>5</v>
      </c>
      <c r="B7">
        <v>0.30245</v>
      </c>
      <c r="C7">
        <v>0.14349000000000001</v>
      </c>
      <c r="D7">
        <f t="shared" si="2"/>
        <v>3.0810000000000004E-2</v>
      </c>
      <c r="E7" s="9">
        <f t="shared" si="0"/>
        <v>18543081385.840912</v>
      </c>
      <c r="F7" s="9">
        <f t="shared" si="1"/>
        <v>18757.19068087947</v>
      </c>
      <c r="G7" s="9"/>
      <c r="J7" s="11"/>
      <c r="N7" s="12"/>
    </row>
    <row r="8" spans="1:14">
      <c r="A8">
        <v>6</v>
      </c>
      <c r="B8">
        <v>0.35246</v>
      </c>
      <c r="C8">
        <v>0.17660999999999999</v>
      </c>
      <c r="D8">
        <f t="shared" si="2"/>
        <v>3.3119999999999983E-2</v>
      </c>
      <c r="E8" s="9">
        <f t="shared" si="0"/>
        <v>19933361100.261295</v>
      </c>
      <c r="F8" s="9">
        <f t="shared" si="1"/>
        <v>20163.523380419592</v>
      </c>
      <c r="G8" s="9"/>
      <c r="N8" s="12"/>
    </row>
    <row r="9" spans="1:14">
      <c r="A9">
        <v>7</v>
      </c>
      <c r="B9">
        <v>0.40234999999999999</v>
      </c>
      <c r="C9">
        <v>0.21201999999999999</v>
      </c>
      <c r="D9">
        <f t="shared" si="2"/>
        <v>3.5409999999999997E-2</v>
      </c>
      <c r="E9" s="9">
        <f t="shared" si="0"/>
        <v>21311603760.877197</v>
      </c>
      <c r="F9" s="9">
        <f>E9/(J$2*1/H$2)*(1+K$2)^(M$2-L$2)</f>
        <v>21557.680039271079</v>
      </c>
      <c r="G9" s="9"/>
      <c r="I9" s="12"/>
      <c r="N9" s="12"/>
    </row>
    <row r="10" spans="1:14">
      <c r="A10">
        <v>8</v>
      </c>
      <c r="B10">
        <v>0.45247999999999999</v>
      </c>
      <c r="C10">
        <v>0.24993000000000001</v>
      </c>
      <c r="D10">
        <f t="shared" si="2"/>
        <v>3.7910000000000027E-2</v>
      </c>
      <c r="E10" s="9">
        <f t="shared" si="0"/>
        <v>22816235486.440418</v>
      </c>
      <c r="F10" s="9">
        <f t="shared" si="1"/>
        <v>23079.685125353491</v>
      </c>
      <c r="G10" s="9"/>
      <c r="I10" s="12"/>
      <c r="N10" s="12"/>
    </row>
    <row r="11" spans="1:14">
      <c r="A11">
        <v>9</v>
      </c>
      <c r="B11">
        <v>0.50248000000000004</v>
      </c>
      <c r="C11">
        <v>0.29020000000000001</v>
      </c>
      <c r="D11">
        <f t="shared" si="2"/>
        <v>4.027E-2</v>
      </c>
      <c r="E11" s="9">
        <f t="shared" si="0"/>
        <v>24236607835.372066</v>
      </c>
      <c r="F11" s="9">
        <f t="shared" si="1"/>
        <v>24516.457926615261</v>
      </c>
      <c r="G11" s="9"/>
      <c r="N11" s="12"/>
    </row>
    <row r="12" spans="1:14">
      <c r="A12">
        <v>10</v>
      </c>
      <c r="B12">
        <v>0.55244000000000004</v>
      </c>
      <c r="C12">
        <v>0.33327000000000001</v>
      </c>
      <c r="D12">
        <f t="shared" si="2"/>
        <v>4.3069999999999997E-2</v>
      </c>
      <c r="E12" s="9">
        <f t="shared" si="0"/>
        <v>25921795368.00285</v>
      </c>
      <c r="F12" s="9">
        <f t="shared" si="1"/>
        <v>26221.103623027542</v>
      </c>
      <c r="G12" s="9"/>
      <c r="N12" s="12"/>
    </row>
    <row r="13" spans="1:14">
      <c r="A13">
        <v>11</v>
      </c>
      <c r="B13">
        <v>0.60246999999999995</v>
      </c>
      <c r="C13">
        <v>0.37948999999999999</v>
      </c>
      <c r="D13">
        <f t="shared" si="2"/>
        <v>4.6219999999999983E-2</v>
      </c>
      <c r="E13" s="9">
        <f t="shared" si="0"/>
        <v>27817631342.212479</v>
      </c>
      <c r="F13" s="9">
        <f t="shared" si="1"/>
        <v>28138.830031491354</v>
      </c>
      <c r="G13" s="9"/>
      <c r="N13" s="12"/>
    </row>
    <row r="14" spans="1:14">
      <c r="A14">
        <v>12</v>
      </c>
      <c r="B14">
        <v>0.65246000000000004</v>
      </c>
      <c r="C14">
        <v>0.42888999999999999</v>
      </c>
      <c r="D14">
        <f t="shared" si="2"/>
        <v>4.9399999999999999E-2</v>
      </c>
      <c r="E14" s="9">
        <f t="shared" si="0"/>
        <v>29731522897.12888</v>
      </c>
      <c r="F14" s="9">
        <f t="shared" si="1"/>
        <v>30074.820500988175</v>
      </c>
      <c r="G14" s="9"/>
      <c r="N14" s="12"/>
    </row>
    <row r="15" spans="1:14">
      <c r="A15">
        <v>13</v>
      </c>
      <c r="B15">
        <v>0.70247999999999999</v>
      </c>
      <c r="C15">
        <v>0.48199999999999998</v>
      </c>
      <c r="D15">
        <f t="shared" si="2"/>
        <v>5.3109999999999991E-2</v>
      </c>
      <c r="E15" s="9">
        <f t="shared" si="0"/>
        <v>31964396377.86467</v>
      </c>
      <c r="F15" s="9">
        <f t="shared" si="1"/>
        <v>32333.47604873445</v>
      </c>
      <c r="G15" s="9"/>
      <c r="N15" s="12"/>
    </row>
    <row r="16" spans="1:14">
      <c r="A16">
        <v>14</v>
      </c>
      <c r="B16">
        <v>0.75246000000000002</v>
      </c>
      <c r="C16">
        <v>0.53959999999999997</v>
      </c>
      <c r="D16">
        <f t="shared" si="2"/>
        <v>5.7599999999999985E-2</v>
      </c>
      <c r="E16" s="9">
        <f t="shared" si="0"/>
        <v>34666714956.976173</v>
      </c>
      <c r="F16" s="9">
        <f t="shared" si="1"/>
        <v>35066.997183338426</v>
      </c>
      <c r="G16" s="9"/>
      <c r="N16" s="12"/>
    </row>
    <row r="17" spans="1:14">
      <c r="A17">
        <v>15</v>
      </c>
      <c r="B17">
        <v>0.80240999999999996</v>
      </c>
      <c r="C17">
        <v>0.60235000000000005</v>
      </c>
      <c r="D17">
        <f t="shared" si="2"/>
        <v>6.2750000000000083E-2</v>
      </c>
      <c r="E17" s="9">
        <f t="shared" si="0"/>
        <v>37766256311.636436</v>
      </c>
      <c r="F17" s="9">
        <f t="shared" si="1"/>
        <v>38202.327660668234</v>
      </c>
      <c r="G17" s="9"/>
      <c r="N17" s="12"/>
    </row>
    <row r="18" spans="1:14">
      <c r="A18">
        <v>16</v>
      </c>
      <c r="B18">
        <v>0.85248999999999997</v>
      </c>
      <c r="C18">
        <v>0.6724</v>
      </c>
      <c r="D18">
        <f t="shared" si="2"/>
        <v>7.0049999999999946E-2</v>
      </c>
      <c r="E18" s="9">
        <f t="shared" si="0"/>
        <v>42159780950.280899</v>
      </c>
      <c r="F18" s="9">
        <f t="shared" si="1"/>
        <v>42646.582512028741</v>
      </c>
      <c r="G18" s="9"/>
      <c r="N18" s="12"/>
    </row>
    <row r="19" spans="1:14">
      <c r="A19">
        <v>17</v>
      </c>
      <c r="B19">
        <v>0.90246999999999999</v>
      </c>
      <c r="C19">
        <v>0.75271999999999994</v>
      </c>
      <c r="D19">
        <f t="shared" si="2"/>
        <v>8.0319999999999947E-2</v>
      </c>
      <c r="E19" s="9">
        <f t="shared" si="0"/>
        <v>48340808078.894539</v>
      </c>
      <c r="F19" s="9">
        <f t="shared" si="1"/>
        <v>48898.979405655235</v>
      </c>
      <c r="G19" s="9"/>
      <c r="N19" s="12"/>
    </row>
    <row r="20" spans="1:14">
      <c r="A20">
        <v>18</v>
      </c>
      <c r="B20">
        <v>0.95247999999999999</v>
      </c>
      <c r="C20">
        <v>0.84996000000000005</v>
      </c>
      <c r="D20">
        <f t="shared" si="2"/>
        <v>9.7240000000000104E-2</v>
      </c>
      <c r="E20" s="9">
        <f t="shared" si="0"/>
        <v>58524155597.506386</v>
      </c>
      <c r="F20" s="9">
        <f t="shared" si="1"/>
        <v>59199.909828260992</v>
      </c>
      <c r="G20" s="9"/>
      <c r="N20" s="12"/>
    </row>
    <row r="21" spans="1:14">
      <c r="A21">
        <v>19</v>
      </c>
      <c r="B21">
        <v>1</v>
      </c>
      <c r="C21">
        <v>1</v>
      </c>
      <c r="D21">
        <f t="shared" si="2"/>
        <v>0.15003999999999995</v>
      </c>
      <c r="E21" s="9">
        <f t="shared" si="0"/>
        <v>90301977641.401138</v>
      </c>
      <c r="F21" s="9">
        <f t="shared" si="1"/>
        <v>91344.657246321149</v>
      </c>
      <c r="G21" s="9"/>
    </row>
    <row r="22" spans="1:14">
      <c r="E22" s="10"/>
    </row>
  </sheetData>
  <dataConsolidate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830D-F047-4225-A24E-EACCE9BEE82E}">
  <sheetPr codeName="Sheet12"/>
  <dimension ref="A1:M101"/>
  <sheetViews>
    <sheetView zoomScaleNormal="100" workbookViewId="0">
      <selection activeCell="K2" sqref="K2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  <col min="14" max="14" width="10.83203125" customWidth="1"/>
  </cols>
  <sheetData>
    <row r="1" spans="1:13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</row>
    <row r="2" spans="1:13">
      <c r="A2">
        <v>0</v>
      </c>
      <c r="B2">
        <v>1.0012999999999999E-2</v>
      </c>
      <c r="C2">
        <v>1.9894999999999999E-3</v>
      </c>
      <c r="D2">
        <f>C2</f>
        <v>1.9894999999999999E-3</v>
      </c>
      <c r="E2" s="9">
        <f>D2*I$2</f>
        <v>2513358229.25</v>
      </c>
      <c r="F2" s="9">
        <f>E2/(J$2*1/H$2)*(1+K$2)^(M$2-L$2)</f>
        <v>4976.8374510151252</v>
      </c>
      <c r="G2" s="9"/>
      <c r="H2">
        <f>COUNT(A2:A101)</f>
        <v>100</v>
      </c>
      <c r="I2" s="11">
        <v>1263311500000</v>
      </c>
      <c r="J2" s="11">
        <v>69428454</v>
      </c>
      <c r="K2" s="7">
        <v>1.89E-2</v>
      </c>
      <c r="L2" s="10">
        <v>2018</v>
      </c>
      <c r="M2">
        <v>2035</v>
      </c>
    </row>
    <row r="3" spans="1:13">
      <c r="A3">
        <v>1</v>
      </c>
      <c r="B3">
        <v>2.0013E-2</v>
      </c>
      <c r="C3">
        <v>4.4653000000000002E-3</v>
      </c>
      <c r="D3">
        <f>C3-C2</f>
        <v>2.4758000000000002E-3</v>
      </c>
      <c r="E3" s="9">
        <f t="shared" ref="E3:E66" si="0">D3*I$2</f>
        <v>3127706611.7000003</v>
      </c>
      <c r="F3" s="9">
        <f t="shared" ref="F3:F66" si="1">E3/(J$2*1/H$2)*(1+K$2)^(M$2-L$2)</f>
        <v>6193.3421267772046</v>
      </c>
      <c r="G3" s="9"/>
      <c r="I3" s="11"/>
    </row>
    <row r="4" spans="1:13">
      <c r="A4">
        <v>2</v>
      </c>
      <c r="B4">
        <v>3.0013000000000001E-2</v>
      </c>
      <c r="C4">
        <v>7.2093000000000001E-3</v>
      </c>
      <c r="D4">
        <f t="shared" ref="D4:D67" si="2">C4-C3</f>
        <v>2.7439999999999999E-3</v>
      </c>
      <c r="E4" s="9">
        <f t="shared" si="0"/>
        <v>3466526756</v>
      </c>
      <c r="F4" s="9">
        <f t="shared" si="1"/>
        <v>6864.2583390728842</v>
      </c>
      <c r="G4" s="9"/>
      <c r="I4" s="10"/>
    </row>
    <row r="5" spans="1:13">
      <c r="A5">
        <v>3</v>
      </c>
      <c r="B5">
        <v>4.0028000000000001E-2</v>
      </c>
      <c r="C5">
        <v>1.0147E-2</v>
      </c>
      <c r="D5">
        <f t="shared" si="2"/>
        <v>2.9376999999999997E-3</v>
      </c>
      <c r="E5" s="9">
        <f t="shared" si="0"/>
        <v>3711230193.5499997</v>
      </c>
      <c r="F5" s="9">
        <f t="shared" si="1"/>
        <v>7348.8089368419869</v>
      </c>
      <c r="G5" s="9"/>
      <c r="I5" s="11"/>
    </row>
    <row r="6" spans="1:13">
      <c r="A6">
        <v>4</v>
      </c>
      <c r="B6">
        <v>5.0036999999999998E-2</v>
      </c>
      <c r="C6">
        <v>1.3212E-2</v>
      </c>
      <c r="D6">
        <f t="shared" si="2"/>
        <v>3.065E-3</v>
      </c>
      <c r="E6" s="9">
        <f t="shared" si="0"/>
        <v>3872049747.5</v>
      </c>
      <c r="F6" s="9">
        <f t="shared" si="1"/>
        <v>7667.2564902545164</v>
      </c>
      <c r="G6" s="9"/>
      <c r="I6" s="11"/>
    </row>
    <row r="7" spans="1:13">
      <c r="A7">
        <v>5</v>
      </c>
      <c r="B7">
        <v>6.0037E-2</v>
      </c>
      <c r="C7">
        <v>1.6416E-2</v>
      </c>
      <c r="D7">
        <f t="shared" si="2"/>
        <v>3.2040000000000003E-3</v>
      </c>
      <c r="E7" s="9">
        <f t="shared" si="0"/>
        <v>4047650046.0000005</v>
      </c>
      <c r="F7" s="9">
        <f t="shared" si="1"/>
        <v>8014.9722005792728</v>
      </c>
      <c r="G7" s="9"/>
    </row>
    <row r="8" spans="1:13">
      <c r="A8">
        <v>6</v>
      </c>
      <c r="B8">
        <v>7.0026000000000005E-2</v>
      </c>
      <c r="C8">
        <v>1.9737000000000001E-2</v>
      </c>
      <c r="D8">
        <f t="shared" si="2"/>
        <v>3.321000000000001E-3</v>
      </c>
      <c r="E8" s="9">
        <f t="shared" si="0"/>
        <v>4195457491.5000014</v>
      </c>
      <c r="F8" s="9">
        <f t="shared" si="1"/>
        <v>8307.6537697015519</v>
      </c>
      <c r="G8" s="9"/>
    </row>
    <row r="9" spans="1:13">
      <c r="A9">
        <v>7</v>
      </c>
      <c r="B9">
        <v>8.0043000000000003E-2</v>
      </c>
      <c r="C9">
        <v>2.3185000000000001E-2</v>
      </c>
      <c r="D9">
        <f t="shared" si="2"/>
        <v>3.4479999999999997E-3</v>
      </c>
      <c r="E9" s="9">
        <f t="shared" si="0"/>
        <v>4355898052</v>
      </c>
      <c r="F9" s="9">
        <f t="shared" si="1"/>
        <v>8625.3508575522246</v>
      </c>
      <c r="G9" s="9"/>
      <c r="I9" s="12"/>
    </row>
    <row r="10" spans="1:13">
      <c r="A10">
        <v>8</v>
      </c>
      <c r="B10">
        <v>9.0007000000000004E-2</v>
      </c>
      <c r="C10">
        <v>2.6724999999999999E-2</v>
      </c>
      <c r="D10">
        <f t="shared" si="2"/>
        <v>3.539999999999998E-3</v>
      </c>
      <c r="E10" s="9">
        <f t="shared" si="0"/>
        <v>4472122709.9999971</v>
      </c>
      <c r="F10" s="9">
        <f t="shared" si="1"/>
        <v>8855.4936298534958</v>
      </c>
      <c r="G10" s="9"/>
      <c r="I10" s="12"/>
    </row>
    <row r="11" spans="1:13">
      <c r="A11">
        <v>9</v>
      </c>
      <c r="B11">
        <v>0.1</v>
      </c>
      <c r="C11">
        <v>3.0384000000000001E-2</v>
      </c>
      <c r="D11">
        <f t="shared" si="2"/>
        <v>3.6590000000000025E-3</v>
      </c>
      <c r="E11" s="9">
        <f t="shared" si="0"/>
        <v>4622456778.5000029</v>
      </c>
      <c r="F11" s="9">
        <f t="shared" si="1"/>
        <v>9153.178302721466</v>
      </c>
      <c r="G11" s="9"/>
    </row>
    <row r="12" spans="1:13">
      <c r="A12">
        <v>10</v>
      </c>
      <c r="B12">
        <v>0.11007</v>
      </c>
      <c r="C12">
        <v>3.4167999999999997E-2</v>
      </c>
      <c r="D12">
        <f t="shared" si="2"/>
        <v>3.7839999999999957E-3</v>
      </c>
      <c r="E12" s="9">
        <f t="shared" si="0"/>
        <v>4780370715.9999943</v>
      </c>
      <c r="F12" s="9">
        <f t="shared" si="1"/>
        <v>9465.8722868264449</v>
      </c>
      <c r="G12" s="9"/>
    </row>
    <row r="13" spans="1:13">
      <c r="A13">
        <v>11</v>
      </c>
      <c r="B13">
        <v>0.12001000000000001</v>
      </c>
      <c r="C13">
        <v>3.8002000000000001E-2</v>
      </c>
      <c r="D13">
        <f t="shared" si="2"/>
        <v>3.8340000000000041E-3</v>
      </c>
      <c r="E13" s="9">
        <f t="shared" si="0"/>
        <v>4843536291.0000048</v>
      </c>
      <c r="F13" s="9">
        <f t="shared" si="1"/>
        <v>9590.9498804684627</v>
      </c>
      <c r="G13" s="9"/>
    </row>
    <row r="14" spans="1:13">
      <c r="A14">
        <v>12</v>
      </c>
      <c r="B14">
        <v>0.13002</v>
      </c>
      <c r="C14">
        <v>4.1973000000000003E-2</v>
      </c>
      <c r="D14">
        <f t="shared" si="2"/>
        <v>3.9710000000000023E-3</v>
      </c>
      <c r="E14" s="9">
        <f t="shared" si="0"/>
        <v>5016609966.5000029</v>
      </c>
      <c r="F14" s="9">
        <f t="shared" si="1"/>
        <v>9933.6624870475371</v>
      </c>
      <c r="G14" s="9"/>
    </row>
    <row r="15" spans="1:13">
      <c r="A15">
        <v>13</v>
      </c>
      <c r="B15">
        <v>0.14002000000000001</v>
      </c>
      <c r="C15">
        <v>4.6038999999999997E-2</v>
      </c>
      <c r="D15">
        <f t="shared" si="2"/>
        <v>4.0659999999999932E-3</v>
      </c>
      <c r="E15" s="9">
        <f t="shared" si="0"/>
        <v>5136624558.9999914</v>
      </c>
      <c r="F15" s="9">
        <f t="shared" si="1"/>
        <v>10171.309914967311</v>
      </c>
      <c r="G15" s="9"/>
    </row>
    <row r="16" spans="1:13">
      <c r="A16">
        <v>14</v>
      </c>
      <c r="B16">
        <v>0.15001</v>
      </c>
      <c r="C16">
        <v>5.0206000000000001E-2</v>
      </c>
      <c r="D16">
        <f t="shared" si="2"/>
        <v>4.167000000000004E-3</v>
      </c>
      <c r="E16" s="9">
        <f t="shared" si="0"/>
        <v>5264219020.5000048</v>
      </c>
      <c r="F16" s="9">
        <f t="shared" si="1"/>
        <v>10423.966654124175</v>
      </c>
      <c r="G16" s="9"/>
    </row>
    <row r="17" spans="1:7">
      <c r="A17">
        <v>15</v>
      </c>
      <c r="B17">
        <v>0.16002</v>
      </c>
      <c r="C17">
        <v>5.4481000000000002E-2</v>
      </c>
      <c r="D17">
        <f t="shared" si="2"/>
        <v>4.275000000000001E-3</v>
      </c>
      <c r="E17" s="9">
        <f t="shared" si="0"/>
        <v>5400656662.500001</v>
      </c>
      <c r="F17" s="9">
        <f t="shared" si="1"/>
        <v>10694.134256390884</v>
      </c>
      <c r="G17" s="9"/>
    </row>
    <row r="18" spans="1:7">
      <c r="A18">
        <v>16</v>
      </c>
      <c r="B18">
        <v>0.17005000000000001</v>
      </c>
      <c r="C18">
        <v>5.8858000000000001E-2</v>
      </c>
      <c r="D18">
        <f t="shared" si="2"/>
        <v>4.3769999999999989E-3</v>
      </c>
      <c r="E18" s="9">
        <f t="shared" si="0"/>
        <v>5529514435.499999</v>
      </c>
      <c r="F18" s="9">
        <f t="shared" si="1"/>
        <v>10949.292547420559</v>
      </c>
      <c r="G18" s="9"/>
    </row>
    <row r="19" spans="1:7">
      <c r="A19">
        <v>17</v>
      </c>
      <c r="B19">
        <v>0.18003</v>
      </c>
      <c r="C19">
        <v>6.3302999999999998E-2</v>
      </c>
      <c r="D19">
        <f t="shared" si="2"/>
        <v>4.4449999999999976E-3</v>
      </c>
      <c r="E19" s="9">
        <f t="shared" si="0"/>
        <v>5615419617.4999971</v>
      </c>
      <c r="F19" s="9">
        <f t="shared" si="1"/>
        <v>11119.398074773671</v>
      </c>
      <c r="G19" s="9"/>
    </row>
    <row r="20" spans="1:7">
      <c r="A20">
        <v>18</v>
      </c>
      <c r="B20">
        <v>0.19001000000000001</v>
      </c>
      <c r="C20">
        <v>6.7823999999999995E-2</v>
      </c>
      <c r="D20">
        <f t="shared" si="2"/>
        <v>4.5209999999999972E-3</v>
      </c>
      <c r="E20" s="9">
        <f t="shared" si="0"/>
        <v>5711431291.4999962</v>
      </c>
      <c r="F20" s="9">
        <f t="shared" si="1"/>
        <v>11309.516017109509</v>
      </c>
      <c r="G20" s="9"/>
    </row>
    <row r="21" spans="1:7">
      <c r="A21">
        <v>19</v>
      </c>
      <c r="B21">
        <v>0.20002</v>
      </c>
      <c r="C21">
        <v>7.2442999999999994E-2</v>
      </c>
      <c r="D21">
        <f t="shared" si="2"/>
        <v>4.6189999999999981E-3</v>
      </c>
      <c r="E21" s="9">
        <f t="shared" si="0"/>
        <v>5835235818.4999971</v>
      </c>
      <c r="F21" s="9">
        <f t="shared" si="1"/>
        <v>11554.668100647828</v>
      </c>
      <c r="G21" s="9"/>
    </row>
    <row r="22" spans="1:7">
      <c r="A22">
        <v>20</v>
      </c>
      <c r="B22">
        <v>0.21001</v>
      </c>
      <c r="C22">
        <v>7.7137999999999998E-2</v>
      </c>
      <c r="D22">
        <f t="shared" si="2"/>
        <v>4.6950000000000047E-3</v>
      </c>
      <c r="E22" s="9">
        <f t="shared" si="0"/>
        <v>5931247492.5000057</v>
      </c>
      <c r="F22" s="9">
        <f t="shared" si="1"/>
        <v>11744.786042983684</v>
      </c>
    </row>
    <row r="23" spans="1:7">
      <c r="A23">
        <v>21</v>
      </c>
      <c r="B23">
        <v>0.22</v>
      </c>
      <c r="C23">
        <v>8.1920999999999994E-2</v>
      </c>
      <c r="D23">
        <f t="shared" si="2"/>
        <v>4.7829999999999956E-3</v>
      </c>
      <c r="E23" s="9">
        <f t="shared" si="0"/>
        <v>6042418904.4999943</v>
      </c>
      <c r="F23" s="9">
        <f t="shared" si="1"/>
        <v>11964.922607793576</v>
      </c>
    </row>
    <row r="24" spans="1:7">
      <c r="A24">
        <v>22</v>
      </c>
      <c r="B24">
        <v>0.23</v>
      </c>
      <c r="C24">
        <v>8.6785000000000001E-2</v>
      </c>
      <c r="D24">
        <f t="shared" si="2"/>
        <v>4.8640000000000072E-3</v>
      </c>
      <c r="E24" s="9">
        <f t="shared" si="0"/>
        <v>6144747136.0000095</v>
      </c>
      <c r="F24" s="9">
        <f t="shared" si="1"/>
        <v>12167.548309493644</v>
      </c>
    </row>
    <row r="25" spans="1:7">
      <c r="A25">
        <v>23</v>
      </c>
      <c r="B25">
        <v>0.24001</v>
      </c>
      <c r="C25">
        <v>9.1747999999999996E-2</v>
      </c>
      <c r="D25">
        <f t="shared" si="2"/>
        <v>4.9629999999999952E-3</v>
      </c>
      <c r="E25" s="9">
        <f t="shared" si="0"/>
        <v>6269814974.4999943</v>
      </c>
      <c r="F25" s="9">
        <f t="shared" si="1"/>
        <v>12415.201944904773</v>
      </c>
    </row>
    <row r="26" spans="1:7">
      <c r="A26">
        <v>24</v>
      </c>
      <c r="B26">
        <v>0.25004999999999999</v>
      </c>
      <c r="C26">
        <v>9.6821000000000004E-2</v>
      </c>
      <c r="D26">
        <f t="shared" si="2"/>
        <v>5.0730000000000081E-3</v>
      </c>
      <c r="E26" s="9">
        <f t="shared" si="0"/>
        <v>6408779239.5000105</v>
      </c>
      <c r="F26" s="9">
        <f t="shared" si="1"/>
        <v>12690.372650917199</v>
      </c>
    </row>
    <row r="27" spans="1:7">
      <c r="A27">
        <v>25</v>
      </c>
      <c r="B27">
        <v>0.26001000000000002</v>
      </c>
      <c r="C27">
        <v>0.10194</v>
      </c>
      <c r="D27">
        <f t="shared" si="2"/>
        <v>5.1189999999999986E-3</v>
      </c>
      <c r="E27" s="9">
        <f t="shared" si="0"/>
        <v>6466891568.4999981</v>
      </c>
      <c r="F27" s="9">
        <f t="shared" si="1"/>
        <v>12805.444037067817</v>
      </c>
    </row>
    <row r="28" spans="1:7">
      <c r="A28">
        <v>26</v>
      </c>
      <c r="B28">
        <v>0.27000999999999997</v>
      </c>
      <c r="C28">
        <v>0.10718999999999999</v>
      </c>
      <c r="D28">
        <f t="shared" si="2"/>
        <v>5.2499999999999908E-3</v>
      </c>
      <c r="E28" s="9">
        <f t="shared" si="0"/>
        <v>6632385374.9999886</v>
      </c>
      <c r="F28" s="9">
        <f t="shared" si="1"/>
        <v>13133.147332409833</v>
      </c>
    </row>
    <row r="29" spans="1:7">
      <c r="A29">
        <v>27</v>
      </c>
      <c r="B29">
        <v>0.28001999999999999</v>
      </c>
      <c r="C29">
        <v>0.11252</v>
      </c>
      <c r="D29">
        <f t="shared" si="2"/>
        <v>5.3300000000000014E-3</v>
      </c>
      <c r="E29" s="9">
        <f t="shared" si="0"/>
        <v>6733450295.0000019</v>
      </c>
      <c r="F29" s="9">
        <f t="shared" si="1"/>
        <v>13333.271482237056</v>
      </c>
    </row>
    <row r="30" spans="1:7">
      <c r="A30">
        <v>28</v>
      </c>
      <c r="B30">
        <v>0.29000999999999999</v>
      </c>
      <c r="C30">
        <v>0.11792</v>
      </c>
      <c r="D30">
        <f t="shared" si="2"/>
        <v>5.400000000000002E-3</v>
      </c>
      <c r="E30" s="9">
        <f t="shared" si="0"/>
        <v>6821882100.0000029</v>
      </c>
      <c r="F30" s="9">
        <f t="shared" si="1"/>
        <v>13508.380113335857</v>
      </c>
    </row>
    <row r="31" spans="1:7">
      <c r="A31">
        <v>29</v>
      </c>
      <c r="B31">
        <v>0.30001</v>
      </c>
      <c r="C31">
        <v>0.12342</v>
      </c>
      <c r="D31">
        <f t="shared" si="2"/>
        <v>5.5000000000000049E-3</v>
      </c>
      <c r="E31" s="9">
        <f t="shared" si="0"/>
        <v>6948213250.0000057</v>
      </c>
      <c r="F31" s="9">
        <f t="shared" si="1"/>
        <v>13758.535300619858</v>
      </c>
    </row>
    <row r="32" spans="1:7">
      <c r="A32">
        <v>30</v>
      </c>
      <c r="B32">
        <v>0.31002000000000002</v>
      </c>
      <c r="C32">
        <v>0.12901000000000001</v>
      </c>
      <c r="D32">
        <f t="shared" si="2"/>
        <v>5.5900000000000116E-3</v>
      </c>
      <c r="E32" s="9">
        <f t="shared" si="0"/>
        <v>7061911285.0000143</v>
      </c>
      <c r="F32" s="9">
        <f t="shared" si="1"/>
        <v>13983.674969175474</v>
      </c>
    </row>
    <row r="33" spans="1:6">
      <c r="A33">
        <v>31</v>
      </c>
      <c r="B33">
        <v>0.32001000000000002</v>
      </c>
      <c r="C33">
        <v>0.13469</v>
      </c>
      <c r="D33">
        <f t="shared" si="2"/>
        <v>5.6799999999999906E-3</v>
      </c>
      <c r="E33" s="9">
        <f t="shared" si="0"/>
        <v>7175609319.9999886</v>
      </c>
      <c r="F33" s="9">
        <f t="shared" si="1"/>
        <v>14208.81463773102</v>
      </c>
    </row>
    <row r="34" spans="1:6">
      <c r="A34">
        <v>32</v>
      </c>
      <c r="B34">
        <v>0.33</v>
      </c>
      <c r="C34">
        <v>0.14046</v>
      </c>
      <c r="D34">
        <f t="shared" si="2"/>
        <v>5.7699999999999974E-3</v>
      </c>
      <c r="E34" s="9">
        <f t="shared" si="0"/>
        <v>7289307354.9999962</v>
      </c>
      <c r="F34" s="9">
        <f t="shared" si="1"/>
        <v>14433.954306286632</v>
      </c>
    </row>
    <row r="35" spans="1:6">
      <c r="A35">
        <v>33</v>
      </c>
      <c r="B35">
        <v>0.34</v>
      </c>
      <c r="C35">
        <v>0.14631</v>
      </c>
      <c r="D35">
        <f t="shared" si="2"/>
        <v>5.8499999999999941E-3</v>
      </c>
      <c r="E35" s="9">
        <f t="shared" si="0"/>
        <v>7390372274.9999924</v>
      </c>
      <c r="F35" s="9">
        <f t="shared" si="1"/>
        <v>14634.078456113824</v>
      </c>
    </row>
    <row r="36" spans="1:6">
      <c r="A36">
        <v>34</v>
      </c>
      <c r="B36">
        <v>0.35000999999999999</v>
      </c>
      <c r="C36">
        <v>0.15226000000000001</v>
      </c>
      <c r="D36">
        <f t="shared" si="2"/>
        <v>5.9500000000000108E-3</v>
      </c>
      <c r="E36" s="9">
        <f t="shared" si="0"/>
        <v>7516703425.0000134</v>
      </c>
      <c r="F36" s="9">
        <f t="shared" si="1"/>
        <v>14884.233643397862</v>
      </c>
    </row>
    <row r="37" spans="1:6">
      <c r="A37">
        <v>35</v>
      </c>
      <c r="B37">
        <v>0.36001</v>
      </c>
      <c r="C37">
        <v>0.1583</v>
      </c>
      <c r="D37">
        <f t="shared" si="2"/>
        <v>6.0399999999999898E-3</v>
      </c>
      <c r="E37" s="9">
        <f t="shared" si="0"/>
        <v>7630401459.9999876</v>
      </c>
      <c r="F37" s="9">
        <f t="shared" si="1"/>
        <v>15109.37331195341</v>
      </c>
    </row>
    <row r="38" spans="1:6">
      <c r="A38">
        <v>36</v>
      </c>
      <c r="B38">
        <v>0.37014999999999998</v>
      </c>
      <c r="C38">
        <v>0.16455</v>
      </c>
      <c r="D38">
        <f t="shared" si="2"/>
        <v>6.2500000000000056E-3</v>
      </c>
      <c r="E38" s="9">
        <f t="shared" si="0"/>
        <v>7895696875.0000067</v>
      </c>
      <c r="F38" s="9">
        <f t="shared" si="1"/>
        <v>15634.699205249841</v>
      </c>
    </row>
    <row r="39" spans="1:6">
      <c r="A39">
        <v>37</v>
      </c>
      <c r="B39">
        <v>0.38006000000000001</v>
      </c>
      <c r="C39">
        <v>0.17074</v>
      </c>
      <c r="D39">
        <f t="shared" si="2"/>
        <v>6.1900000000000011E-3</v>
      </c>
      <c r="E39" s="9">
        <f t="shared" si="0"/>
        <v>7819898185.000001</v>
      </c>
      <c r="F39" s="9">
        <f t="shared" si="1"/>
        <v>15484.606092879432</v>
      </c>
    </row>
    <row r="40" spans="1:6">
      <c r="A40">
        <v>38</v>
      </c>
      <c r="B40">
        <v>0.39001000000000002</v>
      </c>
      <c r="C40">
        <v>0.17705000000000001</v>
      </c>
      <c r="D40">
        <f t="shared" si="2"/>
        <v>6.31000000000001E-3</v>
      </c>
      <c r="E40" s="9">
        <f t="shared" si="0"/>
        <v>7971495565.0000124</v>
      </c>
      <c r="F40" s="9">
        <f t="shared" si="1"/>
        <v>15784.792317620251</v>
      </c>
    </row>
    <row r="41" spans="1:6">
      <c r="A41">
        <v>39</v>
      </c>
      <c r="B41">
        <v>0.40004000000000001</v>
      </c>
      <c r="C41">
        <v>0.18353</v>
      </c>
      <c r="D41">
        <f t="shared" si="2"/>
        <v>6.4799999999999858E-3</v>
      </c>
      <c r="E41" s="9">
        <f t="shared" si="0"/>
        <v>8186258519.9999819</v>
      </c>
      <c r="F41" s="9">
        <f t="shared" si="1"/>
        <v>16210.056136002986</v>
      </c>
    </row>
    <row r="42" spans="1:6">
      <c r="A42">
        <v>40</v>
      </c>
      <c r="B42">
        <v>0.41005000000000003</v>
      </c>
      <c r="C42">
        <v>0.19012000000000001</v>
      </c>
      <c r="D42">
        <f t="shared" si="2"/>
        <v>6.5900000000000125E-3</v>
      </c>
      <c r="E42" s="9">
        <f t="shared" si="0"/>
        <v>8325222785.0000162</v>
      </c>
      <c r="F42" s="9">
        <f t="shared" si="1"/>
        <v>16485.226842015451</v>
      </c>
    </row>
    <row r="43" spans="1:6">
      <c r="A43">
        <v>41</v>
      </c>
      <c r="B43">
        <v>0.42000999999999999</v>
      </c>
      <c r="C43">
        <v>0.19678000000000001</v>
      </c>
      <c r="D43">
        <f t="shared" si="2"/>
        <v>6.6599999999999993E-3</v>
      </c>
      <c r="E43" s="9">
        <f t="shared" si="0"/>
        <v>8413654589.999999</v>
      </c>
      <c r="F43" s="9">
        <f t="shared" si="1"/>
        <v>16660.335473114214</v>
      </c>
    </row>
    <row r="44" spans="1:6">
      <c r="A44">
        <v>42</v>
      </c>
      <c r="B44">
        <v>0.43001</v>
      </c>
      <c r="C44">
        <v>0.20358000000000001</v>
      </c>
      <c r="D44">
        <f t="shared" si="2"/>
        <v>6.8000000000000005E-3</v>
      </c>
      <c r="E44" s="9">
        <f t="shared" si="0"/>
        <v>8590518200</v>
      </c>
      <c r="F44" s="9">
        <f t="shared" si="1"/>
        <v>17010.552735311812</v>
      </c>
    </row>
    <row r="45" spans="1:6">
      <c r="A45">
        <v>43</v>
      </c>
      <c r="B45">
        <v>0.44</v>
      </c>
      <c r="C45">
        <v>0.21048</v>
      </c>
      <c r="D45">
        <f t="shared" si="2"/>
        <v>6.8999999999999895E-3</v>
      </c>
      <c r="E45" s="9">
        <f t="shared" si="0"/>
        <v>8716849349.9999866</v>
      </c>
      <c r="F45" s="9">
        <f t="shared" si="1"/>
        <v>17260.707922595786</v>
      </c>
    </row>
    <row r="46" spans="1:6">
      <c r="A46">
        <v>44</v>
      </c>
      <c r="B46">
        <v>0.45001999999999998</v>
      </c>
      <c r="C46">
        <v>0.21751000000000001</v>
      </c>
      <c r="D46">
        <f t="shared" si="2"/>
        <v>7.0300000000000085E-3</v>
      </c>
      <c r="E46" s="9">
        <f t="shared" si="0"/>
        <v>8881079845.0000114</v>
      </c>
      <c r="F46" s="9">
        <f t="shared" si="1"/>
        <v>17585.909666065028</v>
      </c>
    </row>
    <row r="47" spans="1:6">
      <c r="A47">
        <v>45</v>
      </c>
      <c r="B47">
        <v>0.46000999999999997</v>
      </c>
      <c r="C47">
        <v>0.22464000000000001</v>
      </c>
      <c r="D47">
        <f t="shared" si="2"/>
        <v>7.1299999999999975E-3</v>
      </c>
      <c r="E47" s="9">
        <f t="shared" si="0"/>
        <v>9007410994.9999962</v>
      </c>
      <c r="F47" s="9">
        <f t="shared" si="1"/>
        <v>17836.064853348995</v>
      </c>
    </row>
    <row r="48" spans="1:6">
      <c r="A48">
        <v>46</v>
      </c>
      <c r="B48">
        <v>0.47003</v>
      </c>
      <c r="C48">
        <v>0.23191000000000001</v>
      </c>
      <c r="D48">
        <f t="shared" si="2"/>
        <v>7.2699999999999987E-3</v>
      </c>
      <c r="E48" s="9">
        <f t="shared" si="0"/>
        <v>9184274604.9999981</v>
      </c>
      <c r="F48" s="9">
        <f t="shared" si="1"/>
        <v>18186.282115546594</v>
      </c>
    </row>
    <row r="49" spans="1:6">
      <c r="A49">
        <v>47</v>
      </c>
      <c r="B49">
        <v>0.48004000000000002</v>
      </c>
      <c r="C49">
        <v>0.23927999999999999</v>
      </c>
      <c r="D49">
        <f t="shared" si="2"/>
        <v>7.3699999999999877E-3</v>
      </c>
      <c r="E49" s="9">
        <f t="shared" si="0"/>
        <v>9310605754.9999847</v>
      </c>
      <c r="F49" s="9">
        <f t="shared" si="1"/>
        <v>18436.437302830567</v>
      </c>
    </row>
    <row r="50" spans="1:6">
      <c r="A50">
        <v>48</v>
      </c>
      <c r="B50">
        <v>0.49002000000000001</v>
      </c>
      <c r="C50">
        <v>0.24676000000000001</v>
      </c>
      <c r="D50">
        <f t="shared" si="2"/>
        <v>7.4800000000000144E-3</v>
      </c>
      <c r="E50" s="9">
        <f t="shared" si="0"/>
        <v>9449570020.0000191</v>
      </c>
      <c r="F50" s="9">
        <f t="shared" si="1"/>
        <v>18711.608008843032</v>
      </c>
    </row>
    <row r="51" spans="1:6">
      <c r="A51">
        <v>49</v>
      </c>
      <c r="B51">
        <v>0.50002000000000002</v>
      </c>
      <c r="C51">
        <v>0.25438</v>
      </c>
      <c r="D51">
        <f t="shared" si="2"/>
        <v>7.6199999999999879E-3</v>
      </c>
      <c r="E51" s="9">
        <f t="shared" si="0"/>
        <v>9626433629.9999847</v>
      </c>
      <c r="F51" s="9">
        <f t="shared" si="1"/>
        <v>19061.825271040561</v>
      </c>
    </row>
    <row r="52" spans="1:6">
      <c r="A52">
        <v>50</v>
      </c>
      <c r="B52">
        <v>0.51000999999999996</v>
      </c>
      <c r="C52">
        <v>0.26212000000000002</v>
      </c>
      <c r="D52">
        <f t="shared" si="2"/>
        <v>7.7400000000000246E-3</v>
      </c>
      <c r="E52" s="9">
        <f t="shared" si="0"/>
        <v>9778031010.0000305</v>
      </c>
      <c r="F52" s="9">
        <f t="shared" si="1"/>
        <v>19362.011495781448</v>
      </c>
    </row>
    <row r="53" spans="1:6">
      <c r="A53">
        <v>51</v>
      </c>
      <c r="B53">
        <v>0.52</v>
      </c>
      <c r="C53">
        <v>0.26998</v>
      </c>
      <c r="D53">
        <f t="shared" si="2"/>
        <v>7.8599999999999781E-3</v>
      </c>
      <c r="E53" s="9">
        <f t="shared" si="0"/>
        <v>9929628389.9999733</v>
      </c>
      <c r="F53" s="9">
        <f t="shared" si="1"/>
        <v>19662.19772052213</v>
      </c>
    </row>
    <row r="54" spans="1:6">
      <c r="A54">
        <v>52</v>
      </c>
      <c r="B54">
        <v>0.53003999999999996</v>
      </c>
      <c r="C54">
        <v>0.27801999999999999</v>
      </c>
      <c r="D54">
        <f t="shared" si="2"/>
        <v>8.0399999999999916E-3</v>
      </c>
      <c r="E54" s="9">
        <f t="shared" si="0"/>
        <v>10157024459.999989</v>
      </c>
      <c r="F54" s="9">
        <f t="shared" si="1"/>
        <v>20112.477057633358</v>
      </c>
    </row>
    <row r="55" spans="1:6">
      <c r="A55">
        <v>53</v>
      </c>
      <c r="B55">
        <v>0.54003000000000001</v>
      </c>
      <c r="C55">
        <v>0.28616000000000003</v>
      </c>
      <c r="D55">
        <f t="shared" si="2"/>
        <v>8.1400000000000361E-3</v>
      </c>
      <c r="E55" s="9">
        <f t="shared" si="0"/>
        <v>10283355610.000046</v>
      </c>
      <c r="F55" s="9">
        <f t="shared" si="1"/>
        <v>20362.632244917466</v>
      </c>
    </row>
    <row r="56" spans="1:6">
      <c r="A56">
        <v>54</v>
      </c>
      <c r="B56">
        <v>0.55000000000000004</v>
      </c>
      <c r="C56">
        <v>0.29442000000000002</v>
      </c>
      <c r="D56">
        <f t="shared" si="2"/>
        <v>8.2599999999999896E-3</v>
      </c>
      <c r="E56" s="9">
        <f t="shared" si="0"/>
        <v>10434952989.999987</v>
      </c>
      <c r="F56" s="9">
        <f t="shared" si="1"/>
        <v>20662.818469658148</v>
      </c>
    </row>
    <row r="57" spans="1:6">
      <c r="A57">
        <v>55</v>
      </c>
      <c r="B57">
        <v>0.56001000000000001</v>
      </c>
      <c r="C57">
        <v>0.30285000000000001</v>
      </c>
      <c r="D57">
        <f t="shared" si="2"/>
        <v>8.4299999999999931E-3</v>
      </c>
      <c r="E57" s="9">
        <f t="shared" si="0"/>
        <v>10649715944.99999</v>
      </c>
      <c r="F57" s="9">
        <f t="shared" si="1"/>
        <v>21088.082288040951</v>
      </c>
    </row>
    <row r="58" spans="1:6">
      <c r="A58">
        <v>56</v>
      </c>
      <c r="B58">
        <v>0.57001999999999997</v>
      </c>
      <c r="C58">
        <v>0.31145</v>
      </c>
      <c r="D58">
        <f t="shared" si="2"/>
        <v>8.5999999999999965E-3</v>
      </c>
      <c r="E58" s="9">
        <f t="shared" si="0"/>
        <v>10864478899.999996</v>
      </c>
      <c r="F58" s="9">
        <f t="shared" si="1"/>
        <v>21513.346106423756</v>
      </c>
    </row>
    <row r="59" spans="1:6">
      <c r="A59">
        <v>57</v>
      </c>
      <c r="B59">
        <v>0.57999999999999996</v>
      </c>
      <c r="C59">
        <v>0.32017000000000001</v>
      </c>
      <c r="D59">
        <f t="shared" si="2"/>
        <v>8.7200000000000055E-3</v>
      </c>
      <c r="E59" s="9">
        <f t="shared" si="0"/>
        <v>11016076280.000008</v>
      </c>
      <c r="F59" s="9">
        <f t="shared" si="1"/>
        <v>21813.532331164577</v>
      </c>
    </row>
    <row r="60" spans="1:6">
      <c r="A60">
        <v>58</v>
      </c>
      <c r="B60">
        <v>0.59001000000000003</v>
      </c>
      <c r="C60">
        <v>0.32907999999999998</v>
      </c>
      <c r="D60">
        <f t="shared" si="2"/>
        <v>8.9099999999999735E-3</v>
      </c>
      <c r="E60" s="9">
        <f t="shared" si="0"/>
        <v>11256105464.999966</v>
      </c>
      <c r="F60" s="9">
        <f t="shared" si="1"/>
        <v>22288.827187004088</v>
      </c>
    </row>
    <row r="61" spans="1:6">
      <c r="A61">
        <v>59</v>
      </c>
      <c r="B61">
        <v>0.60002</v>
      </c>
      <c r="C61">
        <v>0.33815000000000001</v>
      </c>
      <c r="D61">
        <f t="shared" si="2"/>
        <v>9.0700000000000225E-3</v>
      </c>
      <c r="E61" s="9">
        <f t="shared" si="0"/>
        <v>11458235305.000029</v>
      </c>
      <c r="F61" s="9">
        <f t="shared" si="1"/>
        <v>22689.07548665861</v>
      </c>
    </row>
    <row r="62" spans="1:6">
      <c r="A62">
        <v>60</v>
      </c>
      <c r="B62">
        <v>0.61001000000000005</v>
      </c>
      <c r="C62">
        <v>0.34737000000000001</v>
      </c>
      <c r="D62">
        <f t="shared" si="2"/>
        <v>9.220000000000006E-3</v>
      </c>
      <c r="E62" s="9">
        <f t="shared" si="0"/>
        <v>11647732030.000008</v>
      </c>
      <c r="F62" s="9">
        <f t="shared" si="1"/>
        <v>23064.308267584562</v>
      </c>
    </row>
    <row r="63" spans="1:6">
      <c r="A63">
        <v>61</v>
      </c>
      <c r="B63">
        <v>0.62002999999999997</v>
      </c>
      <c r="C63">
        <v>0.35677999999999999</v>
      </c>
      <c r="D63">
        <f t="shared" si="2"/>
        <v>9.4099999999999739E-3</v>
      </c>
      <c r="E63" s="9">
        <f t="shared" si="0"/>
        <v>11887761214.999968</v>
      </c>
      <c r="F63" s="9">
        <f t="shared" si="1"/>
        <v>23539.60312342408</v>
      </c>
    </row>
    <row r="64" spans="1:6">
      <c r="A64">
        <v>62</v>
      </c>
      <c r="B64">
        <v>0.63002000000000002</v>
      </c>
      <c r="C64">
        <v>0.36631000000000002</v>
      </c>
      <c r="D64">
        <f t="shared" si="2"/>
        <v>9.5300000000000384E-3</v>
      </c>
      <c r="E64" s="9">
        <f t="shared" si="0"/>
        <v>12039358595.000048</v>
      </c>
      <c r="F64" s="9">
        <f t="shared" si="1"/>
        <v>23839.789348165032</v>
      </c>
    </row>
    <row r="65" spans="1:6">
      <c r="A65">
        <v>63</v>
      </c>
      <c r="B65">
        <v>0.64002999999999999</v>
      </c>
      <c r="C65">
        <v>0.37603999999999999</v>
      </c>
      <c r="D65">
        <f t="shared" si="2"/>
        <v>9.7299999999999609E-3</v>
      </c>
      <c r="E65" s="9">
        <f t="shared" si="0"/>
        <v>12292020894.99995</v>
      </c>
      <c r="F65" s="9">
        <f t="shared" si="1"/>
        <v>24340.099722732837</v>
      </c>
    </row>
    <row r="66" spans="1:6">
      <c r="A66">
        <v>64</v>
      </c>
      <c r="B66">
        <v>0.65007999999999999</v>
      </c>
      <c r="C66">
        <v>0.38600000000000001</v>
      </c>
      <c r="D66">
        <f t="shared" si="2"/>
        <v>9.9600000000000244E-3</v>
      </c>
      <c r="E66" s="9">
        <f t="shared" si="0"/>
        <v>12582582540.000031</v>
      </c>
      <c r="F66" s="9">
        <f t="shared" si="1"/>
        <v>24915.456653486188</v>
      </c>
    </row>
    <row r="67" spans="1:6">
      <c r="A67">
        <v>65</v>
      </c>
      <c r="B67">
        <v>0.66003999999999996</v>
      </c>
      <c r="C67">
        <v>0.39601999999999998</v>
      </c>
      <c r="D67">
        <f t="shared" si="2"/>
        <v>1.0019999999999973E-2</v>
      </c>
      <c r="E67" s="9">
        <f t="shared" ref="E67:E101" si="3">D67*I$2</f>
        <v>12658381229.999966</v>
      </c>
      <c r="F67" s="9">
        <f t="shared" ref="F67:F101" si="4">E67/(J$2*1/H$2)*(1+K$2)^(M$2-L$2)</f>
        <v>25065.549765856453</v>
      </c>
    </row>
    <row r="68" spans="1:6">
      <c r="A68">
        <v>66</v>
      </c>
      <c r="B68">
        <v>0.67003999999999997</v>
      </c>
      <c r="C68">
        <v>0.40627000000000002</v>
      </c>
      <c r="D68">
        <f t="shared" ref="D68:D101" si="5">C68-C67</f>
        <v>1.0250000000000037E-2</v>
      </c>
      <c r="E68" s="9">
        <f t="shared" si="3"/>
        <v>12948942875.000046</v>
      </c>
      <c r="F68" s="9">
        <f t="shared" si="4"/>
        <v>25640.906696609807</v>
      </c>
    </row>
    <row r="69" spans="1:6">
      <c r="A69">
        <v>67</v>
      </c>
      <c r="B69">
        <v>0.68001</v>
      </c>
      <c r="C69">
        <v>0.41666999999999998</v>
      </c>
      <c r="D69">
        <f t="shared" si="5"/>
        <v>1.0399999999999965E-2</v>
      </c>
      <c r="E69" s="9">
        <f t="shared" si="3"/>
        <v>13138439599.999956</v>
      </c>
      <c r="F69" s="9">
        <f t="shared" si="4"/>
        <v>26016.139477535628</v>
      </c>
    </row>
    <row r="70" spans="1:6">
      <c r="A70">
        <v>68</v>
      </c>
      <c r="B70">
        <v>0.69</v>
      </c>
      <c r="C70">
        <v>0.42731000000000002</v>
      </c>
      <c r="D70">
        <f t="shared" si="5"/>
        <v>1.0640000000000038E-2</v>
      </c>
      <c r="E70" s="9">
        <f t="shared" si="3"/>
        <v>13441634360.000048</v>
      </c>
      <c r="F70" s="9">
        <f t="shared" si="4"/>
        <v>26616.5119270174</v>
      </c>
    </row>
    <row r="71" spans="1:6">
      <c r="A71">
        <v>69</v>
      </c>
      <c r="B71">
        <v>0.70001000000000002</v>
      </c>
      <c r="C71">
        <v>0.43819000000000002</v>
      </c>
      <c r="D71">
        <f t="shared" si="5"/>
        <v>1.0880000000000001E-2</v>
      </c>
      <c r="E71" s="9">
        <f t="shared" si="3"/>
        <v>13744829120.000002</v>
      </c>
      <c r="F71" s="9">
        <f t="shared" si="4"/>
        <v>27216.884376498903</v>
      </c>
    </row>
    <row r="72" spans="1:6">
      <c r="A72">
        <v>70</v>
      </c>
      <c r="B72">
        <v>0.71001000000000003</v>
      </c>
      <c r="C72">
        <v>0.44928000000000001</v>
      </c>
      <c r="D72">
        <f t="shared" si="5"/>
        <v>1.1089999999999989E-2</v>
      </c>
      <c r="E72" s="9">
        <f t="shared" si="3"/>
        <v>14010124534.999987</v>
      </c>
      <c r="F72" s="9">
        <f t="shared" si="4"/>
        <v>27742.210269795269</v>
      </c>
    </row>
    <row r="73" spans="1:6">
      <c r="A73">
        <v>71</v>
      </c>
      <c r="B73">
        <v>0.72</v>
      </c>
      <c r="C73">
        <v>0.46056999999999998</v>
      </c>
      <c r="D73">
        <f t="shared" si="5"/>
        <v>1.1289999999999967E-2</v>
      </c>
      <c r="E73" s="9">
        <f t="shared" si="3"/>
        <v>14262786834.999958</v>
      </c>
      <c r="F73" s="9">
        <f t="shared" si="4"/>
        <v>28242.520644363209</v>
      </c>
    </row>
    <row r="74" spans="1:6">
      <c r="A74">
        <v>72</v>
      </c>
      <c r="B74">
        <v>0.73002999999999996</v>
      </c>
      <c r="C74">
        <v>0.47212999999999999</v>
      </c>
      <c r="D74">
        <f t="shared" si="5"/>
        <v>1.1560000000000015E-2</v>
      </c>
      <c r="E74" s="9">
        <f t="shared" si="3"/>
        <v>14603880940.000019</v>
      </c>
      <c r="F74" s="9">
        <f t="shared" si="4"/>
        <v>28917.939650030119</v>
      </c>
    </row>
    <row r="75" spans="1:6">
      <c r="A75">
        <v>73</v>
      </c>
      <c r="B75">
        <v>0.74000999999999995</v>
      </c>
      <c r="C75">
        <v>0.48387999999999998</v>
      </c>
      <c r="D75">
        <f t="shared" si="5"/>
        <v>1.1749999999999983E-2</v>
      </c>
      <c r="E75" s="9">
        <f t="shared" si="3"/>
        <v>14843910124.999979</v>
      </c>
      <c r="F75" s="9">
        <f t="shared" si="4"/>
        <v>29393.234505869634</v>
      </c>
    </row>
    <row r="76" spans="1:6">
      <c r="A76">
        <v>74</v>
      </c>
      <c r="B76">
        <v>0.75009000000000003</v>
      </c>
      <c r="C76">
        <v>0.496</v>
      </c>
      <c r="D76">
        <f t="shared" si="5"/>
        <v>1.212000000000002E-2</v>
      </c>
      <c r="E76" s="9">
        <f t="shared" si="3"/>
        <v>15311335380.000025</v>
      </c>
      <c r="F76" s="9">
        <f t="shared" si="4"/>
        <v>30318.808698820514</v>
      </c>
    </row>
    <row r="77" spans="1:6">
      <c r="A77">
        <v>75</v>
      </c>
      <c r="B77">
        <v>0.76002000000000003</v>
      </c>
      <c r="C77">
        <v>0.50822999999999996</v>
      </c>
      <c r="D77">
        <f t="shared" si="5"/>
        <v>1.2229999999999963E-2</v>
      </c>
      <c r="E77" s="9">
        <f t="shared" si="3"/>
        <v>15450299644.999954</v>
      </c>
      <c r="F77" s="9">
        <f t="shared" si="4"/>
        <v>30593.979404832771</v>
      </c>
    </row>
    <row r="78" spans="1:6">
      <c r="A78">
        <v>76</v>
      </c>
      <c r="B78">
        <v>0.77005999999999997</v>
      </c>
      <c r="C78">
        <v>0.52090000000000003</v>
      </c>
      <c r="D78">
        <f t="shared" si="5"/>
        <v>1.267000000000007E-2</v>
      </c>
      <c r="E78" s="9">
        <f t="shared" si="3"/>
        <v>16006156705.000088</v>
      </c>
      <c r="F78" s="9">
        <f t="shared" si="4"/>
        <v>31694.662228882629</v>
      </c>
    </row>
    <row r="79" spans="1:6">
      <c r="A79">
        <v>77</v>
      </c>
      <c r="B79">
        <v>0.78000999999999998</v>
      </c>
      <c r="C79">
        <v>0.53373999999999999</v>
      </c>
      <c r="D79">
        <f t="shared" si="5"/>
        <v>1.2839999999999963E-2</v>
      </c>
      <c r="E79" s="9">
        <f t="shared" si="3"/>
        <v>16220919659.999952</v>
      </c>
      <c r="F79" s="9">
        <f t="shared" si="4"/>
        <v>32119.926047265151</v>
      </c>
    </row>
    <row r="80" spans="1:6">
      <c r="A80">
        <v>78</v>
      </c>
      <c r="B80">
        <v>0.79001999999999994</v>
      </c>
      <c r="C80">
        <v>0.54693000000000003</v>
      </c>
      <c r="D80">
        <f t="shared" si="5"/>
        <v>1.3190000000000035E-2</v>
      </c>
      <c r="E80" s="9">
        <f t="shared" si="3"/>
        <v>16663078685.000044</v>
      </c>
      <c r="F80" s="9">
        <f t="shared" si="4"/>
        <v>32995.469202759326</v>
      </c>
    </row>
    <row r="81" spans="1:6">
      <c r="A81">
        <v>79</v>
      </c>
      <c r="B81">
        <v>0.8</v>
      </c>
      <c r="C81">
        <v>0.56039000000000005</v>
      </c>
      <c r="D81">
        <f t="shared" si="5"/>
        <v>1.3460000000000027E-2</v>
      </c>
      <c r="E81" s="9">
        <f t="shared" si="3"/>
        <v>17004172790.000034</v>
      </c>
      <c r="F81" s="9">
        <f t="shared" si="4"/>
        <v>33670.888208426099</v>
      </c>
    </row>
    <row r="82" spans="1:6">
      <c r="A82">
        <v>80</v>
      </c>
      <c r="B82">
        <v>0.81001000000000001</v>
      </c>
      <c r="C82">
        <v>0.57423000000000002</v>
      </c>
      <c r="D82">
        <f t="shared" si="5"/>
        <v>1.3839999999999963E-2</v>
      </c>
      <c r="E82" s="9">
        <f t="shared" si="3"/>
        <v>17484231159.999954</v>
      </c>
      <c r="F82" s="9">
        <f t="shared" si="4"/>
        <v>34621.477920105128</v>
      </c>
    </row>
    <row r="83" spans="1:6">
      <c r="A83">
        <v>81</v>
      </c>
      <c r="B83">
        <v>0.82001999999999997</v>
      </c>
      <c r="C83">
        <v>0.58843999999999996</v>
      </c>
      <c r="D83">
        <f t="shared" si="5"/>
        <v>1.4209999999999945E-2</v>
      </c>
      <c r="E83" s="9">
        <f t="shared" si="3"/>
        <v>17951656414.999931</v>
      </c>
      <c r="F83" s="9">
        <f t="shared" si="4"/>
        <v>35547.05211305587</v>
      </c>
    </row>
    <row r="84" spans="1:6">
      <c r="A84">
        <v>82</v>
      </c>
      <c r="B84">
        <v>0.83003000000000005</v>
      </c>
      <c r="C84">
        <v>0.60304999999999997</v>
      </c>
      <c r="D84">
        <f t="shared" si="5"/>
        <v>1.4610000000000012E-2</v>
      </c>
      <c r="E84" s="9">
        <f t="shared" si="3"/>
        <v>18456981015.000015</v>
      </c>
      <c r="F84" s="9">
        <f t="shared" si="4"/>
        <v>36547.672862192027</v>
      </c>
    </row>
    <row r="85" spans="1:6">
      <c r="A85">
        <v>83</v>
      </c>
      <c r="B85">
        <v>0.84003000000000005</v>
      </c>
      <c r="C85">
        <v>0.61804000000000003</v>
      </c>
      <c r="D85">
        <f t="shared" si="5"/>
        <v>1.4990000000000059E-2</v>
      </c>
      <c r="E85" s="9">
        <f t="shared" si="3"/>
        <v>18937039385.000072</v>
      </c>
      <c r="F85" s="9">
        <f t="shared" si="4"/>
        <v>37498.262573871332</v>
      </c>
    </row>
    <row r="86" spans="1:6">
      <c r="A86">
        <v>84</v>
      </c>
      <c r="B86">
        <v>0.85001000000000004</v>
      </c>
      <c r="C86">
        <v>0.63344999999999996</v>
      </c>
      <c r="D86">
        <f t="shared" si="5"/>
        <v>1.5409999999999924E-2</v>
      </c>
      <c r="E86" s="9">
        <f t="shared" si="3"/>
        <v>19467630214.999905</v>
      </c>
      <c r="F86" s="9">
        <f t="shared" si="4"/>
        <v>38548.914360463787</v>
      </c>
    </row>
    <row r="87" spans="1:6">
      <c r="A87">
        <v>85</v>
      </c>
      <c r="B87">
        <v>0.86002999999999996</v>
      </c>
      <c r="C87">
        <v>0.64937999999999996</v>
      </c>
      <c r="D87">
        <f t="shared" si="5"/>
        <v>1.593E-2</v>
      </c>
      <c r="E87" s="9">
        <f t="shared" si="3"/>
        <v>20124552195</v>
      </c>
      <c r="F87" s="9">
        <f t="shared" si="4"/>
        <v>39849.721334340764</v>
      </c>
    </row>
    <row r="88" spans="1:6">
      <c r="A88">
        <v>86</v>
      </c>
      <c r="B88">
        <v>0.87007000000000001</v>
      </c>
      <c r="C88">
        <v>0.66583000000000003</v>
      </c>
      <c r="D88">
        <f t="shared" si="5"/>
        <v>1.6450000000000076E-2</v>
      </c>
      <c r="E88" s="9">
        <f t="shared" si="3"/>
        <v>20781474175.000095</v>
      </c>
      <c r="F88" s="9">
        <f t="shared" si="4"/>
        <v>41150.528308217734</v>
      </c>
    </row>
    <row r="89" spans="1:6">
      <c r="A89">
        <v>87</v>
      </c>
      <c r="B89">
        <v>0.88</v>
      </c>
      <c r="C89">
        <v>0.68266000000000004</v>
      </c>
      <c r="D89">
        <f t="shared" si="5"/>
        <v>1.6830000000000012E-2</v>
      </c>
      <c r="E89" s="9">
        <f t="shared" si="3"/>
        <v>21261532545.000015</v>
      </c>
      <c r="F89" s="9">
        <f t="shared" si="4"/>
        <v>42101.118019896763</v>
      </c>
    </row>
    <row r="90" spans="1:6">
      <c r="A90">
        <v>88</v>
      </c>
      <c r="B90">
        <v>0.89002999999999999</v>
      </c>
      <c r="C90">
        <v>0.70028999999999997</v>
      </c>
      <c r="D90">
        <f t="shared" si="5"/>
        <v>1.7629999999999924E-2</v>
      </c>
      <c r="E90" s="9">
        <f t="shared" si="3"/>
        <v>22272181744.999905</v>
      </c>
      <c r="F90" s="9">
        <f t="shared" si="4"/>
        <v>44102.359518168523</v>
      </c>
    </row>
    <row r="91" spans="1:6">
      <c r="A91">
        <v>89</v>
      </c>
      <c r="B91">
        <v>0.90002000000000004</v>
      </c>
      <c r="C91">
        <v>0.71855999999999998</v>
      </c>
      <c r="D91">
        <f t="shared" si="5"/>
        <v>1.8270000000000008E-2</v>
      </c>
      <c r="E91" s="9">
        <f t="shared" si="3"/>
        <v>23080701105.000011</v>
      </c>
      <c r="F91" s="9">
        <f t="shared" si="4"/>
        <v>45703.352716786321</v>
      </c>
    </row>
    <row r="92" spans="1:6">
      <c r="A92">
        <v>90</v>
      </c>
      <c r="B92">
        <v>0.91</v>
      </c>
      <c r="C92">
        <v>0.73760999999999999</v>
      </c>
      <c r="D92">
        <f t="shared" si="5"/>
        <v>1.9050000000000011E-2</v>
      </c>
      <c r="E92" s="9">
        <f t="shared" si="3"/>
        <v>24066084075.000015</v>
      </c>
      <c r="F92" s="9">
        <f t="shared" si="4"/>
        <v>47654.563177601507</v>
      </c>
    </row>
    <row r="93" spans="1:6">
      <c r="A93">
        <v>91</v>
      </c>
      <c r="B93">
        <v>0.92</v>
      </c>
      <c r="C93">
        <v>0.75758999999999999</v>
      </c>
      <c r="D93">
        <f t="shared" si="5"/>
        <v>1.9979999999999998E-2</v>
      </c>
      <c r="E93" s="9">
        <f t="shared" si="3"/>
        <v>25240963769.999996</v>
      </c>
      <c r="F93" s="9">
        <f t="shared" si="4"/>
        <v>49981.006419342644</v>
      </c>
    </row>
    <row r="94" spans="1:6">
      <c r="A94">
        <v>92</v>
      </c>
      <c r="B94">
        <v>0.93</v>
      </c>
      <c r="C94">
        <v>0.77856000000000003</v>
      </c>
      <c r="D94">
        <f t="shared" si="5"/>
        <v>2.0970000000000044E-2</v>
      </c>
      <c r="E94" s="9">
        <f t="shared" si="3"/>
        <v>26491642155.000057</v>
      </c>
      <c r="F94" s="9">
        <f t="shared" si="4"/>
        <v>52457.542773454334</v>
      </c>
    </row>
    <row r="95" spans="1:6">
      <c r="A95">
        <v>93</v>
      </c>
      <c r="B95">
        <v>0.94001999999999997</v>
      </c>
      <c r="C95">
        <v>0.80076999999999998</v>
      </c>
      <c r="D95">
        <f t="shared" si="5"/>
        <v>2.2209999999999952E-2</v>
      </c>
      <c r="E95" s="9">
        <f t="shared" si="3"/>
        <v>28058148414.999939</v>
      </c>
      <c r="F95" s="9">
        <f t="shared" si="4"/>
        <v>55559.467095775668</v>
      </c>
    </row>
    <row r="96" spans="1:6">
      <c r="A96">
        <v>94</v>
      </c>
      <c r="B96">
        <v>0.95</v>
      </c>
      <c r="C96">
        <v>0.82435999999999998</v>
      </c>
      <c r="D96">
        <f t="shared" si="5"/>
        <v>2.359E-2</v>
      </c>
      <c r="E96" s="9">
        <f t="shared" si="3"/>
        <v>29801518285</v>
      </c>
      <c r="F96" s="9">
        <f t="shared" si="4"/>
        <v>59011.60868029495</v>
      </c>
    </row>
    <row r="97" spans="1:6">
      <c r="A97">
        <v>95</v>
      </c>
      <c r="B97">
        <v>0.96001999999999998</v>
      </c>
      <c r="C97">
        <v>0.84968999999999995</v>
      </c>
      <c r="D97">
        <f t="shared" si="5"/>
        <v>2.5329999999999964E-2</v>
      </c>
      <c r="E97" s="9">
        <f t="shared" si="3"/>
        <v>31999680294.999954</v>
      </c>
      <c r="F97" s="9">
        <f t="shared" si="4"/>
        <v>63364.308939036411</v>
      </c>
    </row>
    <row r="98" spans="1:6">
      <c r="A98">
        <v>96</v>
      </c>
      <c r="B98">
        <v>0.97001000000000004</v>
      </c>
      <c r="C98">
        <v>0.87707000000000002</v>
      </c>
      <c r="D98">
        <f t="shared" si="5"/>
        <v>2.7380000000000071E-2</v>
      </c>
      <c r="E98" s="9">
        <f t="shared" si="3"/>
        <v>34589468870.000092</v>
      </c>
      <c r="F98" s="9">
        <f t="shared" si="4"/>
        <v>68492.490278358629</v>
      </c>
    </row>
    <row r="99" spans="1:6">
      <c r="A99">
        <v>97</v>
      </c>
      <c r="B99">
        <v>0.98</v>
      </c>
      <c r="C99">
        <v>0.90773999999999999</v>
      </c>
      <c r="D99">
        <f t="shared" si="5"/>
        <v>3.0669999999999975E-2</v>
      </c>
      <c r="E99" s="9">
        <f t="shared" si="3"/>
        <v>38745763704.999969</v>
      </c>
      <c r="F99" s="9">
        <f t="shared" si="4"/>
        <v>76722.595940001891</v>
      </c>
    </row>
    <row r="100" spans="1:6">
      <c r="A100">
        <v>98</v>
      </c>
      <c r="B100">
        <v>0.99004999999999999</v>
      </c>
      <c r="C100">
        <v>0.94427000000000005</v>
      </c>
      <c r="D100">
        <f t="shared" si="5"/>
        <v>3.6530000000000062E-2</v>
      </c>
      <c r="E100" s="9">
        <f t="shared" si="3"/>
        <v>46148769095.000076</v>
      </c>
      <c r="F100" s="9">
        <f t="shared" si="4"/>
        <v>91381.689914844363</v>
      </c>
    </row>
    <row r="101" spans="1:6">
      <c r="A101">
        <v>99</v>
      </c>
      <c r="B101">
        <v>1</v>
      </c>
      <c r="C101">
        <v>1</v>
      </c>
      <c r="D101">
        <f t="shared" si="5"/>
        <v>5.5729999999999946E-2</v>
      </c>
      <c r="E101" s="9">
        <f t="shared" si="3"/>
        <v>70404349894.999939</v>
      </c>
      <c r="F101" s="9">
        <f t="shared" si="4"/>
        <v>139411.48587337154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3D0C-5191-4F2C-8CA3-8825CE5032CD}">
  <sheetPr codeName="Sheet13"/>
  <dimension ref="A1:M101"/>
  <sheetViews>
    <sheetView zoomScaleNormal="100" workbookViewId="0">
      <selection activeCell="N27" sqref="N27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  <col min="14" max="14" width="10.83203125" customWidth="1"/>
  </cols>
  <sheetData>
    <row r="1" spans="1:13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</row>
    <row r="2" spans="1:13">
      <c r="A2">
        <v>0</v>
      </c>
      <c r="B2">
        <v>0.1</v>
      </c>
      <c r="C2">
        <v>2.7181279999999999E-2</v>
      </c>
      <c r="D2">
        <f>C2</f>
        <v>2.7181279999999999E-2</v>
      </c>
      <c r="E2" s="9">
        <f>D2*I$2</f>
        <v>19747656837.316799</v>
      </c>
      <c r="F2" s="19">
        <f>E2/(J$2*1/H$2)*(1+K$2)^(M$2-L$2)</f>
        <v>35608.295706886885</v>
      </c>
      <c r="G2" s="9"/>
      <c r="H2">
        <f>COUNT(A2:A101)</f>
        <v>10</v>
      </c>
      <c r="I2" s="11">
        <v>726516810000</v>
      </c>
      <c r="J2" s="11">
        <v>9630966</v>
      </c>
      <c r="K2" s="7">
        <v>3.3000000000000002E-2</v>
      </c>
      <c r="L2" s="10">
        <v>2018</v>
      </c>
      <c r="M2">
        <v>2035</v>
      </c>
    </row>
    <row r="3" spans="1:13">
      <c r="A3">
        <v>1</v>
      </c>
      <c r="B3">
        <v>0.2</v>
      </c>
      <c r="C3">
        <v>6.3156870000000004E-2</v>
      </c>
      <c r="D3">
        <f>C3-C2</f>
        <v>3.5975590000000002E-2</v>
      </c>
      <c r="E3" s="9">
        <f t="shared" ref="E3:E11" si="0">D3*I$2</f>
        <v>26136870884.6679</v>
      </c>
      <c r="F3" s="19">
        <f t="shared" ref="F3:F11" si="1">E3/(J$2*1/H$2)*(1+K$2)^(M$2-L$2)</f>
        <v>47129.106758391164</v>
      </c>
      <c r="G3" s="9"/>
      <c r="I3" s="11"/>
    </row>
    <row r="4" spans="1:13">
      <c r="A4">
        <v>2</v>
      </c>
      <c r="B4">
        <v>0.3</v>
      </c>
      <c r="C4">
        <v>0.11422400000000001</v>
      </c>
      <c r="D4">
        <f t="shared" ref="D4:D11" si="2">C4-C3</f>
        <v>5.1067130000000002E-2</v>
      </c>
      <c r="E4" s="9">
        <f t="shared" si="0"/>
        <v>37101128383.455299</v>
      </c>
      <c r="F4" s="19">
        <f t="shared" si="1"/>
        <v>66899.478830358028</v>
      </c>
      <c r="G4" s="9"/>
      <c r="I4" s="10"/>
    </row>
    <row r="5" spans="1:13">
      <c r="A5">
        <v>3</v>
      </c>
      <c r="B5">
        <v>0.4</v>
      </c>
      <c r="C5">
        <v>0.1809799</v>
      </c>
      <c r="D5">
        <f t="shared" si="2"/>
        <v>6.6755899999999993E-2</v>
      </c>
      <c r="E5" s="9">
        <f t="shared" si="0"/>
        <v>48499283516.678993</v>
      </c>
      <c r="F5" s="19">
        <f t="shared" si="1"/>
        <v>87452.240195434861</v>
      </c>
      <c r="G5" s="9"/>
      <c r="I5" s="11"/>
    </row>
    <row r="6" spans="1:13">
      <c r="A6">
        <v>4</v>
      </c>
      <c r="B6">
        <v>0.5</v>
      </c>
      <c r="C6">
        <v>0.2644609</v>
      </c>
      <c r="D6">
        <f t="shared" si="2"/>
        <v>8.3481E-2</v>
      </c>
      <c r="E6" s="9">
        <f t="shared" si="0"/>
        <v>60650349815.610001</v>
      </c>
      <c r="F6" s="19">
        <f t="shared" si="1"/>
        <v>109362.62508265335</v>
      </c>
      <c r="G6" s="9"/>
      <c r="I6" s="11"/>
    </row>
    <row r="7" spans="1:13">
      <c r="A7">
        <v>5</v>
      </c>
      <c r="B7">
        <v>0.6</v>
      </c>
      <c r="C7">
        <v>0.36237819999999998</v>
      </c>
      <c r="D7">
        <f t="shared" si="2"/>
        <v>9.7917299999999985E-2</v>
      </c>
      <c r="E7" s="9">
        <f t="shared" si="0"/>
        <v>71138564439.812988</v>
      </c>
      <c r="F7" s="19">
        <f t="shared" si="1"/>
        <v>128274.61301380782</v>
      </c>
      <c r="G7" s="9"/>
    </row>
    <row r="8" spans="1:13">
      <c r="A8">
        <v>6</v>
      </c>
      <c r="B8">
        <v>0.7</v>
      </c>
      <c r="C8">
        <v>0.47927120000000001</v>
      </c>
      <c r="D8">
        <f t="shared" si="2"/>
        <v>0.11689300000000002</v>
      </c>
      <c r="E8" s="9">
        <f t="shared" si="0"/>
        <v>84924729471.330017</v>
      </c>
      <c r="F8" s="19">
        <f t="shared" si="1"/>
        <v>153133.35170621579</v>
      </c>
      <c r="G8" s="9"/>
    </row>
    <row r="9" spans="1:13">
      <c r="A9">
        <v>7</v>
      </c>
      <c r="B9">
        <v>0.8</v>
      </c>
      <c r="C9">
        <v>0.62088370000000004</v>
      </c>
      <c r="D9">
        <f t="shared" si="2"/>
        <v>0.14161250000000003</v>
      </c>
      <c r="E9" s="9">
        <f t="shared" si="0"/>
        <v>102883861756.12502</v>
      </c>
      <c r="F9" s="19">
        <f t="shared" si="1"/>
        <v>185516.64144556544</v>
      </c>
      <c r="G9" s="9"/>
      <c r="I9" s="12"/>
    </row>
    <row r="10" spans="1:13">
      <c r="A10">
        <v>8</v>
      </c>
      <c r="B10">
        <v>0.9</v>
      </c>
      <c r="C10">
        <v>0.78425750000000005</v>
      </c>
      <c r="D10">
        <f t="shared" si="2"/>
        <v>0.16337380000000001</v>
      </c>
      <c r="E10" s="9">
        <f t="shared" si="0"/>
        <v>118693812013.578</v>
      </c>
      <c r="F10" s="19">
        <f t="shared" si="1"/>
        <v>214024.60006143185</v>
      </c>
      <c r="G10" s="9"/>
      <c r="I10" s="12"/>
    </row>
    <row r="11" spans="1:13">
      <c r="A11">
        <v>9</v>
      </c>
      <c r="B11">
        <v>1</v>
      </c>
      <c r="C11">
        <v>1</v>
      </c>
      <c r="D11">
        <f t="shared" si="2"/>
        <v>0.21574249999999995</v>
      </c>
      <c r="E11" s="9">
        <f t="shared" si="0"/>
        <v>156740552881.42496</v>
      </c>
      <c r="F11" s="19">
        <f t="shared" si="1"/>
        <v>282629.17480497761</v>
      </c>
      <c r="G11" s="9"/>
    </row>
    <row r="12" spans="1:13">
      <c r="E12" s="9"/>
      <c r="F12" s="9"/>
      <c r="G12" s="9"/>
    </row>
    <row r="13" spans="1:13">
      <c r="E13" s="9"/>
      <c r="F13" s="9"/>
      <c r="G13" s="9"/>
      <c r="J13" s="12"/>
    </row>
    <row r="14" spans="1:13">
      <c r="E14" s="9"/>
      <c r="F14" s="9"/>
      <c r="G14" s="9"/>
      <c r="J14" s="12"/>
    </row>
    <row r="15" spans="1:13">
      <c r="E15" s="9"/>
      <c r="F15" s="9"/>
      <c r="G15" s="9"/>
      <c r="J15" s="12"/>
    </row>
    <row r="16" spans="1:13">
      <c r="E16" s="9"/>
      <c r="F16" s="9"/>
      <c r="G16" s="9"/>
      <c r="J16" s="12"/>
    </row>
    <row r="17" spans="5:10">
      <c r="E17" s="9"/>
      <c r="F17" s="9"/>
      <c r="G17" s="9"/>
      <c r="J17" s="12"/>
    </row>
    <row r="18" spans="5:10">
      <c r="E18" s="9"/>
      <c r="F18" s="9"/>
      <c r="G18" s="9"/>
      <c r="J18" s="12"/>
    </row>
    <row r="19" spans="5:10">
      <c r="E19" s="9"/>
      <c r="F19" s="9"/>
      <c r="G19" s="9"/>
      <c r="J19" s="12"/>
    </row>
    <row r="20" spans="5:10">
      <c r="E20" s="9"/>
      <c r="F20" s="9"/>
      <c r="G20" s="9"/>
      <c r="J20" s="12"/>
    </row>
    <row r="21" spans="5:10">
      <c r="E21" s="9"/>
      <c r="F21" s="9"/>
      <c r="G21" s="9"/>
      <c r="J21" s="12"/>
    </row>
    <row r="22" spans="5:10">
      <c r="E22" s="9"/>
      <c r="F22" s="9"/>
      <c r="J22" s="12"/>
    </row>
    <row r="23" spans="5:10">
      <c r="E23" s="9"/>
      <c r="F23" s="9"/>
    </row>
    <row r="24" spans="5:10">
      <c r="E24" s="9"/>
      <c r="F24" s="9"/>
    </row>
    <row r="25" spans="5:10">
      <c r="E25" s="9"/>
      <c r="F25" s="9"/>
    </row>
    <row r="26" spans="5:10">
      <c r="E26" s="9"/>
      <c r="F26" s="9"/>
    </row>
    <row r="27" spans="5:10">
      <c r="E27" s="9"/>
      <c r="F27" s="9"/>
    </row>
    <row r="28" spans="5:10">
      <c r="E28" s="9"/>
      <c r="F28" s="9"/>
    </row>
    <row r="29" spans="5:10">
      <c r="E29" s="9"/>
      <c r="F29" s="9"/>
    </row>
    <row r="30" spans="5:10">
      <c r="E30" s="9"/>
      <c r="F30" s="9"/>
    </row>
    <row r="31" spans="5:10">
      <c r="E31" s="9"/>
      <c r="F31" s="9"/>
    </row>
    <row r="32" spans="5:10">
      <c r="E32" s="9"/>
      <c r="F32" s="9"/>
    </row>
    <row r="33" spans="5:6">
      <c r="E33" s="9"/>
      <c r="F33" s="9"/>
    </row>
    <row r="34" spans="5:6">
      <c r="E34" s="9"/>
      <c r="F34" s="9"/>
    </row>
    <row r="35" spans="5:6">
      <c r="E35" s="9"/>
      <c r="F35" s="9"/>
    </row>
    <row r="36" spans="5:6">
      <c r="E36" s="9"/>
      <c r="F36" s="9"/>
    </row>
    <row r="37" spans="5:6">
      <c r="E37" s="9"/>
      <c r="F37" s="9"/>
    </row>
    <row r="38" spans="5:6">
      <c r="E38" s="9"/>
      <c r="F38" s="9"/>
    </row>
    <row r="39" spans="5:6">
      <c r="E39" s="9"/>
      <c r="F39" s="9"/>
    </row>
    <row r="40" spans="5:6">
      <c r="E40" s="9"/>
      <c r="F40" s="9"/>
    </row>
    <row r="41" spans="5:6">
      <c r="E41" s="9"/>
      <c r="F41" s="9"/>
    </row>
    <row r="42" spans="5:6">
      <c r="E42" s="9"/>
      <c r="F42" s="9"/>
    </row>
    <row r="43" spans="5:6">
      <c r="E43" s="9"/>
      <c r="F43" s="9"/>
    </row>
    <row r="44" spans="5:6">
      <c r="E44" s="9"/>
      <c r="F44" s="9"/>
    </row>
    <row r="45" spans="5:6">
      <c r="E45" s="9"/>
      <c r="F45" s="9"/>
    </row>
    <row r="46" spans="5:6">
      <c r="E46" s="9"/>
      <c r="F46" s="9"/>
    </row>
    <row r="47" spans="5:6">
      <c r="E47" s="9"/>
      <c r="F47" s="9"/>
    </row>
    <row r="48" spans="5:6">
      <c r="E48" s="9"/>
      <c r="F48" s="9"/>
    </row>
    <row r="49" spans="5:6">
      <c r="E49" s="9"/>
      <c r="F49" s="9"/>
    </row>
    <row r="50" spans="5:6">
      <c r="E50" s="9"/>
      <c r="F50" s="9"/>
    </row>
    <row r="51" spans="5:6">
      <c r="E51" s="9"/>
      <c r="F51" s="9"/>
    </row>
    <row r="52" spans="5:6">
      <c r="E52" s="9"/>
      <c r="F52" s="9"/>
    </row>
    <row r="53" spans="5:6">
      <c r="E53" s="9"/>
      <c r="F53" s="9"/>
    </row>
    <row r="54" spans="5:6">
      <c r="E54" s="9"/>
      <c r="F54" s="9"/>
    </row>
    <row r="55" spans="5:6">
      <c r="E55" s="9"/>
      <c r="F55" s="9"/>
    </row>
    <row r="56" spans="5:6">
      <c r="E56" s="9"/>
      <c r="F56" s="9"/>
    </row>
    <row r="57" spans="5:6">
      <c r="E57" s="9"/>
      <c r="F57" s="9"/>
    </row>
    <row r="58" spans="5:6">
      <c r="E58" s="9"/>
      <c r="F58" s="9"/>
    </row>
    <row r="59" spans="5:6">
      <c r="E59" s="9"/>
      <c r="F59" s="9"/>
    </row>
    <row r="60" spans="5:6">
      <c r="E60" s="9"/>
      <c r="F60" s="9"/>
    </row>
    <row r="61" spans="5:6">
      <c r="E61" s="9"/>
      <c r="F61" s="9"/>
    </row>
    <row r="62" spans="5:6">
      <c r="E62" s="9"/>
      <c r="F62" s="9"/>
    </row>
    <row r="63" spans="5:6">
      <c r="E63" s="9"/>
      <c r="F63" s="9"/>
    </row>
    <row r="64" spans="5:6">
      <c r="E64" s="9"/>
      <c r="F64" s="9"/>
    </row>
    <row r="65" spans="5:6">
      <c r="E65" s="9"/>
      <c r="F65" s="9"/>
    </row>
    <row r="66" spans="5:6">
      <c r="E66" s="9"/>
      <c r="F66" s="9"/>
    </row>
    <row r="67" spans="5:6">
      <c r="E67" s="9"/>
      <c r="F67" s="9"/>
    </row>
    <row r="68" spans="5:6">
      <c r="E68" s="9"/>
      <c r="F68" s="9"/>
    </row>
    <row r="69" spans="5:6">
      <c r="E69" s="9"/>
      <c r="F69" s="9"/>
    </row>
    <row r="70" spans="5:6">
      <c r="E70" s="9"/>
      <c r="F70" s="9"/>
    </row>
    <row r="71" spans="5:6">
      <c r="E71" s="9"/>
      <c r="F71" s="9"/>
    </row>
    <row r="72" spans="5:6">
      <c r="E72" s="9"/>
      <c r="F72" s="9"/>
    </row>
    <row r="73" spans="5:6">
      <c r="E73" s="9"/>
      <c r="F73" s="9"/>
    </row>
    <row r="74" spans="5:6">
      <c r="E74" s="9"/>
      <c r="F74" s="9"/>
    </row>
    <row r="75" spans="5:6">
      <c r="E75" s="9"/>
      <c r="F75" s="9"/>
    </row>
    <row r="76" spans="5:6">
      <c r="E76" s="9"/>
      <c r="F76" s="9"/>
    </row>
    <row r="77" spans="5:6">
      <c r="E77" s="9"/>
      <c r="F77" s="9"/>
    </row>
    <row r="78" spans="5:6">
      <c r="E78" s="9"/>
      <c r="F78" s="9"/>
    </row>
    <row r="79" spans="5:6">
      <c r="E79" s="9"/>
      <c r="F79" s="9"/>
    </row>
    <row r="80" spans="5:6">
      <c r="E80" s="9"/>
      <c r="F80" s="9"/>
    </row>
    <row r="81" spans="5:6">
      <c r="E81" s="9"/>
      <c r="F81" s="9"/>
    </row>
    <row r="82" spans="5:6">
      <c r="E82" s="9"/>
      <c r="F82" s="9"/>
    </row>
    <row r="83" spans="5:6">
      <c r="E83" s="9"/>
      <c r="F83" s="9"/>
    </row>
    <row r="84" spans="5:6">
      <c r="E84" s="9"/>
      <c r="F84" s="9"/>
    </row>
    <row r="85" spans="5:6">
      <c r="E85" s="9"/>
      <c r="F85" s="9"/>
    </row>
    <row r="86" spans="5:6">
      <c r="E86" s="9"/>
      <c r="F86" s="9"/>
    </row>
    <row r="87" spans="5:6">
      <c r="E87" s="9"/>
      <c r="F87" s="9"/>
    </row>
    <row r="88" spans="5:6">
      <c r="E88" s="9"/>
      <c r="F88" s="9"/>
    </row>
    <row r="89" spans="5:6">
      <c r="E89" s="9"/>
      <c r="F89" s="9"/>
    </row>
    <row r="90" spans="5:6">
      <c r="E90" s="9"/>
      <c r="F90" s="9"/>
    </row>
    <row r="91" spans="5:6">
      <c r="E91" s="9"/>
      <c r="F91" s="9"/>
    </row>
    <row r="92" spans="5:6">
      <c r="E92" s="9"/>
      <c r="F92" s="9"/>
    </row>
    <row r="93" spans="5:6">
      <c r="E93" s="9"/>
      <c r="F93" s="9"/>
    </row>
    <row r="94" spans="5:6">
      <c r="E94" s="9"/>
      <c r="F94" s="9"/>
    </row>
    <row r="95" spans="5:6">
      <c r="E95" s="9"/>
      <c r="F95" s="9"/>
    </row>
    <row r="96" spans="5:6">
      <c r="E96" s="9"/>
      <c r="F96" s="9"/>
    </row>
    <row r="97" spans="5:6">
      <c r="E97" s="9"/>
      <c r="F97" s="9"/>
    </row>
    <row r="98" spans="5:6">
      <c r="E98" s="9"/>
      <c r="F98" s="9"/>
    </row>
    <row r="99" spans="5:6">
      <c r="E99" s="9"/>
      <c r="F99" s="9"/>
    </row>
    <row r="100" spans="5:6">
      <c r="E100" s="9"/>
      <c r="F100" s="9"/>
    </row>
    <row r="101" spans="5:6">
      <c r="E101" s="9"/>
      <c r="F101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5D40-CA5E-4C76-A53F-D844DD7B8CB1}">
  <sheetPr codeName="Sheet14"/>
  <dimension ref="A1:M101"/>
  <sheetViews>
    <sheetView zoomScaleNormal="100" workbookViewId="0">
      <selection activeCell="G9" sqref="G9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  <col min="14" max="14" width="10.83203125" customWidth="1"/>
  </cols>
  <sheetData>
    <row r="1" spans="1:13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</row>
    <row r="2" spans="1:13">
      <c r="A2">
        <v>0</v>
      </c>
      <c r="B2">
        <v>1.0019999999999999E-2</v>
      </c>
      <c r="C2">
        <v>9.4344000000000003E-4</v>
      </c>
      <c r="D2">
        <f>C2</f>
        <v>9.4344000000000003E-4</v>
      </c>
      <c r="E2" s="9">
        <f>D2*I$2</f>
        <v>2844971811.888</v>
      </c>
      <c r="F2" s="9">
        <f>E2/(J$2*1/H$2)*(1+K$2)^(M$2-L$2)</f>
        <v>5933.1960208687306</v>
      </c>
      <c r="G2" s="9"/>
      <c r="H2">
        <f>COUNT(A2:A101)</f>
        <v>100</v>
      </c>
      <c r="I2" s="11">
        <v>3015530200000</v>
      </c>
      <c r="J2" s="11">
        <v>67141678</v>
      </c>
      <c r="K2" s="16">
        <v>0.02</v>
      </c>
      <c r="L2" s="10">
        <v>2018</v>
      </c>
      <c r="M2">
        <v>2035</v>
      </c>
    </row>
    <row r="3" spans="1:13">
      <c r="A3">
        <v>1</v>
      </c>
      <c r="B3">
        <v>2.0024E-2</v>
      </c>
      <c r="C3">
        <v>2.9467999999999999E-3</v>
      </c>
      <c r="D3">
        <f>C3-C2</f>
        <v>2.00336E-3</v>
      </c>
      <c r="E3" s="9">
        <f t="shared" ref="E3:E66" si="0">D3*I$2</f>
        <v>6041192581.4720001</v>
      </c>
      <c r="F3" s="9">
        <f t="shared" ref="F3:F66" si="1">E3/(J$2*1/H$2)*(1+K$2)^(M$2-L$2)</f>
        <v>12598.9226451789</v>
      </c>
      <c r="G3" s="9"/>
      <c r="I3" s="11"/>
    </row>
    <row r="4" spans="1:13">
      <c r="A4">
        <v>2</v>
      </c>
      <c r="B4">
        <v>3.0015E-2</v>
      </c>
      <c r="C4">
        <v>5.3594999999999997E-3</v>
      </c>
      <c r="D4">
        <f t="shared" ref="D4:D67" si="2">C4-C3</f>
        <v>2.4126999999999998E-3</v>
      </c>
      <c r="E4" s="9">
        <f t="shared" si="0"/>
        <v>7275569713.539999</v>
      </c>
      <c r="F4" s="9">
        <f t="shared" si="1"/>
        <v>15173.219324546326</v>
      </c>
      <c r="G4" s="9"/>
      <c r="I4" s="10"/>
    </row>
    <row r="5" spans="1:13">
      <c r="A5">
        <v>3</v>
      </c>
      <c r="B5">
        <v>4.0030999999999997E-2</v>
      </c>
      <c r="C5">
        <v>8.0468999999999992E-3</v>
      </c>
      <c r="D5">
        <f t="shared" si="2"/>
        <v>2.6873999999999995E-3</v>
      </c>
      <c r="E5" s="9">
        <f t="shared" si="0"/>
        <v>8103935859.4799986</v>
      </c>
      <c r="F5" s="9">
        <f t="shared" si="1"/>
        <v>16900.779049523684</v>
      </c>
      <c r="G5" s="9"/>
      <c r="I5" s="11"/>
    </row>
    <row r="6" spans="1:13">
      <c r="A6">
        <v>4</v>
      </c>
      <c r="B6">
        <v>5.0008999999999998E-2</v>
      </c>
      <c r="C6">
        <v>1.0928E-2</v>
      </c>
      <c r="D6">
        <f t="shared" si="2"/>
        <v>2.881100000000001E-3</v>
      </c>
      <c r="E6" s="9">
        <f t="shared" si="0"/>
        <v>8688044059.2200031</v>
      </c>
      <c r="F6" s="9">
        <f t="shared" si="1"/>
        <v>18118.938200335906</v>
      </c>
      <c r="G6" s="9"/>
      <c r="I6" s="11"/>
    </row>
    <row r="7" spans="1:13">
      <c r="A7">
        <v>5</v>
      </c>
      <c r="B7">
        <v>6.0069999999999998E-2</v>
      </c>
      <c r="C7">
        <v>1.4024999999999999E-2</v>
      </c>
      <c r="D7">
        <f t="shared" si="2"/>
        <v>3.0969999999999991E-3</v>
      </c>
      <c r="E7" s="9">
        <f t="shared" si="0"/>
        <v>9339097029.3999977</v>
      </c>
      <c r="F7" s="9">
        <f t="shared" si="1"/>
        <v>19476.710841845219</v>
      </c>
      <c r="G7" s="9"/>
    </row>
    <row r="8" spans="1:13">
      <c r="A8">
        <v>6</v>
      </c>
      <c r="B8">
        <v>7.0094000000000004E-2</v>
      </c>
      <c r="C8">
        <v>1.7264999999999999E-2</v>
      </c>
      <c r="D8">
        <f t="shared" si="2"/>
        <v>3.2399999999999998E-3</v>
      </c>
      <c r="E8" s="9">
        <f t="shared" si="0"/>
        <v>9770317848</v>
      </c>
      <c r="F8" s="9">
        <f t="shared" si="1"/>
        <v>20376.022966605917</v>
      </c>
      <c r="G8" s="9"/>
    </row>
    <row r="9" spans="1:13">
      <c r="A9">
        <v>7</v>
      </c>
      <c r="B9">
        <v>8.0044000000000004E-2</v>
      </c>
      <c r="C9">
        <v>2.0657999999999999E-2</v>
      </c>
      <c r="D9">
        <f t="shared" si="2"/>
        <v>3.3930000000000002E-3</v>
      </c>
      <c r="E9" s="9">
        <f t="shared" si="0"/>
        <v>10231693968.6</v>
      </c>
      <c r="F9" s="9">
        <f t="shared" si="1"/>
        <v>21338.224051140089</v>
      </c>
      <c r="G9" s="9"/>
      <c r="I9" s="12"/>
    </row>
    <row r="10" spans="1:13">
      <c r="A10">
        <v>8</v>
      </c>
      <c r="B10">
        <v>9.0006000000000003E-2</v>
      </c>
      <c r="C10">
        <v>2.4195999999999999E-2</v>
      </c>
      <c r="D10">
        <f t="shared" si="2"/>
        <v>3.5379999999999995E-3</v>
      </c>
      <c r="E10" s="9">
        <f t="shared" si="0"/>
        <v>10668945847.599998</v>
      </c>
      <c r="F10" s="9">
        <f t="shared" si="1"/>
        <v>22250.113967855472</v>
      </c>
      <c r="G10" s="9"/>
      <c r="I10" s="12"/>
    </row>
    <row r="11" spans="1:13">
      <c r="A11">
        <v>9</v>
      </c>
      <c r="B11">
        <v>0.10001</v>
      </c>
      <c r="C11">
        <v>2.7872999999999998E-2</v>
      </c>
      <c r="D11">
        <f t="shared" si="2"/>
        <v>3.6769999999999997E-3</v>
      </c>
      <c r="E11" s="9">
        <f t="shared" si="0"/>
        <v>11088104545.4</v>
      </c>
      <c r="F11" s="9">
        <f t="shared" si="1"/>
        <v>23124.270508706781</v>
      </c>
      <c r="G11" s="9"/>
    </row>
    <row r="12" spans="1:13">
      <c r="A12">
        <v>10</v>
      </c>
      <c r="B12">
        <v>0.11008999999999999</v>
      </c>
      <c r="C12">
        <v>3.1715E-2</v>
      </c>
      <c r="D12">
        <f t="shared" si="2"/>
        <v>3.8420000000000017E-3</v>
      </c>
      <c r="E12" s="9">
        <f t="shared" si="0"/>
        <v>11585667028.400005</v>
      </c>
      <c r="F12" s="9">
        <f t="shared" si="1"/>
        <v>24161.938344969127</v>
      </c>
      <c r="G12" s="9"/>
    </row>
    <row r="13" spans="1:13">
      <c r="A13">
        <v>11</v>
      </c>
      <c r="B13">
        <v>0.12</v>
      </c>
      <c r="C13">
        <v>3.5621E-2</v>
      </c>
      <c r="D13">
        <f t="shared" si="2"/>
        <v>3.9059999999999997E-3</v>
      </c>
      <c r="E13" s="9">
        <f t="shared" si="0"/>
        <v>11778660961.199999</v>
      </c>
      <c r="F13" s="9">
        <f t="shared" si="1"/>
        <v>24564.427687519357</v>
      </c>
      <c r="G13" s="9"/>
    </row>
    <row r="14" spans="1:13">
      <c r="A14">
        <v>12</v>
      </c>
      <c r="B14">
        <v>0.13003000000000001</v>
      </c>
      <c r="C14">
        <v>3.9683999999999997E-2</v>
      </c>
      <c r="D14">
        <f t="shared" si="2"/>
        <v>4.0629999999999972E-3</v>
      </c>
      <c r="E14" s="9">
        <f t="shared" si="0"/>
        <v>12252099202.599991</v>
      </c>
      <c r="F14" s="9">
        <f t="shared" si="1"/>
        <v>25551.784355962896</v>
      </c>
      <c r="G14" s="9"/>
    </row>
    <row r="15" spans="1:13">
      <c r="A15">
        <v>13</v>
      </c>
      <c r="B15">
        <v>0.14002999999999999</v>
      </c>
      <c r="C15">
        <v>4.3846999999999997E-2</v>
      </c>
      <c r="D15">
        <f t="shared" si="2"/>
        <v>4.163E-3</v>
      </c>
      <c r="E15" s="9">
        <f t="shared" si="0"/>
        <v>12553652222.6</v>
      </c>
      <c r="F15" s="9">
        <f t="shared" si="1"/>
        <v>26180.673953697667</v>
      </c>
      <c r="G15" s="9"/>
    </row>
    <row r="16" spans="1:13">
      <c r="A16">
        <v>14</v>
      </c>
      <c r="B16">
        <v>0.15001</v>
      </c>
      <c r="C16">
        <v>4.8129999999999999E-2</v>
      </c>
      <c r="D16">
        <f t="shared" si="2"/>
        <v>4.2830000000000021E-3</v>
      </c>
      <c r="E16" s="9">
        <f t="shared" si="0"/>
        <v>12915515846.600006</v>
      </c>
      <c r="F16" s="9">
        <f t="shared" si="1"/>
        <v>26935.341470979383</v>
      </c>
      <c r="G16" s="9"/>
    </row>
    <row r="17" spans="1:7">
      <c r="A17">
        <v>15</v>
      </c>
      <c r="B17">
        <v>0.16</v>
      </c>
      <c r="C17">
        <v>5.2528999999999999E-2</v>
      </c>
      <c r="D17">
        <f t="shared" si="2"/>
        <v>4.3990000000000001E-3</v>
      </c>
      <c r="E17" s="9">
        <f t="shared" si="0"/>
        <v>13265317349.800001</v>
      </c>
      <c r="F17" s="9">
        <f t="shared" si="1"/>
        <v>27664.853404351681</v>
      </c>
      <c r="G17" s="9"/>
    </row>
    <row r="18" spans="1:7">
      <c r="A18">
        <v>16</v>
      </c>
      <c r="B18">
        <v>0.17000999999999999</v>
      </c>
      <c r="C18">
        <v>5.7041000000000001E-2</v>
      </c>
      <c r="D18">
        <f t="shared" si="2"/>
        <v>4.5120000000000021E-3</v>
      </c>
      <c r="E18" s="9">
        <f t="shared" si="0"/>
        <v>13606072262.400007</v>
      </c>
      <c r="F18" s="9">
        <f t="shared" si="1"/>
        <v>28375.49864979196</v>
      </c>
      <c r="G18" s="9"/>
    </row>
    <row r="19" spans="1:7">
      <c r="A19">
        <v>17</v>
      </c>
      <c r="B19">
        <v>0.18002000000000001</v>
      </c>
      <c r="C19">
        <v>6.1670999999999997E-2</v>
      </c>
      <c r="D19">
        <f t="shared" si="2"/>
        <v>4.6299999999999952E-3</v>
      </c>
      <c r="E19" s="9">
        <f t="shared" si="0"/>
        <v>13961904825.999985</v>
      </c>
      <c r="F19" s="9">
        <f t="shared" si="1"/>
        <v>29117.588375118918</v>
      </c>
      <c r="G19" s="9"/>
    </row>
    <row r="20" spans="1:7">
      <c r="A20">
        <v>18</v>
      </c>
      <c r="B20">
        <v>0.19003999999999999</v>
      </c>
      <c r="C20">
        <v>6.6427E-2</v>
      </c>
      <c r="D20">
        <f t="shared" si="2"/>
        <v>4.7560000000000033E-3</v>
      </c>
      <c r="E20" s="9">
        <f t="shared" si="0"/>
        <v>14341861631.20001</v>
      </c>
      <c r="F20" s="9">
        <f t="shared" si="1"/>
        <v>29909.989268264759</v>
      </c>
      <c r="G20" s="9"/>
    </row>
    <row r="21" spans="1:7">
      <c r="A21">
        <v>19</v>
      </c>
      <c r="B21">
        <v>0.20000999999999999</v>
      </c>
      <c r="C21">
        <v>7.1266999999999997E-2</v>
      </c>
      <c r="D21">
        <f t="shared" si="2"/>
        <v>4.8399999999999971E-3</v>
      </c>
      <c r="E21" s="9">
        <f t="shared" si="0"/>
        <v>14595166167.99999</v>
      </c>
      <c r="F21" s="9">
        <f t="shared" si="1"/>
        <v>30438.256530361905</v>
      </c>
      <c r="G21" s="9"/>
    </row>
    <row r="22" spans="1:7">
      <c r="A22">
        <v>20</v>
      </c>
      <c r="B22">
        <v>0.21001</v>
      </c>
      <c r="C22">
        <v>7.6220999999999997E-2</v>
      </c>
      <c r="D22">
        <f t="shared" si="2"/>
        <v>4.9540000000000001E-3</v>
      </c>
      <c r="E22" s="9">
        <f t="shared" si="0"/>
        <v>14938936610.800001</v>
      </c>
      <c r="F22" s="9">
        <f t="shared" si="1"/>
        <v>31155.190671779546</v>
      </c>
    </row>
    <row r="23" spans="1:7">
      <c r="A23">
        <v>21</v>
      </c>
      <c r="B23">
        <v>0.22001999999999999</v>
      </c>
      <c r="C23">
        <v>8.1281999999999993E-2</v>
      </c>
      <c r="D23">
        <f t="shared" si="2"/>
        <v>5.0609999999999961E-3</v>
      </c>
      <c r="E23" s="9">
        <f t="shared" si="0"/>
        <v>15261598342.199987</v>
      </c>
      <c r="F23" s="9">
        <f t="shared" si="1"/>
        <v>31828.102541355704</v>
      </c>
    </row>
    <row r="24" spans="1:7">
      <c r="A24">
        <v>22</v>
      </c>
      <c r="B24">
        <v>0.23007</v>
      </c>
      <c r="C24">
        <v>8.6466000000000001E-2</v>
      </c>
      <c r="D24">
        <f t="shared" si="2"/>
        <v>5.184000000000008E-3</v>
      </c>
      <c r="E24" s="9">
        <f t="shared" si="0"/>
        <v>15632508556.800024</v>
      </c>
      <c r="F24" s="9">
        <f t="shared" si="1"/>
        <v>32601.636746569522</v>
      </c>
    </row>
    <row r="25" spans="1:7">
      <c r="A25">
        <v>23</v>
      </c>
      <c r="B25">
        <v>0.24002000000000001</v>
      </c>
      <c r="C25">
        <v>9.1702000000000006E-2</v>
      </c>
      <c r="D25">
        <f t="shared" si="2"/>
        <v>5.2360000000000045E-3</v>
      </c>
      <c r="E25" s="9">
        <f t="shared" si="0"/>
        <v>15789316127.200014</v>
      </c>
      <c r="F25" s="9">
        <f t="shared" si="1"/>
        <v>32928.659337391568</v>
      </c>
    </row>
    <row r="26" spans="1:7">
      <c r="A26">
        <v>24</v>
      </c>
      <c r="B26">
        <v>0.25</v>
      </c>
      <c r="C26">
        <v>9.7060999999999995E-2</v>
      </c>
      <c r="D26">
        <f t="shared" si="2"/>
        <v>5.3589999999999888E-3</v>
      </c>
      <c r="E26" s="9">
        <f t="shared" si="0"/>
        <v>16160226341.799967</v>
      </c>
      <c r="F26" s="9">
        <f t="shared" si="1"/>
        <v>33702.193542605215</v>
      </c>
    </row>
    <row r="27" spans="1:7">
      <c r="A27">
        <v>25</v>
      </c>
      <c r="B27">
        <v>0.26002999999999998</v>
      </c>
      <c r="C27">
        <v>0.10255</v>
      </c>
      <c r="D27">
        <f t="shared" si="2"/>
        <v>5.4890000000000078E-3</v>
      </c>
      <c r="E27" s="9">
        <f t="shared" si="0"/>
        <v>16552245267.800024</v>
      </c>
      <c r="F27" s="9">
        <f t="shared" si="1"/>
        <v>34519.750019660511</v>
      </c>
    </row>
    <row r="28" spans="1:7">
      <c r="A28">
        <v>26</v>
      </c>
      <c r="B28">
        <v>0.27004</v>
      </c>
      <c r="C28">
        <v>0.10815</v>
      </c>
      <c r="D28">
        <f t="shared" si="2"/>
        <v>5.5999999999999939E-3</v>
      </c>
      <c r="E28" s="9">
        <f t="shared" si="0"/>
        <v>16886969119.999981</v>
      </c>
      <c r="F28" s="9">
        <f t="shared" si="1"/>
        <v>35217.817473145988</v>
      </c>
    </row>
    <row r="29" spans="1:7">
      <c r="A29">
        <v>27</v>
      </c>
      <c r="B29">
        <v>0.28000000000000003</v>
      </c>
      <c r="C29">
        <v>0.11380999999999999</v>
      </c>
      <c r="D29">
        <f t="shared" si="2"/>
        <v>5.6599999999999984E-3</v>
      </c>
      <c r="E29" s="9">
        <f t="shared" si="0"/>
        <v>17067900931.999994</v>
      </c>
      <c r="F29" s="9">
        <f t="shared" si="1"/>
        <v>35595.151231786869</v>
      </c>
    </row>
    <row r="30" spans="1:7">
      <c r="A30">
        <v>28</v>
      </c>
      <c r="B30">
        <v>0.29003000000000001</v>
      </c>
      <c r="C30">
        <v>0.11963</v>
      </c>
      <c r="D30">
        <f t="shared" si="2"/>
        <v>5.8200000000000057E-3</v>
      </c>
      <c r="E30" s="9">
        <f t="shared" si="0"/>
        <v>17550385764.000019</v>
      </c>
      <c r="F30" s="9">
        <f t="shared" si="1"/>
        <v>36601.374588162522</v>
      </c>
    </row>
    <row r="31" spans="1:7">
      <c r="A31">
        <v>29</v>
      </c>
      <c r="B31">
        <v>0.30007</v>
      </c>
      <c r="C31">
        <v>0.12554000000000001</v>
      </c>
      <c r="D31">
        <f t="shared" si="2"/>
        <v>5.9100000000000125E-3</v>
      </c>
      <c r="E31" s="9">
        <f t="shared" si="0"/>
        <v>17821783482.000038</v>
      </c>
      <c r="F31" s="9">
        <f t="shared" si="1"/>
        <v>37167.375226123841</v>
      </c>
    </row>
    <row r="32" spans="1:7">
      <c r="A32">
        <v>30</v>
      </c>
      <c r="B32">
        <v>0.31001000000000001</v>
      </c>
      <c r="C32">
        <v>0.13152</v>
      </c>
      <c r="D32">
        <f t="shared" si="2"/>
        <v>5.9799999999999853E-3</v>
      </c>
      <c r="E32" s="9">
        <f t="shared" si="0"/>
        <v>18032870595.999954</v>
      </c>
      <c r="F32" s="9">
        <f t="shared" si="1"/>
        <v>37607.597944537985</v>
      </c>
    </row>
    <row r="33" spans="1:6">
      <c r="A33">
        <v>31</v>
      </c>
      <c r="B33">
        <v>0.32</v>
      </c>
      <c r="C33">
        <v>0.13761999999999999</v>
      </c>
      <c r="D33">
        <f t="shared" si="2"/>
        <v>6.0999999999999943E-3</v>
      </c>
      <c r="E33" s="9">
        <f t="shared" si="0"/>
        <v>18394734219.999985</v>
      </c>
      <c r="F33" s="9">
        <f t="shared" si="1"/>
        <v>38362.265461819756</v>
      </c>
    </row>
    <row r="34" spans="1:6">
      <c r="A34">
        <v>32</v>
      </c>
      <c r="B34">
        <v>0.33001999999999998</v>
      </c>
      <c r="C34">
        <v>0.14384</v>
      </c>
      <c r="D34">
        <f t="shared" si="2"/>
        <v>6.2200000000000033E-3</v>
      </c>
      <c r="E34" s="9">
        <f t="shared" si="0"/>
        <v>18756597844.000011</v>
      </c>
      <c r="F34" s="9">
        <f t="shared" si="1"/>
        <v>39116.932979101512</v>
      </c>
    </row>
    <row r="35" spans="1:6">
      <c r="A35">
        <v>33</v>
      </c>
      <c r="B35">
        <v>0.34005000000000002</v>
      </c>
      <c r="C35">
        <v>0.15018000000000001</v>
      </c>
      <c r="D35">
        <f t="shared" si="2"/>
        <v>6.3400000000000123E-3</v>
      </c>
      <c r="E35" s="9">
        <f t="shared" si="0"/>
        <v>19118461468.000038</v>
      </c>
      <c r="F35" s="9">
        <f t="shared" si="1"/>
        <v>39871.600496383267</v>
      </c>
    </row>
    <row r="36" spans="1:6">
      <c r="A36">
        <v>34</v>
      </c>
      <c r="B36">
        <v>0.35004999999999997</v>
      </c>
      <c r="C36">
        <v>0.15661</v>
      </c>
      <c r="D36">
        <f t="shared" si="2"/>
        <v>6.4299999999999913E-3</v>
      </c>
      <c r="E36" s="9">
        <f t="shared" si="0"/>
        <v>19389859185.999973</v>
      </c>
      <c r="F36" s="9">
        <f t="shared" si="1"/>
        <v>40437.601134344404</v>
      </c>
    </row>
    <row r="37" spans="1:6">
      <c r="A37">
        <v>35</v>
      </c>
      <c r="B37">
        <v>0.36</v>
      </c>
      <c r="C37">
        <v>0.16313</v>
      </c>
      <c r="D37">
        <f t="shared" si="2"/>
        <v>6.519999999999998E-3</v>
      </c>
      <c r="E37" s="9">
        <f t="shared" si="0"/>
        <v>19661256903.999992</v>
      </c>
      <c r="F37" s="9">
        <f t="shared" si="1"/>
        <v>41003.601772305716</v>
      </c>
    </row>
    <row r="38" spans="1:6">
      <c r="A38">
        <v>36</v>
      </c>
      <c r="B38">
        <v>0.37003999999999998</v>
      </c>
      <c r="C38">
        <v>0.16980999999999999</v>
      </c>
      <c r="D38">
        <f t="shared" si="2"/>
        <v>6.6799999999999915E-3</v>
      </c>
      <c r="E38" s="9">
        <f t="shared" si="0"/>
        <v>20143741735.999973</v>
      </c>
      <c r="F38" s="9">
        <f t="shared" si="1"/>
        <v>42009.825128681281</v>
      </c>
    </row>
    <row r="39" spans="1:6">
      <c r="A39">
        <v>37</v>
      </c>
      <c r="B39">
        <v>0.38001000000000001</v>
      </c>
      <c r="C39">
        <v>0.17652999999999999</v>
      </c>
      <c r="D39">
        <f t="shared" si="2"/>
        <v>6.7200000000000037E-3</v>
      </c>
      <c r="E39" s="9">
        <f t="shared" si="0"/>
        <v>20264362944.000011</v>
      </c>
      <c r="F39" s="9">
        <f t="shared" si="1"/>
        <v>42261.380967775258</v>
      </c>
    </row>
    <row r="40" spans="1:6">
      <c r="A40">
        <v>38</v>
      </c>
      <c r="B40">
        <v>0.39005000000000001</v>
      </c>
      <c r="C40">
        <v>0.18340999999999999</v>
      </c>
      <c r="D40">
        <f t="shared" si="2"/>
        <v>6.8799999999999972E-3</v>
      </c>
      <c r="E40" s="9">
        <f t="shared" si="0"/>
        <v>20746847775.999992</v>
      </c>
      <c r="F40" s="9">
        <f t="shared" si="1"/>
        <v>43267.604324150823</v>
      </c>
    </row>
    <row r="41" spans="1:6">
      <c r="A41">
        <v>39</v>
      </c>
      <c r="B41">
        <v>0.40006000000000003</v>
      </c>
      <c r="C41">
        <v>0.19037999999999999</v>
      </c>
      <c r="D41">
        <f t="shared" si="2"/>
        <v>6.970000000000004E-3</v>
      </c>
      <c r="E41" s="9">
        <f t="shared" si="0"/>
        <v>21018245494.000011</v>
      </c>
      <c r="F41" s="9">
        <f t="shared" si="1"/>
        <v>43833.604962112135</v>
      </c>
    </row>
    <row r="42" spans="1:6">
      <c r="A42">
        <v>40</v>
      </c>
      <c r="B42">
        <v>0.41</v>
      </c>
      <c r="C42">
        <v>0.19739999999999999</v>
      </c>
      <c r="D42">
        <f t="shared" si="2"/>
        <v>7.0199999999999985E-3</v>
      </c>
      <c r="E42" s="9">
        <f t="shared" si="0"/>
        <v>21169022003.999996</v>
      </c>
      <c r="F42" s="9">
        <f t="shared" si="1"/>
        <v>44148.049760979484</v>
      </c>
    </row>
    <row r="43" spans="1:6">
      <c r="A43">
        <v>41</v>
      </c>
      <c r="B43">
        <v>0.42013</v>
      </c>
      <c r="C43">
        <v>0.20465</v>
      </c>
      <c r="D43">
        <f t="shared" si="2"/>
        <v>7.2500000000000064E-3</v>
      </c>
      <c r="E43" s="9">
        <f t="shared" si="0"/>
        <v>21862593950.000019</v>
      </c>
      <c r="F43" s="9">
        <f t="shared" si="1"/>
        <v>45594.495835769456</v>
      </c>
    </row>
    <row r="44" spans="1:6">
      <c r="A44">
        <v>42</v>
      </c>
      <c r="B44">
        <v>0.43001</v>
      </c>
      <c r="C44">
        <v>0.21182999999999999</v>
      </c>
      <c r="D44">
        <f t="shared" si="2"/>
        <v>7.1799999999999919E-3</v>
      </c>
      <c r="E44" s="9">
        <f t="shared" si="0"/>
        <v>21651506835.999977</v>
      </c>
      <c r="F44" s="9">
        <f t="shared" si="1"/>
        <v>45154.273117355042</v>
      </c>
    </row>
    <row r="45" spans="1:6">
      <c r="A45">
        <v>43</v>
      </c>
      <c r="B45">
        <v>0.44</v>
      </c>
      <c r="C45">
        <v>0.21919</v>
      </c>
      <c r="D45">
        <f t="shared" si="2"/>
        <v>7.3600000000000054E-3</v>
      </c>
      <c r="E45" s="9">
        <f t="shared" si="0"/>
        <v>22194302272.000015</v>
      </c>
      <c r="F45" s="9">
        <f t="shared" si="1"/>
        <v>46286.274393277679</v>
      </c>
    </row>
    <row r="46" spans="1:6">
      <c r="A46">
        <v>44</v>
      </c>
      <c r="B46">
        <v>0.45001999999999998</v>
      </c>
      <c r="C46">
        <v>0.22669</v>
      </c>
      <c r="D46">
        <f t="shared" si="2"/>
        <v>7.5000000000000067E-3</v>
      </c>
      <c r="E46" s="9">
        <f t="shared" si="0"/>
        <v>22616476500.000019</v>
      </c>
      <c r="F46" s="9">
        <f t="shared" si="1"/>
        <v>47166.719830106325</v>
      </c>
    </row>
    <row r="47" spans="1:6">
      <c r="A47">
        <v>45</v>
      </c>
      <c r="B47">
        <v>0.46004</v>
      </c>
      <c r="C47">
        <v>0.23432</v>
      </c>
      <c r="D47">
        <f t="shared" si="2"/>
        <v>7.6299999999999979E-3</v>
      </c>
      <c r="E47" s="9">
        <f t="shared" si="0"/>
        <v>23008495425.999992</v>
      </c>
      <c r="F47" s="9">
        <f t="shared" si="1"/>
        <v>47984.276307161454</v>
      </c>
    </row>
    <row r="48" spans="1:6">
      <c r="A48">
        <v>46</v>
      </c>
      <c r="B48">
        <v>0.47005999999999998</v>
      </c>
      <c r="C48">
        <v>0.24206</v>
      </c>
      <c r="D48">
        <f t="shared" si="2"/>
        <v>7.7399999999999969E-3</v>
      </c>
      <c r="E48" s="9">
        <f t="shared" si="0"/>
        <v>23340203747.999992</v>
      </c>
      <c r="F48" s="9">
        <f t="shared" si="1"/>
        <v>48676.054864669677</v>
      </c>
    </row>
    <row r="49" spans="1:6">
      <c r="A49">
        <v>47</v>
      </c>
      <c r="B49">
        <v>0.48000999999999999</v>
      </c>
      <c r="C49">
        <v>0.24984999999999999</v>
      </c>
      <c r="D49">
        <f t="shared" si="2"/>
        <v>7.7899999999999914E-3</v>
      </c>
      <c r="E49" s="9">
        <f t="shared" si="0"/>
        <v>23490980257.999973</v>
      </c>
      <c r="F49" s="9">
        <f t="shared" si="1"/>
        <v>48990.499663537019</v>
      </c>
    </row>
    <row r="50" spans="1:6">
      <c r="A50">
        <v>48</v>
      </c>
      <c r="B50">
        <v>0.49002000000000001</v>
      </c>
      <c r="C50">
        <v>0.25781999999999999</v>
      </c>
      <c r="D50">
        <f t="shared" si="2"/>
        <v>7.9700000000000049E-3</v>
      </c>
      <c r="E50" s="9">
        <f t="shared" si="0"/>
        <v>24033775694.000015</v>
      </c>
      <c r="F50" s="9">
        <f t="shared" si="1"/>
        <v>50122.500939459656</v>
      </c>
    </row>
    <row r="51" spans="1:6">
      <c r="A51">
        <v>49</v>
      </c>
      <c r="B51">
        <v>0.50002999999999997</v>
      </c>
      <c r="C51">
        <v>0.26590999999999998</v>
      </c>
      <c r="D51">
        <f t="shared" si="2"/>
        <v>8.0899999999999861E-3</v>
      </c>
      <c r="E51" s="9">
        <f t="shared" si="0"/>
        <v>24395639317.999958</v>
      </c>
      <c r="F51" s="9">
        <f t="shared" si="1"/>
        <v>50877.16845674123</v>
      </c>
    </row>
    <row r="52" spans="1:6">
      <c r="A52">
        <v>50</v>
      </c>
      <c r="B52">
        <v>0.51</v>
      </c>
      <c r="C52">
        <v>0.27411000000000002</v>
      </c>
      <c r="D52">
        <f t="shared" si="2"/>
        <v>8.2000000000000406E-3</v>
      </c>
      <c r="E52" s="9">
        <f t="shared" si="0"/>
        <v>24727347640.000122</v>
      </c>
      <c r="F52" s="9">
        <f t="shared" si="1"/>
        <v>51568.947014249803</v>
      </c>
    </row>
    <row r="53" spans="1:6">
      <c r="A53">
        <v>51</v>
      </c>
      <c r="B53">
        <v>0.52</v>
      </c>
      <c r="C53">
        <v>0.28247</v>
      </c>
      <c r="D53">
        <f t="shared" si="2"/>
        <v>8.3599999999999786E-3</v>
      </c>
      <c r="E53" s="9">
        <f t="shared" si="0"/>
        <v>25209832471.999935</v>
      </c>
      <c r="F53" s="9">
        <f t="shared" si="1"/>
        <v>52575.170370625005</v>
      </c>
    </row>
    <row r="54" spans="1:6">
      <c r="A54">
        <v>52</v>
      </c>
      <c r="B54">
        <v>0.53003</v>
      </c>
      <c r="C54">
        <v>0.29098000000000002</v>
      </c>
      <c r="D54">
        <f t="shared" si="2"/>
        <v>8.5100000000000176E-3</v>
      </c>
      <c r="E54" s="9">
        <f t="shared" si="0"/>
        <v>25662162002.000053</v>
      </c>
      <c r="F54" s="9">
        <f t="shared" si="1"/>
        <v>53518.504767227379</v>
      </c>
    </row>
    <row r="55" spans="1:6">
      <c r="A55">
        <v>53</v>
      </c>
      <c r="B55">
        <v>0.54008</v>
      </c>
      <c r="C55">
        <v>0.29966999999999999</v>
      </c>
      <c r="D55">
        <f t="shared" si="2"/>
        <v>8.6899999999999755E-3</v>
      </c>
      <c r="E55" s="9">
        <f t="shared" si="0"/>
        <v>26204957437.999928</v>
      </c>
      <c r="F55" s="9">
        <f t="shared" si="1"/>
        <v>54650.506043149668</v>
      </c>
    </row>
    <row r="56" spans="1:6">
      <c r="A56">
        <v>54</v>
      </c>
      <c r="B56">
        <v>0.55005000000000004</v>
      </c>
      <c r="C56">
        <v>0.30842000000000003</v>
      </c>
      <c r="D56">
        <f t="shared" si="2"/>
        <v>8.7500000000000355E-3</v>
      </c>
      <c r="E56" s="9">
        <f t="shared" si="0"/>
        <v>26385889250.000107</v>
      </c>
      <c r="F56" s="9">
        <f t="shared" si="1"/>
        <v>55027.839801790891</v>
      </c>
    </row>
    <row r="57" spans="1:6">
      <c r="A57">
        <v>55</v>
      </c>
      <c r="B57">
        <v>0.56006</v>
      </c>
      <c r="C57">
        <v>0.31730999999999998</v>
      </c>
      <c r="D57">
        <f t="shared" si="2"/>
        <v>8.8899999999999535E-3</v>
      </c>
      <c r="E57" s="9">
        <f t="shared" si="0"/>
        <v>26808063477.999859</v>
      </c>
      <c r="F57" s="9">
        <f t="shared" si="1"/>
        <v>55908.285238619035</v>
      </c>
    </row>
    <row r="58" spans="1:6">
      <c r="A58">
        <v>56</v>
      </c>
      <c r="B58">
        <v>0.57006999999999997</v>
      </c>
      <c r="C58">
        <v>0.32634000000000002</v>
      </c>
      <c r="D58">
        <f t="shared" si="2"/>
        <v>9.030000000000038E-3</v>
      </c>
      <c r="E58" s="9">
        <f t="shared" si="0"/>
        <v>27230237706.000114</v>
      </c>
      <c r="F58" s="9">
        <f t="shared" si="1"/>
        <v>56788.73067544822</v>
      </c>
    </row>
    <row r="59" spans="1:6">
      <c r="A59">
        <v>57</v>
      </c>
      <c r="B59">
        <v>0.58004</v>
      </c>
      <c r="C59">
        <v>0.33545000000000003</v>
      </c>
      <c r="D59">
        <f t="shared" si="2"/>
        <v>9.110000000000007E-3</v>
      </c>
      <c r="E59" s="9">
        <f t="shared" si="0"/>
        <v>27471480122.000023</v>
      </c>
      <c r="F59" s="9">
        <f t="shared" si="1"/>
        <v>57291.842353635817</v>
      </c>
    </row>
    <row r="60" spans="1:6">
      <c r="A60">
        <v>58</v>
      </c>
      <c r="B60">
        <v>0.59001000000000003</v>
      </c>
      <c r="C60">
        <v>0.34466999999999998</v>
      </c>
      <c r="D60">
        <f t="shared" si="2"/>
        <v>9.2199999999999505E-3</v>
      </c>
      <c r="E60" s="9">
        <f t="shared" si="0"/>
        <v>27803188443.999851</v>
      </c>
      <c r="F60" s="9">
        <f t="shared" si="1"/>
        <v>57983.620911143691</v>
      </c>
    </row>
    <row r="61" spans="1:6">
      <c r="A61">
        <v>59</v>
      </c>
      <c r="B61">
        <v>0.60001000000000004</v>
      </c>
      <c r="C61">
        <v>0.35408000000000001</v>
      </c>
      <c r="D61">
        <f t="shared" si="2"/>
        <v>9.4100000000000295E-3</v>
      </c>
      <c r="E61" s="9">
        <f t="shared" si="0"/>
        <v>28376139182.000088</v>
      </c>
      <c r="F61" s="9">
        <f t="shared" si="1"/>
        <v>59178.51114684021</v>
      </c>
    </row>
    <row r="62" spans="1:6">
      <c r="A62">
        <v>60</v>
      </c>
      <c r="B62">
        <v>0.61002000000000001</v>
      </c>
      <c r="C62">
        <v>0.36364999999999997</v>
      </c>
      <c r="D62">
        <f t="shared" si="2"/>
        <v>9.5699999999999674E-3</v>
      </c>
      <c r="E62" s="9">
        <f t="shared" si="0"/>
        <v>28858624013.999901</v>
      </c>
      <c r="F62" s="9">
        <f t="shared" si="1"/>
        <v>60184.734503215426</v>
      </c>
    </row>
    <row r="63" spans="1:6">
      <c r="A63">
        <v>61</v>
      </c>
      <c r="B63">
        <v>0.62000999999999995</v>
      </c>
      <c r="C63">
        <v>0.37336999999999998</v>
      </c>
      <c r="D63">
        <f t="shared" si="2"/>
        <v>9.7200000000000064E-3</v>
      </c>
      <c r="E63" s="9">
        <f t="shared" si="0"/>
        <v>29310953544.000019</v>
      </c>
      <c r="F63" s="9">
        <f t="shared" si="1"/>
        <v>61128.068899817794</v>
      </c>
    </row>
    <row r="64" spans="1:6">
      <c r="A64">
        <v>62</v>
      </c>
      <c r="B64">
        <v>0.63004000000000004</v>
      </c>
      <c r="C64">
        <v>0.38327</v>
      </c>
      <c r="D64">
        <f t="shared" si="2"/>
        <v>9.9000000000000199E-3</v>
      </c>
      <c r="E64" s="9">
        <f t="shared" si="0"/>
        <v>29853748980.000061</v>
      </c>
      <c r="F64" s="9">
        <f t="shared" si="1"/>
        <v>62260.070175740431</v>
      </c>
    </row>
    <row r="65" spans="1:6">
      <c r="A65">
        <v>63</v>
      </c>
      <c r="B65">
        <v>0.64000999999999997</v>
      </c>
      <c r="C65">
        <v>0.39328999999999997</v>
      </c>
      <c r="D65">
        <f t="shared" si="2"/>
        <v>1.0019999999999973E-2</v>
      </c>
      <c r="E65" s="9">
        <f t="shared" si="0"/>
        <v>30215612603.99992</v>
      </c>
      <c r="F65" s="9">
        <f t="shared" si="1"/>
        <v>63014.737693021838</v>
      </c>
    </row>
    <row r="66" spans="1:6">
      <c r="A66">
        <v>64</v>
      </c>
      <c r="B66">
        <v>0.65000999999999998</v>
      </c>
      <c r="C66">
        <v>0.40345999999999999</v>
      </c>
      <c r="D66">
        <f t="shared" si="2"/>
        <v>1.0170000000000012E-2</v>
      </c>
      <c r="E66" s="9">
        <f t="shared" si="0"/>
        <v>30667942134.000038</v>
      </c>
      <c r="F66" s="9">
        <f t="shared" si="1"/>
        <v>63958.072089624213</v>
      </c>
    </row>
    <row r="67" spans="1:6">
      <c r="A67">
        <v>65</v>
      </c>
      <c r="B67">
        <v>0.66003999999999996</v>
      </c>
      <c r="C67">
        <v>0.41382000000000002</v>
      </c>
      <c r="D67">
        <f t="shared" si="2"/>
        <v>1.0360000000000036E-2</v>
      </c>
      <c r="E67" s="9">
        <f t="shared" ref="E67:E101" si="3">D67*I$2</f>
        <v>31240892872.000107</v>
      </c>
      <c r="F67" s="9">
        <f t="shared" ref="F67:F101" si="4">E67/(J$2*1/H$2)*(1+K$2)^(M$2-L$2)</f>
        <v>65152.962325320383</v>
      </c>
    </row>
    <row r="68" spans="1:6">
      <c r="A68">
        <v>66</v>
      </c>
      <c r="B68">
        <v>0.67000999999999999</v>
      </c>
      <c r="C68">
        <v>0.42429</v>
      </c>
      <c r="D68">
        <f t="shared" ref="D68:D101" si="5">C68-C67</f>
        <v>1.0469999999999979E-2</v>
      </c>
      <c r="E68" s="9">
        <f t="shared" si="3"/>
        <v>31572601193.999939</v>
      </c>
      <c r="F68" s="9">
        <f t="shared" si="4"/>
        <v>65844.74088282825</v>
      </c>
    </row>
    <row r="69" spans="1:6">
      <c r="A69">
        <v>67</v>
      </c>
      <c r="B69">
        <v>0.68001</v>
      </c>
      <c r="C69">
        <v>0.43497999999999998</v>
      </c>
      <c r="D69">
        <f t="shared" si="5"/>
        <v>1.0689999999999977E-2</v>
      </c>
      <c r="E69" s="9">
        <f t="shared" si="3"/>
        <v>32236017837.999931</v>
      </c>
      <c r="F69" s="9">
        <f t="shared" si="4"/>
        <v>67228.297997844697</v>
      </c>
    </row>
    <row r="70" spans="1:6">
      <c r="A70">
        <v>68</v>
      </c>
      <c r="B70">
        <v>0.69</v>
      </c>
      <c r="C70">
        <v>0.44585000000000002</v>
      </c>
      <c r="D70">
        <f t="shared" si="5"/>
        <v>1.0870000000000046E-2</v>
      </c>
      <c r="E70" s="9">
        <f t="shared" si="3"/>
        <v>32778813274.000141</v>
      </c>
      <c r="F70" s="9">
        <f t="shared" si="4"/>
        <v>68360.299273767683</v>
      </c>
    </row>
    <row r="71" spans="1:6">
      <c r="A71">
        <v>69</v>
      </c>
      <c r="B71">
        <v>0.7</v>
      </c>
      <c r="C71">
        <v>0.45689000000000002</v>
      </c>
      <c r="D71">
        <f t="shared" si="5"/>
        <v>1.1039999999999994E-2</v>
      </c>
      <c r="E71" s="9">
        <f t="shared" si="3"/>
        <v>33291453407.999981</v>
      </c>
      <c r="F71" s="9">
        <f t="shared" si="4"/>
        <v>69429.411589916432</v>
      </c>
    </row>
    <row r="72" spans="1:6">
      <c r="A72">
        <v>70</v>
      </c>
      <c r="B72">
        <v>0.71013999999999999</v>
      </c>
      <c r="C72">
        <v>0.46826000000000001</v>
      </c>
      <c r="D72">
        <f t="shared" si="5"/>
        <v>1.1369999999999991E-2</v>
      </c>
      <c r="E72" s="9">
        <f t="shared" si="3"/>
        <v>34286578373.999973</v>
      </c>
      <c r="F72" s="9">
        <f t="shared" si="4"/>
        <v>71504.747262441073</v>
      </c>
    </row>
    <row r="73" spans="1:6">
      <c r="A73">
        <v>71</v>
      </c>
      <c r="B73">
        <v>0.72</v>
      </c>
      <c r="C73">
        <v>0.47953000000000001</v>
      </c>
      <c r="D73">
        <f t="shared" si="5"/>
        <v>1.1270000000000002E-2</v>
      </c>
      <c r="E73" s="9">
        <f t="shared" si="3"/>
        <v>33985025354.000008</v>
      </c>
      <c r="F73" s="9">
        <f t="shared" si="4"/>
        <v>70875.857664706404</v>
      </c>
    </row>
    <row r="74" spans="1:6">
      <c r="A74">
        <v>72</v>
      </c>
      <c r="B74">
        <v>0.73001000000000005</v>
      </c>
      <c r="C74">
        <v>0.49120000000000003</v>
      </c>
      <c r="D74">
        <f t="shared" si="5"/>
        <v>1.1670000000000014E-2</v>
      </c>
      <c r="E74" s="9">
        <f t="shared" si="3"/>
        <v>35191237434.000038</v>
      </c>
      <c r="F74" s="9">
        <f t="shared" si="4"/>
        <v>73391.416055645474</v>
      </c>
    </row>
    <row r="75" spans="1:6">
      <c r="A75">
        <v>73</v>
      </c>
      <c r="B75">
        <v>0.74007000000000001</v>
      </c>
      <c r="C75">
        <v>0.50316000000000005</v>
      </c>
      <c r="D75">
        <f t="shared" si="5"/>
        <v>1.1960000000000026E-2</v>
      </c>
      <c r="E75" s="9">
        <f t="shared" si="3"/>
        <v>36065741192.000076</v>
      </c>
      <c r="F75" s="9">
        <f t="shared" si="4"/>
        <v>75215.195889076334</v>
      </c>
    </row>
    <row r="76" spans="1:6">
      <c r="A76">
        <v>74</v>
      </c>
      <c r="B76">
        <v>0.75000999999999995</v>
      </c>
      <c r="C76">
        <v>0.51519000000000004</v>
      </c>
      <c r="D76">
        <f t="shared" si="5"/>
        <v>1.2029999999999985E-2</v>
      </c>
      <c r="E76" s="9">
        <f t="shared" si="3"/>
        <v>36276828305.999954</v>
      </c>
      <c r="F76" s="9">
        <f t="shared" si="4"/>
        <v>75655.418607490399</v>
      </c>
    </row>
    <row r="77" spans="1:6">
      <c r="A77">
        <v>75</v>
      </c>
      <c r="B77">
        <v>0.76002000000000003</v>
      </c>
      <c r="C77">
        <v>0.52754000000000001</v>
      </c>
      <c r="D77">
        <f t="shared" si="5"/>
        <v>1.2349999999999972E-2</v>
      </c>
      <c r="E77" s="9">
        <f t="shared" si="3"/>
        <v>37241797969.999916</v>
      </c>
      <c r="F77" s="9">
        <f t="shared" si="4"/>
        <v>77667.865320241515</v>
      </c>
    </row>
    <row r="78" spans="1:6">
      <c r="A78">
        <v>76</v>
      </c>
      <c r="B78">
        <v>0.77007000000000003</v>
      </c>
      <c r="C78">
        <v>0.54022000000000003</v>
      </c>
      <c r="D78">
        <f t="shared" si="5"/>
        <v>1.2680000000000025E-2</v>
      </c>
      <c r="E78" s="9">
        <f t="shared" si="3"/>
        <v>38236922936.000076</v>
      </c>
      <c r="F78" s="9">
        <f t="shared" si="4"/>
        <v>79743.200992766535</v>
      </c>
    </row>
    <row r="79" spans="1:6">
      <c r="A79">
        <v>77</v>
      </c>
      <c r="B79">
        <v>0.78000999999999998</v>
      </c>
      <c r="C79">
        <v>0.55298999999999998</v>
      </c>
      <c r="D79">
        <f t="shared" si="5"/>
        <v>1.2769999999999948E-2</v>
      </c>
      <c r="E79" s="9">
        <f t="shared" si="3"/>
        <v>38508320653.99984</v>
      </c>
      <c r="F79" s="9">
        <f t="shared" si="4"/>
        <v>80309.201630727315</v>
      </c>
    </row>
    <row r="80" spans="1:6">
      <c r="A80">
        <v>78</v>
      </c>
      <c r="B80">
        <v>0.79003999999999996</v>
      </c>
      <c r="C80">
        <v>0.56613000000000002</v>
      </c>
      <c r="D80">
        <f t="shared" si="5"/>
        <v>1.3140000000000041E-2</v>
      </c>
      <c r="E80" s="9">
        <f t="shared" si="3"/>
        <v>39624066828.000122</v>
      </c>
      <c r="F80" s="9">
        <f t="shared" si="4"/>
        <v>82636.093142346479</v>
      </c>
    </row>
    <row r="81" spans="1:6">
      <c r="A81">
        <v>79</v>
      </c>
      <c r="B81">
        <v>0.80001</v>
      </c>
      <c r="C81">
        <v>0.57945999999999998</v>
      </c>
      <c r="D81">
        <f t="shared" si="5"/>
        <v>1.3329999999999953E-2</v>
      </c>
      <c r="E81" s="9">
        <f t="shared" si="3"/>
        <v>40197017565.999855</v>
      </c>
      <c r="F81" s="9">
        <f t="shared" si="4"/>
        <v>83830.983378041958</v>
      </c>
    </row>
    <row r="82" spans="1:6">
      <c r="A82">
        <v>80</v>
      </c>
      <c r="B82">
        <v>0.81001000000000001</v>
      </c>
      <c r="C82">
        <v>0.59311000000000003</v>
      </c>
      <c r="D82">
        <f t="shared" si="5"/>
        <v>1.3650000000000051E-2</v>
      </c>
      <c r="E82" s="9">
        <f t="shared" si="3"/>
        <v>41161987230.000153</v>
      </c>
      <c r="F82" s="9">
        <f t="shared" si="4"/>
        <v>85843.430090793772</v>
      </c>
    </row>
    <row r="83" spans="1:6">
      <c r="A83">
        <v>81</v>
      </c>
      <c r="B83">
        <v>0.82001000000000002</v>
      </c>
      <c r="C83">
        <v>0.60704999999999998</v>
      </c>
      <c r="D83">
        <f t="shared" si="5"/>
        <v>1.3939999999999952E-2</v>
      </c>
      <c r="E83" s="9">
        <f t="shared" si="3"/>
        <v>42036490987.999855</v>
      </c>
      <c r="F83" s="9">
        <f t="shared" si="4"/>
        <v>87667.209924223935</v>
      </c>
    </row>
    <row r="84" spans="1:6">
      <c r="A84">
        <v>82</v>
      </c>
      <c r="B84">
        <v>0.83004999999999995</v>
      </c>
      <c r="C84">
        <v>0.62134999999999996</v>
      </c>
      <c r="D84">
        <f t="shared" si="5"/>
        <v>1.4299999999999979E-2</v>
      </c>
      <c r="E84" s="9">
        <f t="shared" si="3"/>
        <v>43122081859.999939</v>
      </c>
      <c r="F84" s="9">
        <f t="shared" si="4"/>
        <v>89931.21247606921</v>
      </c>
    </row>
    <row r="85" spans="1:6">
      <c r="A85">
        <v>83</v>
      </c>
      <c r="B85">
        <v>0.84004000000000001</v>
      </c>
      <c r="C85">
        <v>0.63592000000000004</v>
      </c>
      <c r="D85">
        <f t="shared" si="5"/>
        <v>1.4570000000000083E-2</v>
      </c>
      <c r="E85" s="9">
        <f t="shared" si="3"/>
        <v>43936275014.000252</v>
      </c>
      <c r="F85" s="9">
        <f t="shared" si="4"/>
        <v>91629.21438995369</v>
      </c>
    </row>
    <row r="86" spans="1:6">
      <c r="A86">
        <v>84</v>
      </c>
      <c r="B86">
        <v>0.85002999999999995</v>
      </c>
      <c r="C86">
        <v>0.65083000000000002</v>
      </c>
      <c r="D86">
        <f t="shared" si="5"/>
        <v>1.4909999999999979E-2</v>
      </c>
      <c r="E86" s="9">
        <f t="shared" si="3"/>
        <v>44961555281.999939</v>
      </c>
      <c r="F86" s="9">
        <f t="shared" si="4"/>
        <v>93767.439022251187</v>
      </c>
    </row>
    <row r="87" spans="1:6">
      <c r="A87">
        <v>85</v>
      </c>
      <c r="B87">
        <v>0.86002000000000001</v>
      </c>
      <c r="C87">
        <v>0.66608000000000001</v>
      </c>
      <c r="D87">
        <f t="shared" si="5"/>
        <v>1.5249999999999986E-2</v>
      </c>
      <c r="E87" s="9">
        <f t="shared" si="3"/>
        <v>45986835549.999954</v>
      </c>
      <c r="F87" s="9">
        <f t="shared" si="4"/>
        <v>95905.663654549353</v>
      </c>
    </row>
    <row r="88" spans="1:6">
      <c r="A88">
        <v>86</v>
      </c>
      <c r="B88">
        <v>0.87002999999999997</v>
      </c>
      <c r="C88">
        <v>0.68178000000000005</v>
      </c>
      <c r="D88">
        <f t="shared" si="5"/>
        <v>1.5700000000000047E-2</v>
      </c>
      <c r="E88" s="9">
        <f t="shared" si="3"/>
        <v>47343824140.000145</v>
      </c>
      <c r="F88" s="9">
        <f t="shared" si="4"/>
        <v>98735.66684435615</v>
      </c>
    </row>
    <row r="89" spans="1:6">
      <c r="A89">
        <v>87</v>
      </c>
      <c r="B89">
        <v>0.88004000000000004</v>
      </c>
      <c r="C89">
        <v>0.69794</v>
      </c>
      <c r="D89">
        <f t="shared" si="5"/>
        <v>1.6159999999999952E-2</v>
      </c>
      <c r="E89" s="9">
        <f t="shared" si="3"/>
        <v>48730968031.999855</v>
      </c>
      <c r="F89" s="9">
        <f t="shared" si="4"/>
        <v>101628.55899393538</v>
      </c>
    </row>
    <row r="90" spans="1:6">
      <c r="A90">
        <v>88</v>
      </c>
      <c r="B90">
        <v>0.89005000000000001</v>
      </c>
      <c r="C90">
        <v>0.71448999999999996</v>
      </c>
      <c r="D90">
        <f t="shared" si="5"/>
        <v>1.6549999999999954E-2</v>
      </c>
      <c r="E90" s="9">
        <f t="shared" si="3"/>
        <v>49907024809.999863</v>
      </c>
      <c r="F90" s="9">
        <f t="shared" si="4"/>
        <v>104081.22842510094</v>
      </c>
    </row>
    <row r="91" spans="1:6">
      <c r="A91">
        <v>89</v>
      </c>
      <c r="B91">
        <v>0.90007999999999999</v>
      </c>
      <c r="C91">
        <v>0.73170000000000002</v>
      </c>
      <c r="D91">
        <f t="shared" si="5"/>
        <v>1.7210000000000059E-2</v>
      </c>
      <c r="E91" s="9">
        <f t="shared" si="3"/>
        <v>51897274742.000175</v>
      </c>
      <c r="F91" s="9">
        <f t="shared" si="4"/>
        <v>108231.89977015094</v>
      </c>
    </row>
    <row r="92" spans="1:6">
      <c r="A92">
        <v>90</v>
      </c>
      <c r="B92">
        <v>0.91005999999999998</v>
      </c>
      <c r="C92">
        <v>0.74958000000000002</v>
      </c>
      <c r="D92">
        <f t="shared" si="5"/>
        <v>1.7880000000000007E-2</v>
      </c>
      <c r="E92" s="9">
        <f t="shared" si="3"/>
        <v>53917679976.000023</v>
      </c>
      <c r="F92" s="9">
        <f t="shared" si="4"/>
        <v>112445.46007497344</v>
      </c>
    </row>
    <row r="93" spans="1:6">
      <c r="A93">
        <v>91</v>
      </c>
      <c r="B93">
        <v>0.92000999999999999</v>
      </c>
      <c r="C93">
        <v>0.76826000000000005</v>
      </c>
      <c r="D93">
        <f t="shared" si="5"/>
        <v>1.868000000000003E-2</v>
      </c>
      <c r="E93" s="9">
        <f t="shared" si="3"/>
        <v>56330104136.000092</v>
      </c>
      <c r="F93" s="9">
        <f t="shared" si="4"/>
        <v>117476.57685685159</v>
      </c>
    </row>
    <row r="94" spans="1:6">
      <c r="A94">
        <v>92</v>
      </c>
      <c r="B94">
        <v>0.93001</v>
      </c>
      <c r="C94">
        <v>0.78783000000000003</v>
      </c>
      <c r="D94">
        <f t="shared" si="5"/>
        <v>1.9569999999999976E-2</v>
      </c>
      <c r="E94" s="9">
        <f t="shared" si="3"/>
        <v>59013926013.999931</v>
      </c>
      <c r="F94" s="9">
        <f t="shared" si="4"/>
        <v>123073.69427669054</v>
      </c>
    </row>
    <row r="95" spans="1:6">
      <c r="A95">
        <v>93</v>
      </c>
      <c r="B95">
        <v>0.94003999999999999</v>
      </c>
      <c r="C95">
        <v>0.80832000000000004</v>
      </c>
      <c r="D95">
        <f t="shared" si="5"/>
        <v>2.0490000000000008E-2</v>
      </c>
      <c r="E95" s="9">
        <f t="shared" si="3"/>
        <v>61788213798.000023</v>
      </c>
      <c r="F95" s="9">
        <f t="shared" si="4"/>
        <v>128859.47857585044</v>
      </c>
    </row>
    <row r="96" spans="1:6">
      <c r="A96">
        <v>94</v>
      </c>
      <c r="B96">
        <v>0.95004</v>
      </c>
      <c r="C96">
        <v>0.82979999999999998</v>
      </c>
      <c r="D96">
        <f t="shared" si="5"/>
        <v>2.1479999999999944E-2</v>
      </c>
      <c r="E96" s="9">
        <f t="shared" si="3"/>
        <v>64773588695.999832</v>
      </c>
      <c r="F96" s="9">
        <f t="shared" si="4"/>
        <v>135085.48559342409</v>
      </c>
    </row>
    <row r="97" spans="1:6">
      <c r="A97">
        <v>95</v>
      </c>
      <c r="B97">
        <v>0.96003000000000005</v>
      </c>
      <c r="C97">
        <v>0.85255999999999998</v>
      </c>
      <c r="D97">
        <f t="shared" si="5"/>
        <v>2.2760000000000002E-2</v>
      </c>
      <c r="E97" s="9">
        <f t="shared" si="3"/>
        <v>68633467352.000008</v>
      </c>
      <c r="F97" s="9">
        <f t="shared" si="4"/>
        <v>143135.27244442925</v>
      </c>
    </row>
    <row r="98" spans="1:6">
      <c r="A98">
        <v>96</v>
      </c>
      <c r="B98">
        <v>0.97002999999999995</v>
      </c>
      <c r="C98">
        <v>0.87761</v>
      </c>
      <c r="D98">
        <f t="shared" si="5"/>
        <v>2.5050000000000017E-2</v>
      </c>
      <c r="E98" s="9">
        <f t="shared" si="3"/>
        <v>75539031510.000046</v>
      </c>
      <c r="F98" s="9">
        <f t="shared" si="4"/>
        <v>157536.84423255513</v>
      </c>
    </row>
    <row r="99" spans="1:6">
      <c r="A99">
        <v>97</v>
      </c>
      <c r="B99">
        <v>0.98004000000000002</v>
      </c>
      <c r="C99">
        <v>0.90571999999999997</v>
      </c>
      <c r="D99">
        <f t="shared" si="5"/>
        <v>2.8109999999999968E-2</v>
      </c>
      <c r="E99" s="9">
        <f t="shared" si="3"/>
        <v>84766553921.999908</v>
      </c>
      <c r="F99" s="9">
        <f t="shared" si="4"/>
        <v>176780.86592323819</v>
      </c>
    </row>
    <row r="100" spans="1:6">
      <c r="A100">
        <v>98</v>
      </c>
      <c r="B100">
        <v>0.99004999999999999</v>
      </c>
      <c r="C100">
        <v>0.93862999999999996</v>
      </c>
      <c r="D100">
        <f t="shared" si="5"/>
        <v>3.2909999999999995E-2</v>
      </c>
      <c r="E100" s="9">
        <f t="shared" si="3"/>
        <v>99241098881.999985</v>
      </c>
      <c r="F100" s="9">
        <f t="shared" si="4"/>
        <v>206967.56661450636</v>
      </c>
    </row>
    <row r="101" spans="1:6">
      <c r="A101">
        <v>99</v>
      </c>
      <c r="B101">
        <v>1</v>
      </c>
      <c r="C101">
        <v>1</v>
      </c>
      <c r="D101">
        <f t="shared" si="5"/>
        <v>6.1370000000000036E-2</v>
      </c>
      <c r="E101" s="9">
        <f t="shared" si="3"/>
        <v>185063088374.00012</v>
      </c>
      <c r="F101" s="9">
        <f t="shared" si="4"/>
        <v>385949.54612981668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CAB3-D4AC-4EC2-A7BA-607550F2729E}">
  <sheetPr codeName="Sheet15"/>
  <dimension ref="A1:M101"/>
  <sheetViews>
    <sheetView zoomScaleNormal="100" workbookViewId="0">
      <selection activeCell="J11" sqref="J11"/>
    </sheetView>
  </sheetViews>
  <sheetFormatPr defaultRowHeight="12.75"/>
  <cols>
    <col min="5" max="5" width="21.33203125" bestFit="1" customWidth="1"/>
    <col min="6" max="6" width="12.5" bestFit="1" customWidth="1"/>
    <col min="7" max="7" width="12.5" customWidth="1"/>
    <col min="9" max="9" width="10.6640625" bestFit="1" customWidth="1"/>
    <col min="10" max="10" width="9" bestFit="1" customWidth="1"/>
    <col min="11" max="11" width="7.5" bestFit="1" customWidth="1"/>
    <col min="13" max="13" width="10.83203125" bestFit="1" customWidth="1"/>
    <col min="14" max="14" width="10.83203125" customWidth="1"/>
  </cols>
  <sheetData>
    <row r="1" spans="1:13">
      <c r="A1" t="s">
        <v>16</v>
      </c>
      <c r="B1" t="s">
        <v>17</v>
      </c>
      <c r="C1" t="s">
        <v>18</v>
      </c>
      <c r="E1" s="17" t="s">
        <v>19</v>
      </c>
      <c r="F1" s="17" t="s">
        <v>20</v>
      </c>
      <c r="G1" s="17"/>
      <c r="H1" s="17" t="s">
        <v>21</v>
      </c>
      <c r="I1" s="17" t="s">
        <v>22</v>
      </c>
      <c r="J1" t="s">
        <v>23</v>
      </c>
      <c r="K1" s="17" t="s">
        <v>24</v>
      </c>
      <c r="L1" s="17" t="s">
        <v>25</v>
      </c>
      <c r="M1" t="s">
        <v>26</v>
      </c>
    </row>
    <row r="2" spans="1:13">
      <c r="A2">
        <v>0</v>
      </c>
      <c r="B2">
        <v>5.2492999999999998E-2</v>
      </c>
      <c r="C2">
        <v>5.2677999999999996E-3</v>
      </c>
      <c r="D2">
        <f>C2</f>
        <v>5.2677999999999996E-3</v>
      </c>
      <c r="E2" s="9">
        <f>D2*I$2</f>
        <v>109766976526.59999</v>
      </c>
      <c r="F2" s="9">
        <f>E2/(J$2*1/H$2)*(1+K$2)^(M$2-L$2)</f>
        <v>9878.9750431223238</v>
      </c>
      <c r="G2" s="9"/>
      <c r="H2">
        <f>COUNT(A2:A101)</f>
        <v>20</v>
      </c>
      <c r="I2" s="11">
        <v>20837347000000</v>
      </c>
      <c r="J2" s="11">
        <v>327096263</v>
      </c>
      <c r="K2" s="16">
        <v>2.3E-2</v>
      </c>
      <c r="L2" s="10">
        <v>2018</v>
      </c>
      <c r="M2">
        <v>2035</v>
      </c>
    </row>
    <row r="3" spans="1:13">
      <c r="A3">
        <v>1</v>
      </c>
      <c r="B3">
        <v>0.10248</v>
      </c>
      <c r="C3">
        <v>1.7309000000000001E-2</v>
      </c>
      <c r="D3">
        <f>C3-C2</f>
        <v>1.2041200000000002E-2</v>
      </c>
      <c r="E3" s="9">
        <f t="shared" ref="E3:E21" si="0">D3*I$2</f>
        <v>250906662696.40002</v>
      </c>
      <c r="F3" s="9">
        <f t="shared" ref="F3:F21" si="1">E3/(J$2*1/H$2)*(1+K$2)^(M$2-L$2)</f>
        <v>22581.478850610223</v>
      </c>
      <c r="G3" s="9"/>
      <c r="I3" s="11"/>
    </row>
    <row r="4" spans="1:13">
      <c r="A4">
        <v>2</v>
      </c>
      <c r="B4">
        <v>0.15248999999999999</v>
      </c>
      <c r="C4">
        <v>3.2988999999999997E-2</v>
      </c>
      <c r="D4">
        <f t="shared" ref="D4:D21" si="2">C4-C3</f>
        <v>1.5679999999999996E-2</v>
      </c>
      <c r="E4" s="9">
        <f t="shared" si="0"/>
        <v>326729600959.99994</v>
      </c>
      <c r="F4" s="9">
        <f t="shared" si="1"/>
        <v>29405.506791479937</v>
      </c>
      <c r="G4" s="9"/>
      <c r="I4" s="10"/>
    </row>
    <row r="5" spans="1:13">
      <c r="A5">
        <v>3</v>
      </c>
      <c r="B5">
        <v>0.20250000000000001</v>
      </c>
      <c r="C5">
        <v>5.1692000000000002E-2</v>
      </c>
      <c r="D5">
        <f t="shared" si="2"/>
        <v>1.8703000000000004E-2</v>
      </c>
      <c r="E5" s="9">
        <f t="shared" si="0"/>
        <v>389720900941.00006</v>
      </c>
      <c r="F5" s="9">
        <f t="shared" si="1"/>
        <v>35074.69346435264</v>
      </c>
      <c r="G5" s="9"/>
      <c r="I5" s="11"/>
    </row>
    <row r="6" spans="1:13">
      <c r="A6">
        <v>4</v>
      </c>
      <c r="B6">
        <v>0.25247999999999998</v>
      </c>
      <c r="C6">
        <v>7.3201000000000002E-2</v>
      </c>
      <c r="D6">
        <f t="shared" si="2"/>
        <v>2.1509E-2</v>
      </c>
      <c r="E6" s="9">
        <f t="shared" si="0"/>
        <v>448190496623</v>
      </c>
      <c r="F6" s="9">
        <f t="shared" si="1"/>
        <v>40336.92892716467</v>
      </c>
      <c r="G6" s="9"/>
      <c r="I6" s="11"/>
    </row>
    <row r="7" spans="1:13">
      <c r="A7">
        <v>5</v>
      </c>
      <c r="B7">
        <v>0.30248000000000003</v>
      </c>
      <c r="C7">
        <v>9.7514000000000003E-2</v>
      </c>
      <c r="D7">
        <f t="shared" si="2"/>
        <v>2.4313000000000001E-2</v>
      </c>
      <c r="E7" s="9">
        <f t="shared" si="0"/>
        <v>506618417611</v>
      </c>
      <c r="F7" s="9">
        <f t="shared" si="1"/>
        <v>45595.413687579836</v>
      </c>
      <c r="G7" s="9"/>
      <c r="L7" s="12"/>
    </row>
    <row r="8" spans="1:13">
      <c r="A8">
        <v>6</v>
      </c>
      <c r="B8">
        <v>0.35249999999999998</v>
      </c>
      <c r="C8">
        <v>0.12472</v>
      </c>
      <c r="D8">
        <f t="shared" si="2"/>
        <v>2.7205999999999994E-2</v>
      </c>
      <c r="E8" s="9">
        <f t="shared" si="0"/>
        <v>566900862481.99988</v>
      </c>
      <c r="F8" s="9">
        <f t="shared" si="1"/>
        <v>51020.804704655813</v>
      </c>
      <c r="G8" s="9"/>
      <c r="L8" s="12"/>
    </row>
    <row r="9" spans="1:13">
      <c r="A9">
        <v>7</v>
      </c>
      <c r="B9">
        <v>0.40250000000000002</v>
      </c>
      <c r="C9">
        <v>0.15487999999999999</v>
      </c>
      <c r="D9">
        <f t="shared" si="2"/>
        <v>3.0159999999999992E-2</v>
      </c>
      <c r="E9" s="9">
        <f t="shared" si="0"/>
        <v>628454385519.99988</v>
      </c>
      <c r="F9" s="9">
        <f t="shared" si="1"/>
        <v>56560.592144836402</v>
      </c>
      <c r="G9" s="9"/>
      <c r="I9" s="12"/>
      <c r="L9" s="12"/>
    </row>
    <row r="10" spans="1:13">
      <c r="A10">
        <v>8</v>
      </c>
      <c r="B10">
        <v>0.45250000000000001</v>
      </c>
      <c r="C10">
        <v>0.18808</v>
      </c>
      <c r="D10">
        <f t="shared" si="2"/>
        <v>3.3200000000000007E-2</v>
      </c>
      <c r="E10" s="9">
        <f t="shared" si="0"/>
        <v>691799920400.00012</v>
      </c>
      <c r="F10" s="9">
        <f t="shared" si="1"/>
        <v>62261.659788082543</v>
      </c>
      <c r="G10" s="9"/>
      <c r="I10" s="12"/>
      <c r="L10" s="12"/>
    </row>
    <row r="11" spans="1:13">
      <c r="A11">
        <v>9</v>
      </c>
      <c r="B11">
        <v>0.50249999999999995</v>
      </c>
      <c r="C11">
        <v>0.22453999999999999</v>
      </c>
      <c r="D11">
        <f t="shared" si="2"/>
        <v>3.6459999999999992E-2</v>
      </c>
      <c r="E11" s="9">
        <f t="shared" si="0"/>
        <v>759729671619.99988</v>
      </c>
      <c r="F11" s="9">
        <f t="shared" si="1"/>
        <v>68375.304694984588</v>
      </c>
      <c r="G11" s="9"/>
      <c r="L11" s="12"/>
    </row>
    <row r="12" spans="1:13">
      <c r="A12">
        <v>10</v>
      </c>
      <c r="B12">
        <v>0.55249999999999999</v>
      </c>
      <c r="C12">
        <v>0.26450000000000001</v>
      </c>
      <c r="D12">
        <f t="shared" si="2"/>
        <v>3.9960000000000023E-2</v>
      </c>
      <c r="E12" s="9">
        <f t="shared" si="0"/>
        <v>832660386120.00049</v>
      </c>
      <c r="F12" s="9">
        <f t="shared" si="1"/>
        <v>74939.033889511426</v>
      </c>
      <c r="G12" s="9"/>
      <c r="L12" s="12"/>
    </row>
    <row r="13" spans="1:13">
      <c r="A13">
        <v>11</v>
      </c>
      <c r="B13">
        <v>0.60250000000000004</v>
      </c>
      <c r="C13">
        <v>0.30821999999999999</v>
      </c>
      <c r="D13">
        <f t="shared" si="2"/>
        <v>4.3719999999999981E-2</v>
      </c>
      <c r="E13" s="9">
        <f t="shared" si="0"/>
        <v>911008810839.99963</v>
      </c>
      <c r="F13" s="9">
        <f t="shared" si="1"/>
        <v>81990.354395631541</v>
      </c>
      <c r="G13" s="9"/>
      <c r="L13" s="12"/>
    </row>
    <row r="14" spans="1:13">
      <c r="A14">
        <v>12</v>
      </c>
      <c r="B14">
        <v>0.65249999999999997</v>
      </c>
      <c r="C14">
        <v>0.35620000000000002</v>
      </c>
      <c r="D14">
        <f t="shared" si="2"/>
        <v>4.7980000000000023E-2</v>
      </c>
      <c r="E14" s="9">
        <f t="shared" si="0"/>
        <v>999775909060.00049</v>
      </c>
      <c r="F14" s="9">
        <f t="shared" si="1"/>
        <v>89979.350500969915</v>
      </c>
      <c r="G14" s="9"/>
      <c r="L14" s="12"/>
    </row>
    <row r="15" spans="1:13">
      <c r="A15">
        <v>13</v>
      </c>
      <c r="B15">
        <v>0.70248999999999995</v>
      </c>
      <c r="C15">
        <v>0.40943000000000002</v>
      </c>
      <c r="D15">
        <f t="shared" si="2"/>
        <v>5.323E-2</v>
      </c>
      <c r="E15" s="9">
        <f t="shared" si="0"/>
        <v>1109171980810</v>
      </c>
      <c r="F15" s="9">
        <f t="shared" si="1"/>
        <v>99824.944292760018</v>
      </c>
      <c r="G15" s="9"/>
      <c r="L15" s="12"/>
    </row>
    <row r="16" spans="1:13">
      <c r="A16">
        <v>14</v>
      </c>
      <c r="B16">
        <v>0.75249999999999995</v>
      </c>
      <c r="C16">
        <v>0.46855999999999998</v>
      </c>
      <c r="D16">
        <f t="shared" si="2"/>
        <v>5.912999999999996E-2</v>
      </c>
      <c r="E16" s="9">
        <f t="shared" si="0"/>
        <v>1232112328109.9993</v>
      </c>
      <c r="F16" s="9">
        <f t="shared" si="1"/>
        <v>110889.51636353366</v>
      </c>
      <c r="G16" s="9"/>
      <c r="L16" s="12"/>
    </row>
    <row r="17" spans="1:12">
      <c r="A17">
        <v>15</v>
      </c>
      <c r="B17">
        <v>0.80247999999999997</v>
      </c>
      <c r="C17">
        <v>0.53491</v>
      </c>
      <c r="D17">
        <f t="shared" si="2"/>
        <v>6.635000000000002E-2</v>
      </c>
      <c r="E17" s="9">
        <f t="shared" si="0"/>
        <v>1382557973450.0005</v>
      </c>
      <c r="F17" s="9">
        <f t="shared" si="1"/>
        <v>124429.55201624329</v>
      </c>
      <c r="G17" s="9"/>
      <c r="L17" s="12"/>
    </row>
    <row r="18" spans="1:12">
      <c r="A18">
        <v>16</v>
      </c>
      <c r="B18">
        <v>0.85250000000000004</v>
      </c>
      <c r="C18">
        <v>0.61072000000000004</v>
      </c>
      <c r="D18">
        <f t="shared" si="2"/>
        <v>7.5810000000000044E-2</v>
      </c>
      <c r="E18" s="9">
        <f t="shared" si="0"/>
        <v>1579679276070.001</v>
      </c>
      <c r="F18" s="9">
        <f t="shared" si="1"/>
        <v>142170.37435344997</v>
      </c>
      <c r="G18" s="9"/>
      <c r="L18" s="12"/>
    </row>
    <row r="19" spans="1:12">
      <c r="A19">
        <v>17</v>
      </c>
      <c r="B19">
        <v>0.90249999999999997</v>
      </c>
      <c r="C19">
        <v>0.69921999999999995</v>
      </c>
      <c r="D19">
        <f t="shared" si="2"/>
        <v>8.8499999999999912E-2</v>
      </c>
      <c r="E19" s="9">
        <f t="shared" si="0"/>
        <v>1844105209499.998</v>
      </c>
      <c r="F19" s="9">
        <f t="shared" si="1"/>
        <v>165968.58106160536</v>
      </c>
      <c r="G19" s="9"/>
      <c r="L19" s="12"/>
    </row>
    <row r="20" spans="1:12">
      <c r="A20">
        <v>18</v>
      </c>
      <c r="B20">
        <v>0.95248999999999995</v>
      </c>
      <c r="C20">
        <v>0.81015999999999999</v>
      </c>
      <c r="D20">
        <f t="shared" si="2"/>
        <v>0.11094000000000004</v>
      </c>
      <c r="E20" s="9">
        <f t="shared" si="0"/>
        <v>2311695276180.001</v>
      </c>
      <c r="F20" s="9">
        <f t="shared" si="1"/>
        <v>208051.46195451444</v>
      </c>
      <c r="G20" s="9"/>
      <c r="L20" s="12"/>
    </row>
    <row r="21" spans="1:12">
      <c r="A21">
        <v>19</v>
      </c>
      <c r="B21">
        <v>1</v>
      </c>
      <c r="C21">
        <v>1</v>
      </c>
      <c r="D21">
        <f t="shared" si="2"/>
        <v>0.18984000000000001</v>
      </c>
      <c r="E21" s="9">
        <f t="shared" si="0"/>
        <v>3955761954480</v>
      </c>
      <c r="F21" s="9">
        <f t="shared" si="1"/>
        <v>356016.67151113215</v>
      </c>
      <c r="G21" s="9"/>
      <c r="L21" s="12"/>
    </row>
    <row r="22" spans="1:12">
      <c r="E22" s="9"/>
      <c r="F22" s="9"/>
      <c r="L22" s="12"/>
    </row>
    <row r="23" spans="1:12">
      <c r="E23" s="9"/>
      <c r="F23" s="9"/>
      <c r="L23" s="12"/>
    </row>
    <row r="24" spans="1:12">
      <c r="E24" s="9"/>
      <c r="F24" s="9"/>
      <c r="L24" s="12"/>
    </row>
    <row r="25" spans="1:12">
      <c r="E25" s="9"/>
      <c r="F25" s="9"/>
      <c r="L25" s="12"/>
    </row>
    <row r="26" spans="1:12">
      <c r="E26" s="9"/>
      <c r="F26" s="9"/>
      <c r="L26" s="12"/>
    </row>
    <row r="27" spans="1:12">
      <c r="E27" s="9"/>
      <c r="F27" s="9"/>
    </row>
    <row r="28" spans="1:12">
      <c r="E28" s="9"/>
      <c r="F28" s="9"/>
    </row>
    <row r="29" spans="1:12">
      <c r="E29" s="9"/>
      <c r="F29" s="9"/>
    </row>
    <row r="30" spans="1:12">
      <c r="E30" s="9"/>
      <c r="F30" s="9"/>
    </row>
    <row r="31" spans="1:12">
      <c r="E31" s="9"/>
      <c r="F31" s="9"/>
    </row>
    <row r="32" spans="1:12">
      <c r="E32" s="9"/>
      <c r="F32" s="9"/>
    </row>
    <row r="33" spans="5:6">
      <c r="E33" s="9"/>
      <c r="F33" s="9"/>
    </row>
    <row r="34" spans="5:6">
      <c r="E34" s="9"/>
      <c r="F34" s="9"/>
    </row>
    <row r="35" spans="5:6">
      <c r="E35" s="9"/>
      <c r="F35" s="9"/>
    </row>
    <row r="36" spans="5:6">
      <c r="E36" s="9"/>
      <c r="F36" s="9"/>
    </row>
    <row r="37" spans="5:6">
      <c r="E37" s="9"/>
      <c r="F37" s="9"/>
    </row>
    <row r="38" spans="5:6">
      <c r="E38" s="9"/>
      <c r="F38" s="9"/>
    </row>
    <row r="39" spans="5:6">
      <c r="E39" s="9"/>
      <c r="F39" s="9"/>
    </row>
    <row r="40" spans="5:6">
      <c r="E40" s="9"/>
      <c r="F40" s="9"/>
    </row>
    <row r="41" spans="5:6">
      <c r="E41" s="9"/>
      <c r="F41" s="9"/>
    </row>
    <row r="42" spans="5:6">
      <c r="E42" s="9"/>
      <c r="F42" s="9"/>
    </row>
    <row r="43" spans="5:6">
      <c r="E43" s="9"/>
      <c r="F43" s="9"/>
    </row>
    <row r="44" spans="5:6">
      <c r="E44" s="9"/>
      <c r="F44" s="9"/>
    </row>
    <row r="45" spans="5:6">
      <c r="E45" s="9"/>
      <c r="F45" s="9"/>
    </row>
    <row r="46" spans="5:6">
      <c r="E46" s="9"/>
      <c r="F46" s="9"/>
    </row>
    <row r="47" spans="5:6">
      <c r="E47" s="9"/>
      <c r="F47" s="9"/>
    </row>
    <row r="48" spans="5:6">
      <c r="E48" s="9"/>
      <c r="F48" s="9"/>
    </row>
    <row r="49" spans="5:6">
      <c r="E49" s="9"/>
      <c r="F49" s="9"/>
    </row>
    <row r="50" spans="5:6">
      <c r="E50" s="9"/>
      <c r="F50" s="9"/>
    </row>
    <row r="51" spans="5:6">
      <c r="E51" s="9"/>
      <c r="F51" s="9"/>
    </row>
    <row r="52" spans="5:6">
      <c r="E52" s="9"/>
      <c r="F52" s="9"/>
    </row>
    <row r="53" spans="5:6">
      <c r="E53" s="9"/>
      <c r="F53" s="9"/>
    </row>
    <row r="54" spans="5:6">
      <c r="E54" s="9"/>
      <c r="F54" s="9"/>
    </row>
    <row r="55" spans="5:6">
      <c r="E55" s="9"/>
      <c r="F55" s="9"/>
    </row>
    <row r="56" spans="5:6">
      <c r="E56" s="9"/>
      <c r="F56" s="9"/>
    </row>
    <row r="57" spans="5:6">
      <c r="E57" s="9"/>
      <c r="F57" s="9"/>
    </row>
    <row r="58" spans="5:6">
      <c r="E58" s="9"/>
      <c r="F58" s="9"/>
    </row>
    <row r="59" spans="5:6">
      <c r="E59" s="9"/>
      <c r="F59" s="9"/>
    </row>
    <row r="60" spans="5:6">
      <c r="E60" s="9"/>
      <c r="F60" s="9"/>
    </row>
    <row r="61" spans="5:6">
      <c r="E61" s="9"/>
      <c r="F61" s="9"/>
    </row>
    <row r="62" spans="5:6">
      <c r="E62" s="9"/>
      <c r="F62" s="9"/>
    </row>
    <row r="63" spans="5:6">
      <c r="E63" s="9"/>
      <c r="F63" s="9"/>
    </row>
    <row r="64" spans="5:6">
      <c r="E64" s="9"/>
      <c r="F64" s="9"/>
    </row>
    <row r="65" spans="5:6">
      <c r="E65" s="9"/>
      <c r="F65" s="9"/>
    </row>
    <row r="66" spans="5:6">
      <c r="E66" s="9"/>
      <c r="F66" s="9"/>
    </row>
    <row r="67" spans="5:6">
      <c r="E67" s="9"/>
      <c r="F67" s="9"/>
    </row>
    <row r="68" spans="5:6">
      <c r="E68" s="9"/>
      <c r="F68" s="9"/>
    </row>
    <row r="69" spans="5:6">
      <c r="E69" s="9"/>
      <c r="F69" s="9"/>
    </row>
    <row r="70" spans="5:6">
      <c r="E70" s="9"/>
      <c r="F70" s="9"/>
    </row>
    <row r="71" spans="5:6">
      <c r="E71" s="9"/>
      <c r="F71" s="9"/>
    </row>
    <row r="72" spans="5:6">
      <c r="E72" s="9"/>
      <c r="F72" s="9"/>
    </row>
    <row r="73" spans="5:6">
      <c r="E73" s="9"/>
      <c r="F73" s="9"/>
    </row>
    <row r="74" spans="5:6">
      <c r="E74" s="9"/>
      <c r="F74" s="9"/>
    </row>
    <row r="75" spans="5:6">
      <c r="E75" s="9"/>
      <c r="F75" s="9"/>
    </row>
    <row r="76" spans="5:6">
      <c r="E76" s="9"/>
      <c r="F76" s="9"/>
    </row>
    <row r="77" spans="5:6">
      <c r="E77" s="9"/>
      <c r="F77" s="9"/>
    </row>
    <row r="78" spans="5:6">
      <c r="E78" s="9"/>
      <c r="F78" s="9"/>
    </row>
    <row r="79" spans="5:6">
      <c r="E79" s="9"/>
      <c r="F79" s="9"/>
    </row>
    <row r="80" spans="5:6">
      <c r="E80" s="9"/>
      <c r="F80" s="9"/>
    </row>
    <row r="81" spans="5:6">
      <c r="E81" s="9"/>
      <c r="F81" s="9"/>
    </row>
    <row r="82" spans="5:6">
      <c r="E82" s="9"/>
      <c r="F82" s="9"/>
    </row>
    <row r="83" spans="5:6">
      <c r="E83" s="9"/>
      <c r="F83" s="9"/>
    </row>
    <row r="84" spans="5:6">
      <c r="E84" s="9"/>
      <c r="F84" s="9"/>
    </row>
    <row r="85" spans="5:6">
      <c r="E85" s="9"/>
      <c r="F85" s="9"/>
    </row>
    <row r="86" spans="5:6">
      <c r="E86" s="9"/>
      <c r="F86" s="9"/>
    </row>
    <row r="87" spans="5:6">
      <c r="E87" s="9"/>
      <c r="F87" s="9"/>
    </row>
    <row r="88" spans="5:6">
      <c r="E88" s="9"/>
      <c r="F88" s="9"/>
    </row>
    <row r="89" spans="5:6">
      <c r="E89" s="9"/>
      <c r="F89" s="9"/>
    </row>
    <row r="90" spans="5:6">
      <c r="E90" s="9"/>
      <c r="F90" s="9"/>
    </row>
    <row r="91" spans="5:6">
      <c r="E91" s="9"/>
      <c r="F91" s="9"/>
    </row>
    <row r="92" spans="5:6">
      <c r="E92" s="9"/>
      <c r="F92" s="9"/>
    </row>
    <row r="93" spans="5:6">
      <c r="E93" s="9"/>
      <c r="F93" s="9"/>
    </row>
    <row r="94" spans="5:6">
      <c r="E94" s="9"/>
      <c r="F94" s="9"/>
    </row>
    <row r="95" spans="5:6">
      <c r="E95" s="9"/>
      <c r="F95" s="9"/>
    </row>
    <row r="96" spans="5:6">
      <c r="E96" s="9"/>
      <c r="F96" s="9"/>
    </row>
    <row r="97" spans="5:6">
      <c r="E97" s="9"/>
      <c r="F97" s="9"/>
    </row>
    <row r="98" spans="5:6">
      <c r="E98" s="9"/>
      <c r="F98" s="9"/>
    </row>
    <row r="99" spans="5:6">
      <c r="E99" s="9"/>
      <c r="F99" s="9"/>
    </row>
    <row r="100" spans="5:6">
      <c r="E100" s="9"/>
      <c r="F100" s="9"/>
    </row>
    <row r="101" spans="5:6">
      <c r="E101" s="9"/>
      <c r="F1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hkaur</cp:lastModifiedBy>
  <cp:revision/>
  <dcterms:created xsi:type="dcterms:W3CDTF">2020-05-06T09:26:35Z</dcterms:created>
  <dcterms:modified xsi:type="dcterms:W3CDTF">2020-11-15T18:15:17Z</dcterms:modified>
  <cp:category/>
  <cp:contentStatus/>
</cp:coreProperties>
</file>