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D:\mokobara\"/>
    </mc:Choice>
  </mc:AlternateContent>
  <xr:revisionPtr revIDLastSave="0" documentId="8_{6A992A88-CABC-4A3E-A7C4-5B66614577D4}" xr6:coauthVersionLast="47" xr6:coauthVersionMax="47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Main Data" sheetId="1" r:id="rId1"/>
    <sheet name="Anamolies" sheetId="2" r:id="rId2"/>
    <sheet name="Clean data" sheetId="3" r:id="rId3"/>
    <sheet name="_x0009_Sales Performance Analysis" sheetId="5" r:id="rId4"/>
    <sheet name="Product Analysis " sheetId="7" r:id="rId5"/>
    <sheet name="Discount and Return Analysis" sheetId="8" r:id="rId6"/>
    <sheet name="Tax and Total Sales Analysis" sheetId="9" r:id="rId7"/>
    <sheet name="Sales Predicton for Festive S" sheetId="11" r:id="rId8"/>
    <sheet name="Sheet4" sheetId="12" r:id="rId9"/>
    <sheet name="Sheet5" sheetId="13" r:id="rId10"/>
  </sheets>
  <definedNames>
    <definedName name="_xlnm._FilterDatabase" localSheetId="2" hidden="1">'Clean data'!$A$1:$Q$770</definedName>
    <definedName name="_xlnm._FilterDatabase" localSheetId="0" hidden="1">'Main Data'!$A$1:$J$770</definedName>
  </definedNames>
  <calcPr calcId="191029"/>
  <pivotCaches>
    <pivotCache cacheId="11" r:id="rId11"/>
    <pivotCache cacheId="14" r:id="rId12"/>
  </pivotCaches>
</workbook>
</file>

<file path=xl/calcChain.xml><?xml version="1.0" encoding="utf-8"?>
<calcChain xmlns="http://schemas.openxmlformats.org/spreadsheetml/2006/main">
  <c r="S6" i="12" l="1"/>
  <c r="S7" i="12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R301" i="11"/>
  <c r="R302" i="11"/>
  <c r="R303" i="11"/>
  <c r="R304" i="11"/>
  <c r="R305" i="11"/>
  <c r="R306" i="11"/>
  <c r="R307" i="11"/>
  <c r="R308" i="11"/>
  <c r="R309" i="11"/>
  <c r="R310" i="11"/>
  <c r="R311" i="11"/>
  <c r="R312" i="11"/>
  <c r="R313" i="11"/>
  <c r="R314" i="11"/>
  <c r="R315" i="11"/>
  <c r="R316" i="11"/>
  <c r="R317" i="11"/>
  <c r="R318" i="11"/>
  <c r="R319" i="11"/>
  <c r="R320" i="11"/>
  <c r="R321" i="11"/>
  <c r="R322" i="11"/>
  <c r="R323" i="11"/>
  <c r="R324" i="11"/>
  <c r="R325" i="11"/>
  <c r="R326" i="11"/>
  <c r="R327" i="11"/>
  <c r="R328" i="11"/>
  <c r="R329" i="11"/>
  <c r="R330" i="11"/>
  <c r="R331" i="11"/>
  <c r="R332" i="11"/>
  <c r="R333" i="11"/>
  <c r="R334" i="11"/>
  <c r="R335" i="11"/>
  <c r="R336" i="11"/>
  <c r="R337" i="11"/>
  <c r="R338" i="11"/>
  <c r="R339" i="11"/>
  <c r="R340" i="11"/>
  <c r="R341" i="11"/>
  <c r="R342" i="11"/>
  <c r="R343" i="11"/>
  <c r="R344" i="11"/>
  <c r="R345" i="11"/>
  <c r="R346" i="11"/>
  <c r="R347" i="11"/>
  <c r="R348" i="11"/>
  <c r="R349" i="11"/>
  <c r="R350" i="11"/>
  <c r="R351" i="11"/>
  <c r="R352" i="11"/>
  <c r="R353" i="11"/>
  <c r="R354" i="11"/>
  <c r="R355" i="11"/>
  <c r="R356" i="11"/>
  <c r="R357" i="11"/>
  <c r="R358" i="11"/>
  <c r="R359" i="11"/>
  <c r="R360" i="11"/>
  <c r="R361" i="11"/>
  <c r="R362" i="11"/>
  <c r="R363" i="11"/>
  <c r="R364" i="11"/>
  <c r="R365" i="11"/>
  <c r="R366" i="11"/>
  <c r="R367" i="11"/>
  <c r="R368" i="11"/>
  <c r="R369" i="11"/>
  <c r="R370" i="11"/>
  <c r="R371" i="11"/>
  <c r="R372" i="11"/>
  <c r="R373" i="11"/>
  <c r="R374" i="11"/>
  <c r="R375" i="11"/>
  <c r="R376" i="11"/>
  <c r="R377" i="11"/>
  <c r="R378" i="11"/>
  <c r="R379" i="11"/>
  <c r="R380" i="11"/>
  <c r="R381" i="11"/>
  <c r="R382" i="11"/>
  <c r="R383" i="11"/>
  <c r="R384" i="11"/>
  <c r="R385" i="11"/>
  <c r="R386" i="11"/>
  <c r="R387" i="11"/>
  <c r="R388" i="11"/>
  <c r="R389" i="11"/>
  <c r="R390" i="11"/>
  <c r="R391" i="11"/>
  <c r="R392" i="11"/>
  <c r="R393" i="11"/>
  <c r="R394" i="11"/>
  <c r="R395" i="11"/>
  <c r="R396" i="11"/>
  <c r="R397" i="11"/>
  <c r="R398" i="11"/>
  <c r="R399" i="11"/>
  <c r="R400" i="11"/>
  <c r="R401" i="11"/>
  <c r="R402" i="11"/>
  <c r="R403" i="11"/>
  <c r="R404" i="11"/>
  <c r="R405" i="11"/>
  <c r="R406" i="11"/>
  <c r="R407" i="11"/>
  <c r="R408" i="11"/>
  <c r="R409" i="11"/>
  <c r="R410" i="11"/>
  <c r="R411" i="11"/>
  <c r="R412" i="11"/>
  <c r="R413" i="11"/>
  <c r="R414" i="11"/>
  <c r="R415" i="11"/>
  <c r="R416" i="11"/>
  <c r="R417" i="11"/>
  <c r="R418" i="11"/>
  <c r="R419" i="11"/>
  <c r="R420" i="11"/>
  <c r="R421" i="11"/>
  <c r="R422" i="11"/>
  <c r="R423" i="11"/>
  <c r="R424" i="11"/>
  <c r="R425" i="11"/>
  <c r="R426" i="11"/>
  <c r="R427" i="11"/>
  <c r="R428" i="11"/>
  <c r="R429" i="11"/>
  <c r="R430" i="11"/>
  <c r="R431" i="11"/>
  <c r="R432" i="11"/>
  <c r="R433" i="11"/>
  <c r="R434" i="11"/>
  <c r="R435" i="11"/>
  <c r="R436" i="11"/>
  <c r="R437" i="11"/>
  <c r="R438" i="11"/>
  <c r="R439" i="11"/>
  <c r="R440" i="11"/>
  <c r="R441" i="11"/>
  <c r="R442" i="11"/>
  <c r="R443" i="11"/>
  <c r="R444" i="11"/>
  <c r="R445" i="11"/>
  <c r="R446" i="11"/>
  <c r="R447" i="11"/>
  <c r="R448" i="11"/>
  <c r="R449" i="11"/>
  <c r="R450" i="11"/>
  <c r="R451" i="11"/>
  <c r="R452" i="11"/>
  <c r="R453" i="11"/>
  <c r="R454" i="11"/>
  <c r="R455" i="11"/>
  <c r="R456" i="11"/>
  <c r="R457" i="11"/>
  <c r="R458" i="11"/>
  <c r="R459" i="11"/>
  <c r="R460" i="11"/>
  <c r="R461" i="11"/>
  <c r="R462" i="11"/>
  <c r="R463" i="11"/>
  <c r="R464" i="11"/>
  <c r="R465" i="11"/>
  <c r="R466" i="11"/>
  <c r="R467" i="11"/>
  <c r="R468" i="11"/>
  <c r="R469" i="11"/>
  <c r="R470" i="11"/>
  <c r="R471" i="11"/>
  <c r="R472" i="11"/>
  <c r="R473" i="11"/>
  <c r="R474" i="11"/>
  <c r="R475" i="11"/>
  <c r="R476" i="11"/>
  <c r="R477" i="11"/>
  <c r="R478" i="11"/>
  <c r="R479" i="11"/>
  <c r="R480" i="11"/>
  <c r="R481" i="11"/>
  <c r="R482" i="11"/>
  <c r="R483" i="11"/>
  <c r="R484" i="11"/>
  <c r="R485" i="11"/>
  <c r="R486" i="11"/>
  <c r="R487" i="11"/>
  <c r="R488" i="11"/>
  <c r="R489" i="11"/>
  <c r="R490" i="11"/>
  <c r="R491" i="11"/>
  <c r="R492" i="11"/>
  <c r="R493" i="11"/>
  <c r="R494" i="11"/>
  <c r="R495" i="11"/>
  <c r="R496" i="11"/>
  <c r="R497" i="11"/>
  <c r="R498" i="11"/>
  <c r="R499" i="11"/>
  <c r="R500" i="11"/>
  <c r="R501" i="11"/>
  <c r="R502" i="11"/>
  <c r="R503" i="11"/>
  <c r="R504" i="11"/>
  <c r="R505" i="11"/>
  <c r="R506" i="11"/>
  <c r="R507" i="11"/>
  <c r="R508" i="11"/>
  <c r="R509" i="11"/>
  <c r="R510" i="11"/>
  <c r="R511" i="11"/>
  <c r="R512" i="11"/>
  <c r="R513" i="11"/>
  <c r="R514" i="11"/>
  <c r="R515" i="11"/>
  <c r="R516" i="11"/>
  <c r="R517" i="11"/>
  <c r="R518" i="11"/>
  <c r="R519" i="11"/>
  <c r="R520" i="11"/>
  <c r="R521" i="11"/>
  <c r="R522" i="11"/>
  <c r="R523" i="11"/>
  <c r="R524" i="11"/>
  <c r="R525" i="11"/>
  <c r="R526" i="11"/>
  <c r="R527" i="11"/>
  <c r="R528" i="11"/>
  <c r="R529" i="11"/>
  <c r="R530" i="11"/>
  <c r="R531" i="11"/>
  <c r="R532" i="11"/>
  <c r="R533" i="11"/>
  <c r="R534" i="11"/>
  <c r="R535" i="11"/>
  <c r="R536" i="11"/>
  <c r="R537" i="11"/>
  <c r="R538" i="11"/>
  <c r="R539" i="11"/>
  <c r="R540" i="11"/>
  <c r="R541" i="11"/>
  <c r="R542" i="11"/>
  <c r="R543" i="11"/>
  <c r="R544" i="11"/>
  <c r="R545" i="11"/>
  <c r="R546" i="11"/>
  <c r="R547" i="11"/>
  <c r="R548" i="11"/>
  <c r="R549" i="11"/>
  <c r="R550" i="11"/>
  <c r="R551" i="11"/>
  <c r="R552" i="11"/>
  <c r="R553" i="11"/>
  <c r="R554" i="11"/>
  <c r="R555" i="11"/>
  <c r="R556" i="11"/>
  <c r="R557" i="11"/>
  <c r="R558" i="11"/>
  <c r="R559" i="11"/>
  <c r="R560" i="11"/>
  <c r="R561" i="11"/>
  <c r="R562" i="11"/>
  <c r="R563" i="11"/>
  <c r="R564" i="11"/>
  <c r="R565" i="11"/>
  <c r="R566" i="11"/>
  <c r="R567" i="11"/>
  <c r="R568" i="11"/>
  <c r="R569" i="11"/>
  <c r="R570" i="11"/>
  <c r="R571" i="11"/>
  <c r="R572" i="11"/>
  <c r="R573" i="11"/>
  <c r="R574" i="11"/>
  <c r="R575" i="11"/>
  <c r="R576" i="11"/>
  <c r="R577" i="11"/>
  <c r="R578" i="11"/>
  <c r="R579" i="11"/>
  <c r="R580" i="11"/>
  <c r="R581" i="11"/>
  <c r="R582" i="11"/>
  <c r="R583" i="11"/>
  <c r="R584" i="11"/>
  <c r="R585" i="11"/>
  <c r="R586" i="11"/>
  <c r="R587" i="11"/>
  <c r="R588" i="11"/>
  <c r="R589" i="11"/>
  <c r="R590" i="11"/>
  <c r="R591" i="11"/>
  <c r="R592" i="11"/>
  <c r="R593" i="11"/>
  <c r="R594" i="11"/>
  <c r="R595" i="11"/>
  <c r="R596" i="11"/>
  <c r="R597" i="11"/>
  <c r="R598" i="11"/>
  <c r="R599" i="11"/>
  <c r="R600" i="11"/>
  <c r="R601" i="11"/>
  <c r="R602" i="11"/>
  <c r="R603" i="11"/>
  <c r="R604" i="11"/>
  <c r="R605" i="11"/>
  <c r="R606" i="11"/>
  <c r="R607" i="11"/>
  <c r="R608" i="11"/>
  <c r="R609" i="11"/>
  <c r="R610" i="11"/>
  <c r="R611" i="11"/>
  <c r="R612" i="11"/>
  <c r="R613" i="11"/>
  <c r="R614" i="11"/>
  <c r="R615" i="11"/>
  <c r="R616" i="11"/>
  <c r="R617" i="11"/>
  <c r="R618" i="11"/>
  <c r="R619" i="11"/>
  <c r="R620" i="11"/>
  <c r="R621" i="11"/>
  <c r="R622" i="11"/>
  <c r="R623" i="11"/>
  <c r="R624" i="11"/>
  <c r="R625" i="11"/>
  <c r="R626" i="11"/>
  <c r="R627" i="11"/>
  <c r="R628" i="11"/>
  <c r="R629" i="11"/>
  <c r="R630" i="11"/>
  <c r="R631" i="11"/>
  <c r="R632" i="11"/>
  <c r="R633" i="11"/>
  <c r="R634" i="11"/>
  <c r="R635" i="11"/>
  <c r="R636" i="11"/>
  <c r="R637" i="11"/>
  <c r="R638" i="11"/>
  <c r="R639" i="11"/>
  <c r="R640" i="11"/>
  <c r="R641" i="11"/>
  <c r="R642" i="11"/>
  <c r="R643" i="11"/>
  <c r="R644" i="11"/>
  <c r="R645" i="11"/>
  <c r="R646" i="11"/>
  <c r="R647" i="11"/>
  <c r="R648" i="11"/>
  <c r="R649" i="11"/>
  <c r="R650" i="11"/>
  <c r="R651" i="11"/>
  <c r="R652" i="11"/>
  <c r="R653" i="11"/>
  <c r="R654" i="11"/>
  <c r="R655" i="11"/>
  <c r="R656" i="11"/>
  <c r="R657" i="11"/>
  <c r="R658" i="11"/>
  <c r="R659" i="11"/>
  <c r="R660" i="11"/>
  <c r="R661" i="11"/>
  <c r="R662" i="11"/>
  <c r="R663" i="11"/>
  <c r="R664" i="11"/>
  <c r="R665" i="11"/>
  <c r="R666" i="11"/>
  <c r="R667" i="11"/>
  <c r="R668" i="11"/>
  <c r="R669" i="11"/>
  <c r="R670" i="11"/>
  <c r="R671" i="11"/>
  <c r="R672" i="11"/>
  <c r="R673" i="11"/>
  <c r="R674" i="11"/>
  <c r="R675" i="11"/>
  <c r="R676" i="11"/>
  <c r="R677" i="11"/>
  <c r="R678" i="11"/>
  <c r="R679" i="11"/>
  <c r="R680" i="11"/>
  <c r="R681" i="11"/>
  <c r="R682" i="11"/>
  <c r="R683" i="11"/>
  <c r="R684" i="11"/>
  <c r="R685" i="11"/>
  <c r="R686" i="11"/>
  <c r="R687" i="11"/>
  <c r="R688" i="11"/>
  <c r="R689" i="11"/>
  <c r="R690" i="11"/>
  <c r="R691" i="11"/>
  <c r="R692" i="11"/>
  <c r="R693" i="11"/>
  <c r="R694" i="11"/>
  <c r="R695" i="11"/>
  <c r="R696" i="11"/>
  <c r="R697" i="11"/>
  <c r="R698" i="11"/>
  <c r="R699" i="11"/>
  <c r="R700" i="11"/>
  <c r="R701" i="11"/>
  <c r="R702" i="11"/>
  <c r="R703" i="11"/>
  <c r="R704" i="11"/>
  <c r="R705" i="11"/>
  <c r="R706" i="11"/>
  <c r="R707" i="11"/>
  <c r="R708" i="11"/>
  <c r="R709" i="11"/>
  <c r="R710" i="11"/>
  <c r="R711" i="11"/>
  <c r="R712" i="11"/>
  <c r="R713" i="11"/>
  <c r="R714" i="11"/>
  <c r="R715" i="11"/>
  <c r="R716" i="11"/>
  <c r="R717" i="11"/>
  <c r="R718" i="11"/>
  <c r="R719" i="11"/>
  <c r="R720" i="11"/>
  <c r="R721" i="11"/>
  <c r="R722" i="11"/>
  <c r="R723" i="11"/>
  <c r="R724" i="11"/>
  <c r="R725" i="11"/>
  <c r="R726" i="11"/>
  <c r="R727" i="11"/>
  <c r="R728" i="11"/>
  <c r="R729" i="11"/>
  <c r="R730" i="11"/>
  <c r="R731" i="11"/>
  <c r="R732" i="11"/>
  <c r="R733" i="11"/>
  <c r="R734" i="11"/>
  <c r="R735" i="11"/>
  <c r="R736" i="11"/>
  <c r="R737" i="11"/>
  <c r="R738" i="11"/>
  <c r="R739" i="11"/>
  <c r="R740" i="11"/>
  <c r="R741" i="11"/>
  <c r="R742" i="11"/>
  <c r="R743" i="11"/>
  <c r="R744" i="11"/>
  <c r="R745" i="11"/>
  <c r="R746" i="11"/>
  <c r="R747" i="11"/>
  <c r="R748" i="11"/>
  <c r="R749" i="11"/>
  <c r="R750" i="11"/>
  <c r="R751" i="11"/>
  <c r="R752" i="11"/>
  <c r="R753" i="11"/>
  <c r="R754" i="11"/>
  <c r="R755" i="11"/>
  <c r="R756" i="11"/>
  <c r="R757" i="11"/>
  <c r="R758" i="11"/>
  <c r="R759" i="11"/>
  <c r="R760" i="11"/>
  <c r="R761" i="11"/>
  <c r="R762" i="11"/>
  <c r="R763" i="11"/>
  <c r="R764" i="11"/>
  <c r="R765" i="11"/>
  <c r="R766" i="11"/>
  <c r="R767" i="11"/>
  <c r="R768" i="11"/>
  <c r="R769" i="11"/>
  <c r="R770" i="11"/>
  <c r="R771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564" i="11"/>
  <c r="Q565" i="11"/>
  <c r="Q566" i="11"/>
  <c r="Q567" i="11"/>
  <c r="Q568" i="11"/>
  <c r="Q569" i="11"/>
  <c r="Q570" i="11"/>
  <c r="Q571" i="11"/>
  <c r="Q572" i="11"/>
  <c r="Q573" i="11"/>
  <c r="Q574" i="11"/>
  <c r="Q575" i="11"/>
  <c r="Q576" i="11"/>
  <c r="Q577" i="11"/>
  <c r="Q578" i="11"/>
  <c r="Q579" i="11"/>
  <c r="Q580" i="11"/>
  <c r="Q581" i="11"/>
  <c r="Q582" i="11"/>
  <c r="Q583" i="11"/>
  <c r="Q584" i="11"/>
  <c r="Q585" i="11"/>
  <c r="Q586" i="11"/>
  <c r="Q587" i="11"/>
  <c r="Q588" i="11"/>
  <c r="Q589" i="11"/>
  <c r="Q590" i="11"/>
  <c r="Q591" i="11"/>
  <c r="Q592" i="11"/>
  <c r="Q593" i="11"/>
  <c r="Q594" i="11"/>
  <c r="Q595" i="11"/>
  <c r="Q596" i="11"/>
  <c r="Q597" i="11"/>
  <c r="Q598" i="11"/>
  <c r="Q599" i="11"/>
  <c r="Q600" i="11"/>
  <c r="Q601" i="11"/>
  <c r="Q602" i="11"/>
  <c r="Q603" i="11"/>
  <c r="Q604" i="11"/>
  <c r="Q605" i="11"/>
  <c r="Q606" i="11"/>
  <c r="Q607" i="11"/>
  <c r="Q608" i="11"/>
  <c r="Q609" i="11"/>
  <c r="Q610" i="11"/>
  <c r="Q611" i="11"/>
  <c r="Q612" i="11"/>
  <c r="Q613" i="11"/>
  <c r="Q614" i="11"/>
  <c r="Q615" i="11"/>
  <c r="Q616" i="11"/>
  <c r="Q617" i="11"/>
  <c r="Q618" i="11"/>
  <c r="Q619" i="11"/>
  <c r="Q620" i="11"/>
  <c r="Q621" i="11"/>
  <c r="Q622" i="11"/>
  <c r="Q623" i="11"/>
  <c r="Q624" i="11"/>
  <c r="Q625" i="11"/>
  <c r="Q626" i="11"/>
  <c r="Q627" i="11"/>
  <c r="Q628" i="11"/>
  <c r="Q629" i="11"/>
  <c r="Q630" i="11"/>
  <c r="Q631" i="11"/>
  <c r="Q632" i="11"/>
  <c r="Q633" i="11"/>
  <c r="Q634" i="11"/>
  <c r="Q635" i="11"/>
  <c r="Q636" i="11"/>
  <c r="Q637" i="11"/>
  <c r="Q638" i="11"/>
  <c r="Q639" i="11"/>
  <c r="Q640" i="11"/>
  <c r="Q641" i="11"/>
  <c r="Q642" i="11"/>
  <c r="Q643" i="11"/>
  <c r="Q644" i="11"/>
  <c r="Q645" i="11"/>
  <c r="Q646" i="11"/>
  <c r="Q647" i="11"/>
  <c r="Q648" i="11"/>
  <c r="Q649" i="11"/>
  <c r="Q650" i="11"/>
  <c r="Q651" i="11"/>
  <c r="Q652" i="11"/>
  <c r="Q653" i="11"/>
  <c r="Q654" i="11"/>
  <c r="Q655" i="11"/>
  <c r="Q656" i="11"/>
  <c r="Q657" i="11"/>
  <c r="Q658" i="11"/>
  <c r="Q659" i="11"/>
  <c r="Q660" i="11"/>
  <c r="Q661" i="11"/>
  <c r="Q662" i="11"/>
  <c r="Q663" i="11"/>
  <c r="Q664" i="11"/>
  <c r="Q665" i="11"/>
  <c r="Q666" i="11"/>
  <c r="Q667" i="11"/>
  <c r="Q668" i="11"/>
  <c r="Q669" i="11"/>
  <c r="Q670" i="11"/>
  <c r="Q671" i="11"/>
  <c r="Q672" i="11"/>
  <c r="Q673" i="11"/>
  <c r="Q674" i="11"/>
  <c r="Q675" i="11"/>
  <c r="Q676" i="11"/>
  <c r="Q677" i="11"/>
  <c r="Q678" i="11"/>
  <c r="Q679" i="11"/>
  <c r="Q680" i="11"/>
  <c r="Q681" i="11"/>
  <c r="Q682" i="11"/>
  <c r="Q683" i="11"/>
  <c r="Q684" i="11"/>
  <c r="Q685" i="11"/>
  <c r="Q686" i="11"/>
  <c r="Q687" i="11"/>
  <c r="Q688" i="11"/>
  <c r="Q689" i="11"/>
  <c r="Q690" i="11"/>
  <c r="Q691" i="11"/>
  <c r="Q692" i="11"/>
  <c r="Q693" i="11"/>
  <c r="Q694" i="11"/>
  <c r="Q695" i="11"/>
  <c r="Q696" i="11"/>
  <c r="Q697" i="11"/>
  <c r="Q698" i="11"/>
  <c r="Q699" i="11"/>
  <c r="Q700" i="11"/>
  <c r="Q701" i="11"/>
  <c r="Q702" i="11"/>
  <c r="Q703" i="11"/>
  <c r="Q704" i="11"/>
  <c r="Q705" i="11"/>
  <c r="Q706" i="11"/>
  <c r="Q707" i="11"/>
  <c r="Q708" i="11"/>
  <c r="Q709" i="11"/>
  <c r="Q710" i="11"/>
  <c r="Q711" i="11"/>
  <c r="Q712" i="11"/>
  <c r="Q713" i="11"/>
  <c r="Q714" i="11"/>
  <c r="Q715" i="11"/>
  <c r="Q716" i="11"/>
  <c r="Q717" i="11"/>
  <c r="Q718" i="11"/>
  <c r="Q719" i="11"/>
  <c r="Q720" i="11"/>
  <c r="Q721" i="11"/>
  <c r="Q722" i="11"/>
  <c r="Q723" i="11"/>
  <c r="Q724" i="11"/>
  <c r="Q725" i="11"/>
  <c r="Q726" i="11"/>
  <c r="Q727" i="11"/>
  <c r="Q728" i="11"/>
  <c r="Q729" i="11"/>
  <c r="Q730" i="11"/>
  <c r="Q731" i="11"/>
  <c r="Q732" i="11"/>
  <c r="Q733" i="11"/>
  <c r="Q734" i="11"/>
  <c r="Q735" i="11"/>
  <c r="Q736" i="11"/>
  <c r="Q737" i="11"/>
  <c r="Q738" i="11"/>
  <c r="Q739" i="11"/>
  <c r="Q740" i="11"/>
  <c r="Q741" i="11"/>
  <c r="Q742" i="11"/>
  <c r="Q743" i="11"/>
  <c r="Q744" i="11"/>
  <c r="Q745" i="11"/>
  <c r="Q746" i="11"/>
  <c r="Q747" i="11"/>
  <c r="Q748" i="11"/>
  <c r="Q749" i="11"/>
  <c r="Q750" i="11"/>
  <c r="Q751" i="11"/>
  <c r="Q752" i="11"/>
  <c r="Q753" i="11"/>
  <c r="Q754" i="11"/>
  <c r="Q755" i="11"/>
  <c r="Q756" i="11"/>
  <c r="Q757" i="11"/>
  <c r="Q758" i="11"/>
  <c r="Q759" i="11"/>
  <c r="Q760" i="11"/>
  <c r="Q761" i="11"/>
  <c r="Q762" i="11"/>
  <c r="Q763" i="11"/>
  <c r="Q764" i="11"/>
  <c r="Q765" i="11"/>
  <c r="Q766" i="11"/>
  <c r="Q767" i="11"/>
  <c r="Q768" i="11"/>
  <c r="Q769" i="11"/>
  <c r="Q770" i="11"/>
  <c r="Q771" i="1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2" i="3"/>
  <c r="E2" i="3"/>
</calcChain>
</file>

<file path=xl/sharedStrings.xml><?xml version="1.0" encoding="utf-8"?>
<sst xmlns="http://schemas.openxmlformats.org/spreadsheetml/2006/main" count="6299" uniqueCount="223">
  <si>
    <t>Product</t>
  </si>
  <si>
    <t>Variant</t>
  </si>
  <si>
    <t>net_quantity</t>
  </si>
  <si>
    <t>gross_sales</t>
  </si>
  <si>
    <t>discounts</t>
  </si>
  <si>
    <t>returns</t>
  </si>
  <si>
    <t>net_sales</t>
  </si>
  <si>
    <t>taxes</t>
  </si>
  <si>
    <t>total_sales</t>
  </si>
  <si>
    <t>Quarter</t>
  </si>
  <si>
    <t>Bubble bath</t>
  </si>
  <si>
    <t>Pineapple</t>
  </si>
  <si>
    <t>Q1 23</t>
  </si>
  <si>
    <t>Soap Pack of 3</t>
  </si>
  <si>
    <t>Stardust</t>
  </si>
  <si>
    <t>Q4 22</t>
  </si>
  <si>
    <t>Foot cream</t>
  </si>
  <si>
    <t>Aloe vera</t>
  </si>
  <si>
    <t>Clear Soap Bar 50g</t>
  </si>
  <si>
    <t>Charcoal</t>
  </si>
  <si>
    <t>Sanitiser - 100 ml</t>
  </si>
  <si>
    <t>Peach</t>
  </si>
  <si>
    <t>Handwash 100ml</t>
  </si>
  <si>
    <t>Q3 22</t>
  </si>
  <si>
    <t>Soap Case</t>
  </si>
  <si>
    <t>Pack of 3</t>
  </si>
  <si>
    <t>Soap Bar 100g</t>
  </si>
  <si>
    <t>Wild flower and Mist</t>
  </si>
  <si>
    <t>Cosmic</t>
  </si>
  <si>
    <t>Turmeric</t>
  </si>
  <si>
    <t>Tulsi</t>
  </si>
  <si>
    <t>Deodrant</t>
  </si>
  <si>
    <t>Q2 23</t>
  </si>
  <si>
    <t>Misty</t>
  </si>
  <si>
    <t>Sunscreen</t>
  </si>
  <si>
    <t>Grape</t>
  </si>
  <si>
    <t>Sandalwood</t>
  </si>
  <si>
    <t>Handwash and Refill Pack</t>
  </si>
  <si>
    <t>Sandal &amp; Turmeric</t>
  </si>
  <si>
    <t>Activated Charcoal</t>
  </si>
  <si>
    <t>Moisturiser</t>
  </si>
  <si>
    <t>Chocolate</t>
  </si>
  <si>
    <t>Green Apple</t>
  </si>
  <si>
    <t>Handwash 200ml</t>
  </si>
  <si>
    <t>Sandal and Turmeric</t>
  </si>
  <si>
    <t>Chocolate Mint</t>
  </si>
  <si>
    <t>Gift Box</t>
  </si>
  <si>
    <t>Soap and Shampoo Kit</t>
  </si>
  <si>
    <t>Secret</t>
  </si>
  <si>
    <t>Roll on</t>
  </si>
  <si>
    <t>Honeydew</t>
  </si>
  <si>
    <t>Soap Bar 150g</t>
  </si>
  <si>
    <t>Hand Cream</t>
  </si>
  <si>
    <t>Earth</t>
  </si>
  <si>
    <t>Mini Soap 25g</t>
  </si>
  <si>
    <t>Aqua</t>
  </si>
  <si>
    <t>Soap Bar - 50g</t>
  </si>
  <si>
    <t>Shower Gel</t>
  </si>
  <si>
    <t>Lavender</t>
  </si>
  <si>
    <t>Soap Pack of 2</t>
  </si>
  <si>
    <t>Musk</t>
  </si>
  <si>
    <t>jgfjruetr</t>
  </si>
  <si>
    <t>GenZ</t>
  </si>
  <si>
    <t>Lemon</t>
  </si>
  <si>
    <t>Soap Bar 50g</t>
  </si>
  <si>
    <t>Turmeric Citrus</t>
  </si>
  <si>
    <t>Cool Blue</t>
  </si>
  <si>
    <t>Facewash</t>
  </si>
  <si>
    <t>Sanitiser - 50 ml</t>
  </si>
  <si>
    <t>Body Lotion</t>
  </si>
  <si>
    <t>Citrus</t>
  </si>
  <si>
    <t>Lip balm</t>
  </si>
  <si>
    <t>Berry</t>
  </si>
  <si>
    <t>Skin Cream</t>
  </si>
  <si>
    <t>Patchouli</t>
  </si>
  <si>
    <t>Toffee</t>
  </si>
  <si>
    <t>Neem</t>
  </si>
  <si>
    <t>Wild flower</t>
  </si>
  <si>
    <t>Haute</t>
  </si>
  <si>
    <t>Old fashion</t>
  </si>
  <si>
    <t>Pack of 1</t>
  </si>
  <si>
    <t>Shampoo 100 ml</t>
  </si>
  <si>
    <t>Shower Gel and Loofah</t>
  </si>
  <si>
    <t>Orange</t>
  </si>
  <si>
    <t>Honey and Sandal</t>
  </si>
  <si>
    <t>fsa</t>
  </si>
  <si>
    <t>Aloe</t>
  </si>
  <si>
    <t>Mango</t>
  </si>
  <si>
    <t>Wet wipes</t>
  </si>
  <si>
    <t>Shampoo 200 ml</t>
  </si>
  <si>
    <t>Lemongrass</t>
  </si>
  <si>
    <t>Watermelon</t>
  </si>
  <si>
    <t>Mini Soap - 25g</t>
  </si>
  <si>
    <t>Cream</t>
  </si>
  <si>
    <t>Citrus Morning</t>
  </si>
  <si>
    <t>Pack of 2</t>
  </si>
  <si>
    <t>Choco Mint</t>
  </si>
  <si>
    <t>Mint</t>
  </si>
  <si>
    <t>Oatmeal</t>
  </si>
  <si>
    <t>Coffee</t>
  </si>
  <si>
    <t>wertgdsfd</t>
  </si>
  <si>
    <t>Tulsi and Turmeric</t>
  </si>
  <si>
    <t>Cream and Milk</t>
  </si>
  <si>
    <t>Perfume</t>
  </si>
  <si>
    <t>Face mask</t>
  </si>
  <si>
    <t>Raspberry</t>
  </si>
  <si>
    <t>Sanitiser - 20 ml</t>
  </si>
  <si>
    <t>Vanilla</t>
  </si>
  <si>
    <t>Apple</t>
  </si>
  <si>
    <t>Morning Vibe</t>
  </si>
  <si>
    <t>Orange peels</t>
  </si>
  <si>
    <t>Rose</t>
  </si>
  <si>
    <t>Cream &amp; Milk</t>
  </si>
  <si>
    <t>sadiufy</t>
  </si>
  <si>
    <t>Shampoo and Conditioner</t>
  </si>
  <si>
    <t>Soap Bar - 150g</t>
  </si>
  <si>
    <t>Millenial</t>
  </si>
  <si>
    <t>sadfkhiu</t>
  </si>
  <si>
    <t>Clear</t>
  </si>
  <si>
    <t>Conditioner 100 ml</t>
  </si>
  <si>
    <t>yrey</t>
  </si>
  <si>
    <t>Friday</t>
  </si>
  <si>
    <t>Strawberry</t>
  </si>
  <si>
    <t>Wild flower &amp; Mist</t>
  </si>
  <si>
    <t>Toiletry Bag</t>
  </si>
  <si>
    <t>Cool Mint</t>
  </si>
  <si>
    <t>slifdauy</t>
  </si>
  <si>
    <t>Fresh Mint</t>
  </si>
  <si>
    <t>Saffron</t>
  </si>
  <si>
    <t>Coconut</t>
  </si>
  <si>
    <t>akjd</t>
  </si>
  <si>
    <t>Clear Soap Bar - 50g</t>
  </si>
  <si>
    <t>saudfds</t>
  </si>
  <si>
    <t>gewrgds</t>
  </si>
  <si>
    <t>Honey</t>
  </si>
  <si>
    <t>safdusldk</t>
  </si>
  <si>
    <t>sadfs</t>
  </si>
  <si>
    <t>Soap Bar - 100g</t>
  </si>
  <si>
    <t>aa</t>
  </si>
  <si>
    <t xml:space="preserve">1. invalid values in return columns. Solved by formula </t>
  </si>
  <si>
    <t>Gross_sales-Net_sales-Discount</t>
  </si>
  <si>
    <t>Row Labels</t>
  </si>
  <si>
    <t>Grand Total</t>
  </si>
  <si>
    <t>Sum of total_sales</t>
  </si>
  <si>
    <t>Sum of gross_sales</t>
  </si>
  <si>
    <t>Sum of net_sales</t>
  </si>
  <si>
    <t>disocunt_original</t>
  </si>
  <si>
    <t>Sum of disocunt_original</t>
  </si>
  <si>
    <t>Sum of returns</t>
  </si>
  <si>
    <t>Sum of net_revenue</t>
  </si>
  <si>
    <t>Total Gross Sales</t>
  </si>
  <si>
    <t>Total Net Sales</t>
  </si>
  <si>
    <t>Total Discounts</t>
  </si>
  <si>
    <t>Total Returns</t>
  </si>
  <si>
    <t>Total Net revenue</t>
  </si>
  <si>
    <t>Sum of net_quantity</t>
  </si>
  <si>
    <t>Column Labels</t>
  </si>
  <si>
    <t>Contribution of each product variant to the total sales for quarter wise.</t>
  </si>
  <si>
    <t>Total Sales</t>
  </si>
  <si>
    <t xml:space="preserve">Average discount percentage for each quarter </t>
  </si>
  <si>
    <t>Average of avg_discount</t>
  </si>
  <si>
    <t>Sum of return_rate</t>
  </si>
  <si>
    <t xml:space="preserve">Return rate each quarter </t>
  </si>
  <si>
    <t>Average of taxes</t>
  </si>
  <si>
    <t>Average tax amount quarterly</t>
  </si>
  <si>
    <t>Average of net_quantity</t>
  </si>
  <si>
    <t>Total Sales quarterly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</si>
  <si>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</si>
  <si>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</si>
  <si>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</si>
  <si>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</si>
  <si>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</si>
  <si>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</si>
  <si>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</si>
  <si>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</si>
  <si>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</si>
  <si>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</si>
  <si>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</si>
  <si>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</si>
  <si>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</si>
  <si>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</si>
  <si>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</si>
  <si>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</si>
  <si>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</si>
  <si>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</si>
  <si>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</si>
  <si>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</si>
  <si>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</si>
  <si>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</si>
  <si>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</si>
  <si>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</si>
  <si>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</si>
  <si>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</si>
  <si>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</si>
  <si>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</si>
  <si>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</si>
  <si>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</si>
  <si>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</si>
  <si>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RESIDUAL OUTPUT</t>
  </si>
  <si>
    <t>Observation</t>
  </si>
  <si>
    <t>Predicted Y</t>
  </si>
  <si>
    <t>Residuals</t>
  </si>
  <si>
    <t>R sqaured value is above 0.95 considered as very good.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</si>
  <si>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</si>
  <si>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</si>
  <si>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</si>
  <si>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</si>
  <si>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</si>
  <si>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</si>
  <si>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</si>
  <si>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</si>
  <si>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</si>
  <si>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</si>
  <si>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</si>
  <si>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</si>
  <si>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</si>
  <si>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Moving average</t>
  </si>
  <si>
    <t>PROBABILITY OUTPUT</t>
  </si>
  <si>
    <t>Percentile</t>
  </si>
  <si>
    <t>Y</t>
  </si>
  <si>
    <t>Regression Model</t>
  </si>
  <si>
    <t>Forecast Line</t>
  </si>
  <si>
    <t>total_sales Descriptive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</si>
</sst>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"/>
    <numFmt numFmtId="165" formatCode="0.000000000000"/>
    <numFmt numFmtId="166" formatCode="0.000000000"/>
    <numFmt numFmtId="167" formatCode="0.0000000000"/>
    <numFmt numFmtId="168" formatCode="0.00000000000"/>
    <numFmt numFmtId="169" formatCode="0.0%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2" fillId="0" borderId="0" xfId="0" applyFont="1">
      <alignment vertical="center"/>
    </xf>
    <xf numFmtId="16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left" vertical="center" indent="1"/>
    </xf>
    <xf numFmtId="0" fontId="0" fillId="2" borderId="0" xfId="0" applyFill="1">
      <alignment vertical="center"/>
    </xf>
    <xf numFmtId="0" fontId="4" fillId="2" borderId="0" xfId="0" applyFont="1" applyFill="1" applyAlignment="1">
      <alignment horizontal="left" vertical="center" indent="2"/>
    </xf>
    <xf numFmtId="0" fontId="3" fillId="2" borderId="0" xfId="0" applyFont="1" applyFill="1">
      <alignment vertical="center"/>
    </xf>
    <xf numFmtId="169" fontId="0" fillId="0" borderId="0" xfId="0" applyNumberFormat="1">
      <alignment vertical="center"/>
    </xf>
    <xf numFmtId="1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3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5" fillId="2" borderId="3" xfId="0" applyFont="1" applyFill="1" applyBorder="1" applyAlignment="1">
      <alignment horizontal="centerContinuous" vertical="center"/>
    </xf>
  </cellXfs>
  <cellStyles count="1">
    <cellStyle name="Normal" xfId="0" builtinId="0"/>
  </cellStyles>
  <dxfs count="13">
    <dxf>
      <numFmt numFmtId="169" formatCode="0.0%"/>
    </dxf>
    <dxf>
      <numFmt numFmtId="2" formatCode="0.00"/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numFmt numFmtId="2" formatCode="0.00"/>
    </dxf>
    <dxf>
      <numFmt numFmtId="2" formatCode="0.00"/>
    </dxf>
    <dxf>
      <numFmt numFmtId="169" formatCode="0.0%"/>
    </dxf>
    <dxf>
      <numFmt numFmtId="1" formatCode="0"/>
    </dxf>
    <dxf>
      <numFmt numFmtId="169" formatCode="0.0%"/>
    </dxf>
    <dxf>
      <numFmt numFmtId="169" formatCode="0.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[RadiantCare_Data_Set.xlsx]	Sales Performance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 wise Net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	Sales Performance Analysis'!$I$3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	Sales Performance Analysis'!$H$4:$H$8</c:f>
              <c:strCache>
                <c:ptCount val="4"/>
                <c:pt idx="0">
                  <c:v>Q3 22</c:v>
                </c:pt>
                <c:pt idx="1">
                  <c:v>Q4 22</c:v>
                </c:pt>
                <c:pt idx="2">
                  <c:v>Q1 23</c:v>
                </c:pt>
                <c:pt idx="3">
                  <c:v>Q2 23</c:v>
                </c:pt>
              </c:strCache>
            </c:strRef>
          </c:cat>
          <c:val>
            <c:numRef>
              <c:f>'	Sales Performance Analysis'!$I$4:$I$8</c:f>
              <c:numCache>
                <c:formatCode>General</c:formatCode>
                <c:ptCount val="4"/>
                <c:pt idx="0">
                  <c:v>869739.026595745</c:v>
                </c:pt>
                <c:pt idx="1">
                  <c:v>1150997.2630851064</c:v>
                </c:pt>
                <c:pt idx="2">
                  <c:v>1152792.462340425</c:v>
                </c:pt>
                <c:pt idx="3">
                  <c:v>1461985.3744680854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3-4943-94A3-2E3F663A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34191"/>
        <c:axId val="598368303"/>
      </c:lineChart>
      <c:catAx>
        <c:axId val="76673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68303"/>
        <c:crosses val="autoZero"/>
        <c:auto val="1"/>
        <c:lblAlgn val="ctr"/>
        <c:lblOffset val="100"/>
        <c:noMultiLvlLbl val="0"/>
      </c:catAx>
      <c:valAx>
        <c:axId val="5983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34191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[RadiantCare_Data_Set.xlsx]	Sales Performance Analysis!PivotTable6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Quaterwise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	Sales Performance Analysis'!$I$16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	Sales Performance Analysis'!$H$17:$H$21</c:f>
              <c:strCache>
                <c:ptCount val="4"/>
                <c:pt idx="0">
                  <c:v>Q1 23</c:v>
                </c:pt>
                <c:pt idx="1">
                  <c:v>Q2 23</c:v>
                </c:pt>
                <c:pt idx="2">
                  <c:v>Q3 22</c:v>
                </c:pt>
                <c:pt idx="3">
                  <c:v>Q4 22</c:v>
                </c:pt>
              </c:strCache>
            </c:strRef>
          </c:cat>
          <c:val>
            <c:numRef>
              <c:f>'	Sales Performance Analysis'!$I$17:$I$21</c:f>
              <c:numCache>
                <c:formatCode>General</c:formatCode>
                <c:ptCount val="4"/>
                <c:pt idx="0">
                  <c:v>1272520.0054255319</c:v>
                </c:pt>
                <c:pt idx="1">
                  <c:v>1601672.1167021277</c:v>
                </c:pt>
                <c:pt idx="2">
                  <c:v>900981.87978723389</c:v>
                </c:pt>
                <c:pt idx="3">
                  <c:v>1364814.8531914898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3-4A8B-BD67-0C764A35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315183"/>
        <c:axId val="810670095"/>
      </c:barChart>
      <c:catAx>
        <c:axId val="6853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70095"/>
        <c:crosses val="autoZero"/>
        <c:auto val="1"/>
        <c:lblAlgn val="ctr"/>
        <c:lblOffset val="100"/>
        <c:noMultiLvlLbl val="0"/>
      </c:catAx>
      <c:valAx>
        <c:axId val="8106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1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[RadiantCare_Data_Set.xlsx]Product Analysis !PivotTable10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Analysis '!$S$2:$S$3</c:f>
              <c:strCache>
                <c:ptCount val="1"/>
                <c:pt idx="0">
                  <c:v>Q2 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 '!$R$4:$R$45</c:f>
              <c:strCache>
                <c:ptCount val="41"/>
                <c:pt idx="0">
                  <c:v>Body Lotion</c:v>
                </c:pt>
                <c:pt idx="1">
                  <c:v>Bubble bath</c:v>
                </c:pt>
                <c:pt idx="2">
                  <c:v>Clear Soap Bar - 50g</c:v>
                </c:pt>
                <c:pt idx="3">
                  <c:v>Clear Soap Bar 50g</c:v>
                </c:pt>
                <c:pt idx="4">
                  <c:v>Conditioner 100 ml</c:v>
                </c:pt>
                <c:pt idx="5">
                  <c:v>Face mask</c:v>
                </c:pt>
                <c:pt idx="6">
                  <c:v>Facewash</c:v>
                </c:pt>
                <c:pt idx="7">
                  <c:v>Foot cream</c:v>
                </c:pt>
                <c:pt idx="8">
                  <c:v>Gift Box</c:v>
                </c:pt>
                <c:pt idx="9">
                  <c:v>Hand Cream</c:v>
                </c:pt>
                <c:pt idx="10">
                  <c:v>Handwash 100ml</c:v>
                </c:pt>
                <c:pt idx="11">
                  <c:v>Handwash 200ml</c:v>
                </c:pt>
                <c:pt idx="12">
                  <c:v>Handwash and Refill Pack</c:v>
                </c:pt>
                <c:pt idx="13">
                  <c:v>Lip balm</c:v>
                </c:pt>
                <c:pt idx="14">
                  <c:v>Mini Soap - 25g</c:v>
                </c:pt>
                <c:pt idx="15">
                  <c:v>Mini Soap 25g</c:v>
                </c:pt>
                <c:pt idx="16">
                  <c:v>Moisturiser</c:v>
                </c:pt>
                <c:pt idx="17">
                  <c:v>Perfume</c:v>
                </c:pt>
                <c:pt idx="18">
                  <c:v>Roll on</c:v>
                </c:pt>
                <c:pt idx="19">
                  <c:v>Sanitiser - 100 ml</c:v>
                </c:pt>
                <c:pt idx="20">
                  <c:v>Sanitiser - 20 ml</c:v>
                </c:pt>
                <c:pt idx="21">
                  <c:v>Sanitiser - 50 ml</c:v>
                </c:pt>
                <c:pt idx="22">
                  <c:v>Shampoo 100 ml</c:v>
                </c:pt>
                <c:pt idx="23">
                  <c:v>Shampoo 200 ml</c:v>
                </c:pt>
                <c:pt idx="24">
                  <c:v>Shampoo and Conditioner</c:v>
                </c:pt>
                <c:pt idx="25">
                  <c:v>Shower Gel</c:v>
                </c:pt>
                <c:pt idx="26">
                  <c:v>Shower Gel and Loofah</c:v>
                </c:pt>
                <c:pt idx="27">
                  <c:v>Skin Cream</c:v>
                </c:pt>
                <c:pt idx="28">
                  <c:v>Soap and Shampoo Kit</c:v>
                </c:pt>
                <c:pt idx="29">
                  <c:v>Soap Bar - 100g</c:v>
                </c:pt>
                <c:pt idx="30">
                  <c:v>Soap Bar - 150g</c:v>
                </c:pt>
                <c:pt idx="31">
                  <c:v>Soap Bar - 50g</c:v>
                </c:pt>
                <c:pt idx="32">
                  <c:v>Soap Bar 100g</c:v>
                </c:pt>
                <c:pt idx="33">
                  <c:v>Soap Bar 150g</c:v>
                </c:pt>
                <c:pt idx="34">
                  <c:v>Soap Bar 50g</c:v>
                </c:pt>
                <c:pt idx="35">
                  <c:v>Soap Case</c:v>
                </c:pt>
                <c:pt idx="36">
                  <c:v>Soap Pack of 2</c:v>
                </c:pt>
                <c:pt idx="37">
                  <c:v>Soap Pack of 3</c:v>
                </c:pt>
                <c:pt idx="38">
                  <c:v>Sunscreen</c:v>
                </c:pt>
                <c:pt idx="39">
                  <c:v>Toiletry Bag</c:v>
                </c:pt>
                <c:pt idx="40">
                  <c:v>Wet wipes</c:v>
                </c:pt>
              </c:strCache>
            </c:strRef>
          </c:cat>
          <c:val>
            <c:numRef>
              <c:f>'Product Analysis '!$S$4:$S$45</c:f>
              <c:numCache>
                <c:formatCode>General</c:formatCode>
                <c:ptCount val="41"/>
                <c:pt idx="0">
                  <c:v>551</c:v>
                </c:pt>
                <c:pt idx="2">
                  <c:v>194</c:v>
                </c:pt>
                <c:pt idx="3">
                  <c:v>1598</c:v>
                </c:pt>
                <c:pt idx="4">
                  <c:v>476</c:v>
                </c:pt>
                <c:pt idx="5">
                  <c:v>310</c:v>
                </c:pt>
                <c:pt idx="6">
                  <c:v>349</c:v>
                </c:pt>
                <c:pt idx="7">
                  <c:v>775</c:v>
                </c:pt>
                <c:pt idx="8">
                  <c:v>284</c:v>
                </c:pt>
                <c:pt idx="9">
                  <c:v>1167</c:v>
                </c:pt>
                <c:pt idx="10">
                  <c:v>627</c:v>
                </c:pt>
                <c:pt idx="11">
                  <c:v>547</c:v>
                </c:pt>
                <c:pt idx="12">
                  <c:v>704</c:v>
                </c:pt>
                <c:pt idx="13">
                  <c:v>766</c:v>
                </c:pt>
                <c:pt idx="14">
                  <c:v>22</c:v>
                </c:pt>
                <c:pt idx="15">
                  <c:v>284</c:v>
                </c:pt>
                <c:pt idx="16">
                  <c:v>1238</c:v>
                </c:pt>
                <c:pt idx="17">
                  <c:v>230</c:v>
                </c:pt>
                <c:pt idx="18">
                  <c:v>583</c:v>
                </c:pt>
                <c:pt idx="19">
                  <c:v>216</c:v>
                </c:pt>
                <c:pt idx="20">
                  <c:v>322</c:v>
                </c:pt>
                <c:pt idx="21">
                  <c:v>227</c:v>
                </c:pt>
                <c:pt idx="22">
                  <c:v>213</c:v>
                </c:pt>
                <c:pt idx="24">
                  <c:v>1013</c:v>
                </c:pt>
                <c:pt idx="25">
                  <c:v>377</c:v>
                </c:pt>
                <c:pt idx="26">
                  <c:v>194</c:v>
                </c:pt>
                <c:pt idx="27">
                  <c:v>557</c:v>
                </c:pt>
                <c:pt idx="28">
                  <c:v>1</c:v>
                </c:pt>
                <c:pt idx="31">
                  <c:v>2</c:v>
                </c:pt>
                <c:pt idx="32">
                  <c:v>710</c:v>
                </c:pt>
                <c:pt idx="33">
                  <c:v>436</c:v>
                </c:pt>
                <c:pt idx="34">
                  <c:v>619</c:v>
                </c:pt>
                <c:pt idx="35">
                  <c:v>802</c:v>
                </c:pt>
                <c:pt idx="36">
                  <c:v>603</c:v>
                </c:pt>
                <c:pt idx="37">
                  <c:v>452</c:v>
                </c:pt>
                <c:pt idx="38">
                  <c:v>907</c:v>
                </c:pt>
                <c:pt idx="39">
                  <c:v>636</c:v>
                </c:pt>
                <c:pt idx="4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2-408C-A2A9-A9277AB4EB03}"/>
            </c:ext>
          </c:extLst>
        </c:ser>
        <c:ser>
          <c:idx val="1"/>
          <c:order val="1"/>
          <c:tx>
            <c:strRef>
              <c:f>'Product Analysis '!$T$2:$T$3</c:f>
              <c:strCache>
                <c:ptCount val="1"/>
                <c:pt idx="0">
                  <c:v>Q1 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 '!$R$4:$R$45</c:f>
              <c:strCache>
                <c:ptCount val="41"/>
                <c:pt idx="0">
                  <c:v>Body Lotion</c:v>
                </c:pt>
                <c:pt idx="1">
                  <c:v>Bubble bath</c:v>
                </c:pt>
                <c:pt idx="2">
                  <c:v>Clear Soap Bar - 50g</c:v>
                </c:pt>
                <c:pt idx="3">
                  <c:v>Clear Soap Bar 50g</c:v>
                </c:pt>
                <c:pt idx="4">
                  <c:v>Conditioner 100 ml</c:v>
                </c:pt>
                <c:pt idx="5">
                  <c:v>Face mask</c:v>
                </c:pt>
                <c:pt idx="6">
                  <c:v>Facewash</c:v>
                </c:pt>
                <c:pt idx="7">
                  <c:v>Foot cream</c:v>
                </c:pt>
                <c:pt idx="8">
                  <c:v>Gift Box</c:v>
                </c:pt>
                <c:pt idx="9">
                  <c:v>Hand Cream</c:v>
                </c:pt>
                <c:pt idx="10">
                  <c:v>Handwash 100ml</c:v>
                </c:pt>
                <c:pt idx="11">
                  <c:v>Handwash 200ml</c:v>
                </c:pt>
                <c:pt idx="12">
                  <c:v>Handwash and Refill Pack</c:v>
                </c:pt>
                <c:pt idx="13">
                  <c:v>Lip balm</c:v>
                </c:pt>
                <c:pt idx="14">
                  <c:v>Mini Soap - 25g</c:v>
                </c:pt>
                <c:pt idx="15">
                  <c:v>Mini Soap 25g</c:v>
                </c:pt>
                <c:pt idx="16">
                  <c:v>Moisturiser</c:v>
                </c:pt>
                <c:pt idx="17">
                  <c:v>Perfume</c:v>
                </c:pt>
                <c:pt idx="18">
                  <c:v>Roll on</c:v>
                </c:pt>
                <c:pt idx="19">
                  <c:v>Sanitiser - 100 ml</c:v>
                </c:pt>
                <c:pt idx="20">
                  <c:v>Sanitiser - 20 ml</c:v>
                </c:pt>
                <c:pt idx="21">
                  <c:v>Sanitiser - 50 ml</c:v>
                </c:pt>
                <c:pt idx="22">
                  <c:v>Shampoo 100 ml</c:v>
                </c:pt>
                <c:pt idx="23">
                  <c:v>Shampoo 200 ml</c:v>
                </c:pt>
                <c:pt idx="24">
                  <c:v>Shampoo and Conditioner</c:v>
                </c:pt>
                <c:pt idx="25">
                  <c:v>Shower Gel</c:v>
                </c:pt>
                <c:pt idx="26">
                  <c:v>Shower Gel and Loofah</c:v>
                </c:pt>
                <c:pt idx="27">
                  <c:v>Skin Cream</c:v>
                </c:pt>
                <c:pt idx="28">
                  <c:v>Soap and Shampoo Kit</c:v>
                </c:pt>
                <c:pt idx="29">
                  <c:v>Soap Bar - 100g</c:v>
                </c:pt>
                <c:pt idx="30">
                  <c:v>Soap Bar - 150g</c:v>
                </c:pt>
                <c:pt idx="31">
                  <c:v>Soap Bar - 50g</c:v>
                </c:pt>
                <c:pt idx="32">
                  <c:v>Soap Bar 100g</c:v>
                </c:pt>
                <c:pt idx="33">
                  <c:v>Soap Bar 150g</c:v>
                </c:pt>
                <c:pt idx="34">
                  <c:v>Soap Bar 50g</c:v>
                </c:pt>
                <c:pt idx="35">
                  <c:v>Soap Case</c:v>
                </c:pt>
                <c:pt idx="36">
                  <c:v>Soap Pack of 2</c:v>
                </c:pt>
                <c:pt idx="37">
                  <c:v>Soap Pack of 3</c:v>
                </c:pt>
                <c:pt idx="38">
                  <c:v>Sunscreen</c:v>
                </c:pt>
                <c:pt idx="39">
                  <c:v>Toiletry Bag</c:v>
                </c:pt>
                <c:pt idx="40">
                  <c:v>Wet wipes</c:v>
                </c:pt>
              </c:strCache>
            </c:strRef>
          </c:cat>
          <c:val>
            <c:numRef>
              <c:f>'Product Analysis '!$T$4:$T$45</c:f>
              <c:numCache>
                <c:formatCode>General</c:formatCode>
                <c:ptCount val="41"/>
                <c:pt idx="0">
                  <c:v>543</c:v>
                </c:pt>
                <c:pt idx="1">
                  <c:v>148</c:v>
                </c:pt>
                <c:pt idx="2">
                  <c:v>119</c:v>
                </c:pt>
                <c:pt idx="3">
                  <c:v>513</c:v>
                </c:pt>
                <c:pt idx="4">
                  <c:v>531</c:v>
                </c:pt>
                <c:pt idx="5">
                  <c:v>142</c:v>
                </c:pt>
                <c:pt idx="6">
                  <c:v>37</c:v>
                </c:pt>
                <c:pt idx="7">
                  <c:v>1106</c:v>
                </c:pt>
                <c:pt idx="8">
                  <c:v>266</c:v>
                </c:pt>
                <c:pt idx="9">
                  <c:v>980</c:v>
                </c:pt>
                <c:pt idx="10">
                  <c:v>315</c:v>
                </c:pt>
                <c:pt idx="11">
                  <c:v>461</c:v>
                </c:pt>
                <c:pt idx="12">
                  <c:v>474</c:v>
                </c:pt>
                <c:pt idx="13">
                  <c:v>475</c:v>
                </c:pt>
                <c:pt idx="14">
                  <c:v>18</c:v>
                </c:pt>
                <c:pt idx="15">
                  <c:v>275</c:v>
                </c:pt>
                <c:pt idx="16">
                  <c:v>1223</c:v>
                </c:pt>
                <c:pt idx="17">
                  <c:v>229</c:v>
                </c:pt>
                <c:pt idx="18">
                  <c:v>557</c:v>
                </c:pt>
                <c:pt idx="19">
                  <c:v>82</c:v>
                </c:pt>
                <c:pt idx="20">
                  <c:v>201</c:v>
                </c:pt>
                <c:pt idx="21">
                  <c:v>129</c:v>
                </c:pt>
                <c:pt idx="22">
                  <c:v>16</c:v>
                </c:pt>
                <c:pt idx="23">
                  <c:v>237</c:v>
                </c:pt>
                <c:pt idx="24">
                  <c:v>414</c:v>
                </c:pt>
                <c:pt idx="25">
                  <c:v>165</c:v>
                </c:pt>
                <c:pt idx="26">
                  <c:v>48</c:v>
                </c:pt>
                <c:pt idx="27">
                  <c:v>669</c:v>
                </c:pt>
                <c:pt idx="28">
                  <c:v>317</c:v>
                </c:pt>
                <c:pt idx="30">
                  <c:v>45</c:v>
                </c:pt>
                <c:pt idx="31">
                  <c:v>9</c:v>
                </c:pt>
                <c:pt idx="32">
                  <c:v>506</c:v>
                </c:pt>
                <c:pt idx="33">
                  <c:v>406</c:v>
                </c:pt>
                <c:pt idx="34">
                  <c:v>484</c:v>
                </c:pt>
                <c:pt idx="35">
                  <c:v>599</c:v>
                </c:pt>
                <c:pt idx="36">
                  <c:v>695</c:v>
                </c:pt>
                <c:pt idx="37">
                  <c:v>350</c:v>
                </c:pt>
                <c:pt idx="38">
                  <c:v>1148</c:v>
                </c:pt>
                <c:pt idx="39">
                  <c:v>398</c:v>
                </c:pt>
                <c:pt idx="4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2-408C-A2A9-A9277AB4EB03}"/>
            </c:ext>
          </c:extLst>
        </c:ser>
        <c:ser>
          <c:idx val="2"/>
          <c:order val="2"/>
          <c:tx>
            <c:strRef>
              <c:f>'Product Analysis '!$U$2:$U$3</c:f>
              <c:strCache>
                <c:ptCount val="1"/>
                <c:pt idx="0">
                  <c:v>Q4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 '!$R$4:$R$45</c:f>
              <c:strCache>
                <c:ptCount val="41"/>
                <c:pt idx="0">
                  <c:v>Body Lotion</c:v>
                </c:pt>
                <c:pt idx="1">
                  <c:v>Bubble bath</c:v>
                </c:pt>
                <c:pt idx="2">
                  <c:v>Clear Soap Bar - 50g</c:v>
                </c:pt>
                <c:pt idx="3">
                  <c:v>Clear Soap Bar 50g</c:v>
                </c:pt>
                <c:pt idx="4">
                  <c:v>Conditioner 100 ml</c:v>
                </c:pt>
                <c:pt idx="5">
                  <c:v>Face mask</c:v>
                </c:pt>
                <c:pt idx="6">
                  <c:v>Facewash</c:v>
                </c:pt>
                <c:pt idx="7">
                  <c:v>Foot cream</c:v>
                </c:pt>
                <c:pt idx="8">
                  <c:v>Gift Box</c:v>
                </c:pt>
                <c:pt idx="9">
                  <c:v>Hand Cream</c:v>
                </c:pt>
                <c:pt idx="10">
                  <c:v>Handwash 100ml</c:v>
                </c:pt>
                <c:pt idx="11">
                  <c:v>Handwash 200ml</c:v>
                </c:pt>
                <c:pt idx="12">
                  <c:v>Handwash and Refill Pack</c:v>
                </c:pt>
                <c:pt idx="13">
                  <c:v>Lip balm</c:v>
                </c:pt>
                <c:pt idx="14">
                  <c:v>Mini Soap - 25g</c:v>
                </c:pt>
                <c:pt idx="15">
                  <c:v>Mini Soap 25g</c:v>
                </c:pt>
                <c:pt idx="16">
                  <c:v>Moisturiser</c:v>
                </c:pt>
                <c:pt idx="17">
                  <c:v>Perfume</c:v>
                </c:pt>
                <c:pt idx="18">
                  <c:v>Roll on</c:v>
                </c:pt>
                <c:pt idx="19">
                  <c:v>Sanitiser - 100 ml</c:v>
                </c:pt>
                <c:pt idx="20">
                  <c:v>Sanitiser - 20 ml</c:v>
                </c:pt>
                <c:pt idx="21">
                  <c:v>Sanitiser - 50 ml</c:v>
                </c:pt>
                <c:pt idx="22">
                  <c:v>Shampoo 100 ml</c:v>
                </c:pt>
                <c:pt idx="23">
                  <c:v>Shampoo 200 ml</c:v>
                </c:pt>
                <c:pt idx="24">
                  <c:v>Shampoo and Conditioner</c:v>
                </c:pt>
                <c:pt idx="25">
                  <c:v>Shower Gel</c:v>
                </c:pt>
                <c:pt idx="26">
                  <c:v>Shower Gel and Loofah</c:v>
                </c:pt>
                <c:pt idx="27">
                  <c:v>Skin Cream</c:v>
                </c:pt>
                <c:pt idx="28">
                  <c:v>Soap and Shampoo Kit</c:v>
                </c:pt>
                <c:pt idx="29">
                  <c:v>Soap Bar - 100g</c:v>
                </c:pt>
                <c:pt idx="30">
                  <c:v>Soap Bar - 150g</c:v>
                </c:pt>
                <c:pt idx="31">
                  <c:v>Soap Bar - 50g</c:v>
                </c:pt>
                <c:pt idx="32">
                  <c:v>Soap Bar 100g</c:v>
                </c:pt>
                <c:pt idx="33">
                  <c:v>Soap Bar 150g</c:v>
                </c:pt>
                <c:pt idx="34">
                  <c:v>Soap Bar 50g</c:v>
                </c:pt>
                <c:pt idx="35">
                  <c:v>Soap Case</c:v>
                </c:pt>
                <c:pt idx="36">
                  <c:v>Soap Pack of 2</c:v>
                </c:pt>
                <c:pt idx="37">
                  <c:v>Soap Pack of 3</c:v>
                </c:pt>
                <c:pt idx="38">
                  <c:v>Sunscreen</c:v>
                </c:pt>
                <c:pt idx="39">
                  <c:v>Toiletry Bag</c:v>
                </c:pt>
                <c:pt idx="40">
                  <c:v>Wet wipes</c:v>
                </c:pt>
              </c:strCache>
            </c:strRef>
          </c:cat>
          <c:val>
            <c:numRef>
              <c:f>'Product Analysis '!$U$4:$U$45</c:f>
              <c:numCache>
                <c:formatCode>General</c:formatCode>
                <c:ptCount val="41"/>
                <c:pt idx="0">
                  <c:v>809</c:v>
                </c:pt>
                <c:pt idx="1">
                  <c:v>158</c:v>
                </c:pt>
                <c:pt idx="3">
                  <c:v>1208</c:v>
                </c:pt>
                <c:pt idx="5">
                  <c:v>122</c:v>
                </c:pt>
                <c:pt idx="7">
                  <c:v>954</c:v>
                </c:pt>
                <c:pt idx="8">
                  <c:v>231</c:v>
                </c:pt>
                <c:pt idx="9">
                  <c:v>356</c:v>
                </c:pt>
                <c:pt idx="10">
                  <c:v>820</c:v>
                </c:pt>
                <c:pt idx="11">
                  <c:v>349</c:v>
                </c:pt>
                <c:pt idx="12">
                  <c:v>553</c:v>
                </c:pt>
                <c:pt idx="14">
                  <c:v>34</c:v>
                </c:pt>
                <c:pt idx="15">
                  <c:v>363</c:v>
                </c:pt>
                <c:pt idx="16">
                  <c:v>487</c:v>
                </c:pt>
                <c:pt idx="17">
                  <c:v>116</c:v>
                </c:pt>
                <c:pt idx="19">
                  <c:v>191</c:v>
                </c:pt>
                <c:pt idx="20">
                  <c:v>222</c:v>
                </c:pt>
                <c:pt idx="21">
                  <c:v>111</c:v>
                </c:pt>
                <c:pt idx="23">
                  <c:v>121</c:v>
                </c:pt>
                <c:pt idx="24">
                  <c:v>268</c:v>
                </c:pt>
                <c:pt idx="25">
                  <c:v>180</c:v>
                </c:pt>
                <c:pt idx="26">
                  <c:v>1</c:v>
                </c:pt>
                <c:pt idx="27">
                  <c:v>908</c:v>
                </c:pt>
                <c:pt idx="28">
                  <c:v>178</c:v>
                </c:pt>
                <c:pt idx="30">
                  <c:v>36</c:v>
                </c:pt>
                <c:pt idx="31">
                  <c:v>0</c:v>
                </c:pt>
                <c:pt idx="32">
                  <c:v>517</c:v>
                </c:pt>
                <c:pt idx="33">
                  <c:v>449</c:v>
                </c:pt>
                <c:pt idx="34">
                  <c:v>984</c:v>
                </c:pt>
                <c:pt idx="35">
                  <c:v>1032</c:v>
                </c:pt>
                <c:pt idx="36">
                  <c:v>725</c:v>
                </c:pt>
                <c:pt idx="37">
                  <c:v>326</c:v>
                </c:pt>
                <c:pt idx="38">
                  <c:v>1238</c:v>
                </c:pt>
                <c:pt idx="4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2-408C-A2A9-A9277AB4EB03}"/>
            </c:ext>
          </c:extLst>
        </c:ser>
        <c:ser>
          <c:idx val="3"/>
          <c:order val="3"/>
          <c:tx>
            <c:strRef>
              <c:f>'Product Analysis '!$V$2:$V$3</c:f>
              <c:strCache>
                <c:ptCount val="1"/>
                <c:pt idx="0">
                  <c:v>Q3 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 '!$R$4:$R$45</c:f>
              <c:strCache>
                <c:ptCount val="41"/>
                <c:pt idx="0">
                  <c:v>Body Lotion</c:v>
                </c:pt>
                <c:pt idx="1">
                  <c:v>Bubble bath</c:v>
                </c:pt>
                <c:pt idx="2">
                  <c:v>Clear Soap Bar - 50g</c:v>
                </c:pt>
                <c:pt idx="3">
                  <c:v>Clear Soap Bar 50g</c:v>
                </c:pt>
                <c:pt idx="4">
                  <c:v>Conditioner 100 ml</c:v>
                </c:pt>
                <c:pt idx="5">
                  <c:v>Face mask</c:v>
                </c:pt>
                <c:pt idx="6">
                  <c:v>Facewash</c:v>
                </c:pt>
                <c:pt idx="7">
                  <c:v>Foot cream</c:v>
                </c:pt>
                <c:pt idx="8">
                  <c:v>Gift Box</c:v>
                </c:pt>
                <c:pt idx="9">
                  <c:v>Hand Cream</c:v>
                </c:pt>
                <c:pt idx="10">
                  <c:v>Handwash 100ml</c:v>
                </c:pt>
                <c:pt idx="11">
                  <c:v>Handwash 200ml</c:v>
                </c:pt>
                <c:pt idx="12">
                  <c:v>Handwash and Refill Pack</c:v>
                </c:pt>
                <c:pt idx="13">
                  <c:v>Lip balm</c:v>
                </c:pt>
                <c:pt idx="14">
                  <c:v>Mini Soap - 25g</c:v>
                </c:pt>
                <c:pt idx="15">
                  <c:v>Mini Soap 25g</c:v>
                </c:pt>
                <c:pt idx="16">
                  <c:v>Moisturiser</c:v>
                </c:pt>
                <c:pt idx="17">
                  <c:v>Perfume</c:v>
                </c:pt>
                <c:pt idx="18">
                  <c:v>Roll on</c:v>
                </c:pt>
                <c:pt idx="19">
                  <c:v>Sanitiser - 100 ml</c:v>
                </c:pt>
                <c:pt idx="20">
                  <c:v>Sanitiser - 20 ml</c:v>
                </c:pt>
                <c:pt idx="21">
                  <c:v>Sanitiser - 50 ml</c:v>
                </c:pt>
                <c:pt idx="22">
                  <c:v>Shampoo 100 ml</c:v>
                </c:pt>
                <c:pt idx="23">
                  <c:v>Shampoo 200 ml</c:v>
                </c:pt>
                <c:pt idx="24">
                  <c:v>Shampoo and Conditioner</c:v>
                </c:pt>
                <c:pt idx="25">
                  <c:v>Shower Gel</c:v>
                </c:pt>
                <c:pt idx="26">
                  <c:v>Shower Gel and Loofah</c:v>
                </c:pt>
                <c:pt idx="27">
                  <c:v>Skin Cream</c:v>
                </c:pt>
                <c:pt idx="28">
                  <c:v>Soap and Shampoo Kit</c:v>
                </c:pt>
                <c:pt idx="29">
                  <c:v>Soap Bar - 100g</c:v>
                </c:pt>
                <c:pt idx="30">
                  <c:v>Soap Bar - 150g</c:v>
                </c:pt>
                <c:pt idx="31">
                  <c:v>Soap Bar - 50g</c:v>
                </c:pt>
                <c:pt idx="32">
                  <c:v>Soap Bar 100g</c:v>
                </c:pt>
                <c:pt idx="33">
                  <c:v>Soap Bar 150g</c:v>
                </c:pt>
                <c:pt idx="34">
                  <c:v>Soap Bar 50g</c:v>
                </c:pt>
                <c:pt idx="35">
                  <c:v>Soap Case</c:v>
                </c:pt>
                <c:pt idx="36">
                  <c:v>Soap Pack of 2</c:v>
                </c:pt>
                <c:pt idx="37">
                  <c:v>Soap Pack of 3</c:v>
                </c:pt>
                <c:pt idx="38">
                  <c:v>Sunscreen</c:v>
                </c:pt>
                <c:pt idx="39">
                  <c:v>Toiletry Bag</c:v>
                </c:pt>
                <c:pt idx="40">
                  <c:v>Wet wipes</c:v>
                </c:pt>
              </c:strCache>
            </c:strRef>
          </c:cat>
          <c:val>
            <c:numRef>
              <c:f>'Product Analysis '!$V$4:$V$45</c:f>
              <c:numCache>
                <c:formatCode>General</c:formatCode>
                <c:ptCount val="41"/>
                <c:pt idx="0">
                  <c:v>754</c:v>
                </c:pt>
                <c:pt idx="1">
                  <c:v>319</c:v>
                </c:pt>
                <c:pt idx="3">
                  <c:v>5</c:v>
                </c:pt>
                <c:pt idx="5">
                  <c:v>130</c:v>
                </c:pt>
                <c:pt idx="7">
                  <c:v>1281</c:v>
                </c:pt>
                <c:pt idx="9">
                  <c:v>406</c:v>
                </c:pt>
                <c:pt idx="14">
                  <c:v>21</c:v>
                </c:pt>
                <c:pt idx="15">
                  <c:v>527</c:v>
                </c:pt>
                <c:pt idx="16">
                  <c:v>788</c:v>
                </c:pt>
                <c:pt idx="19">
                  <c:v>215</c:v>
                </c:pt>
                <c:pt idx="20">
                  <c:v>185</c:v>
                </c:pt>
                <c:pt idx="21">
                  <c:v>111</c:v>
                </c:pt>
                <c:pt idx="23">
                  <c:v>226</c:v>
                </c:pt>
                <c:pt idx="24">
                  <c:v>550</c:v>
                </c:pt>
                <c:pt idx="25">
                  <c:v>280</c:v>
                </c:pt>
                <c:pt idx="26">
                  <c:v>131</c:v>
                </c:pt>
                <c:pt idx="27">
                  <c:v>939</c:v>
                </c:pt>
                <c:pt idx="28">
                  <c:v>142</c:v>
                </c:pt>
                <c:pt idx="29">
                  <c:v>14</c:v>
                </c:pt>
                <c:pt idx="30">
                  <c:v>28</c:v>
                </c:pt>
                <c:pt idx="31">
                  <c:v>167</c:v>
                </c:pt>
                <c:pt idx="32">
                  <c:v>357</c:v>
                </c:pt>
                <c:pt idx="33">
                  <c:v>294</c:v>
                </c:pt>
                <c:pt idx="34">
                  <c:v>427</c:v>
                </c:pt>
                <c:pt idx="35">
                  <c:v>910</c:v>
                </c:pt>
                <c:pt idx="36">
                  <c:v>589</c:v>
                </c:pt>
                <c:pt idx="37">
                  <c:v>298</c:v>
                </c:pt>
                <c:pt idx="38">
                  <c:v>898</c:v>
                </c:pt>
                <c:pt idx="4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2-408C-A2A9-A9277AB4E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3404559"/>
        <c:axId val="1063916575"/>
      </c:barChart>
      <c:catAx>
        <c:axId val="81340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16575"/>
        <c:crosses val="autoZero"/>
        <c:auto val="1"/>
        <c:lblAlgn val="ctr"/>
        <c:lblOffset val="100"/>
        <c:noMultiLvlLbl val="0"/>
      </c:catAx>
      <c:valAx>
        <c:axId val="1063916575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04559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[RadiantCare_Data_Set.xlsx]Discount and Return Analysis!PivotTable11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1"/>
          <c:order val="1"/>
          <c:tx>
            <c:strRef>
              <c:f>'Discount and Return Analysis'!$C$3</c:f>
              <c:strCache>
                <c:ptCount val="1"/>
                <c:pt idx="0">
                  <c:v>Sum of net_revenue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'Discount and Return Analysis'!$A$4:$A$8</c:f>
              <c:strCache>
                <c:ptCount val="4"/>
                <c:pt idx="0">
                  <c:v>Q3 22</c:v>
                </c:pt>
                <c:pt idx="1">
                  <c:v>Q4 22</c:v>
                </c:pt>
                <c:pt idx="2">
                  <c:v>Q1 23</c:v>
                </c:pt>
                <c:pt idx="3">
                  <c:v>Q2 23</c:v>
                </c:pt>
              </c:strCache>
            </c:strRef>
          </c:cat>
          <c:val>
            <c:numRef>
              <c:f>'Discount and Return Analysis'!$C$4:$C$8</c:f>
              <c:numCache>
                <c:formatCode>0.00</c:formatCode>
                <c:ptCount val="4"/>
                <c:pt idx="0">
                  <c:v>869739.026595745</c:v>
                </c:pt>
                <c:pt idx="1">
                  <c:v>1150997.2630851064</c:v>
                </c:pt>
                <c:pt idx="2">
                  <c:v>1152792.462340425</c:v>
                </c:pt>
                <c:pt idx="3">
                  <c:v>1461985.3744680854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5-429A-8D0F-B4BAB0D02E4A}"/>
            </c:ext>
          </c:extLst>
        </c:ser>
        <c:ser>
          <c:idx val="0"/>
          <c:order val="0"/>
          <c:tx>
            <c:strRef>
              <c:f>'Discount and Return Analysis'!$B$3</c:f>
              <c:strCache>
                <c:ptCount val="1"/>
                <c:pt idx="0">
                  <c:v>Average of avg_discount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'Discount and Return Analysis'!$A$4:$A$8</c:f>
              <c:strCache>
                <c:ptCount val="4"/>
                <c:pt idx="0">
                  <c:v>Q3 22</c:v>
                </c:pt>
                <c:pt idx="1">
                  <c:v>Q4 22</c:v>
                </c:pt>
                <c:pt idx="2">
                  <c:v>Q1 23</c:v>
                </c:pt>
                <c:pt idx="3">
                  <c:v>Q2 23</c:v>
                </c:pt>
              </c:strCache>
            </c:strRef>
          </c:cat>
          <c:val>
            <c:numRef>
              <c:f>'Discount and Return Analysis'!$B$4:$B$8</c:f>
              <c:numCache>
                <c:formatCode>0.0%</c:formatCode>
                <c:ptCount val="4"/>
                <c:pt idx="0">
                  <c:v>0.144250203396556</c:v>
                </c:pt>
                <c:pt idx="1">
                  <c:v>0.12208428570922164</c:v>
                </c:pt>
                <c:pt idx="2">
                  <c:v>8.8142157012712941E-2</c:v>
                </c:pt>
                <c:pt idx="3">
                  <c:v>8.924132300125906E-2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5-429A-8D0F-B4BAB0D0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024368"/>
        <c:axId val="1834948128"/>
      </c:lineChart>
      <c:catAx>
        <c:axId val="18420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48128"/>
        <c:crosses val="autoZero"/>
        <c:auto val="1"/>
        <c:lblAlgn val="ctr"/>
        <c:lblOffset val="100"/>
        <c:noMultiLvlLbl val="0"/>
      </c:catAx>
      <c:valAx>
        <c:axId val="18349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24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[RadiantCare_Data_Set.xlsx]Tax and Total Sales Analysis!PivotTable3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Tax vs Net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'Tax and Total Sales Analysis'!$B$4</c:f>
              <c:strCache>
                <c:ptCount val="1"/>
                <c:pt idx="0">
                  <c:v>Average of taxes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'Tax and Total Sales Analysis'!$A$5:$A$9</c:f>
              <c:strCache>
                <c:ptCount val="4"/>
                <c:pt idx="0">
                  <c:v>Q1 23</c:v>
                </c:pt>
                <c:pt idx="1">
                  <c:v>Q2 23</c:v>
                </c:pt>
                <c:pt idx="2">
                  <c:v>Q3 22</c:v>
                </c:pt>
                <c:pt idx="3">
                  <c:v>Q4 22</c:v>
                </c:pt>
              </c:strCache>
            </c:strRef>
          </c:cat>
          <c:val>
            <c:numRef>
              <c:f>'Tax and Total Sales Analysis'!$B$5:$B$9</c:f>
              <c:numCache>
                <c:formatCode>0.00</c:formatCode>
                <c:ptCount val="4"/>
                <c:pt idx="0">
                  <c:v>977.70184289705435</c:v>
                </c:pt>
                <c:pt idx="1">
                  <c:v>1143.8132213779124</c:v>
                </c:pt>
                <c:pt idx="2">
                  <c:v>822.55141100777143</c:v>
                </c:pt>
                <c:pt idx="3">
                  <c:v>1072.3496759157711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A-4F6A-ABAF-7AFA6D1B6221}"/>
            </c:ext>
          </c:extLst>
        </c:ser>
        <c:ser>
          <c:idx val="1"/>
          <c:order val="1"/>
          <c:tx>
            <c:strRef>
              <c:f>'Tax and Total Sales Analysis'!$C$4</c:f>
              <c:strCache>
                <c:ptCount val="1"/>
                <c:pt idx="0">
                  <c:v>Average of net_quantity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'Tax and Total Sales Analysis'!$A$5:$A$9</c:f>
              <c:strCache>
                <c:ptCount val="4"/>
                <c:pt idx="0">
                  <c:v>Q1 23</c:v>
                </c:pt>
                <c:pt idx="1">
                  <c:v>Q2 23</c:v>
                </c:pt>
                <c:pt idx="2">
                  <c:v>Q3 22</c:v>
                </c:pt>
                <c:pt idx="3">
                  <c:v>Q4 22</c:v>
                </c:pt>
              </c:strCache>
            </c:strRef>
          </c:cat>
          <c:val>
            <c:numRef>
              <c:f>'Tax and Total Sales Analysis'!$C$5:$C$9</c:f>
              <c:numCache>
                <c:formatCode>0.00</c:formatCode>
                <c:ptCount val="4"/>
                <c:pt idx="0">
                  <c:v>95.146464646464651</c:v>
                </c:pt>
                <c:pt idx="1">
                  <c:v>110.60952380952381</c:v>
                </c:pt>
                <c:pt idx="2">
                  <c:v>81.167664670658681</c:v>
                </c:pt>
                <c:pt idx="3">
                  <c:v>96.649484536082468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A-4F6A-ABAF-7AFA6D1B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494848"/>
        <c:axId val="1836591984"/>
      </c:lineChart>
      <c:catAx>
        <c:axId val="1847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91984"/>
        <c:crosses val="autoZero"/>
        <c:auto val="1"/>
        <c:lblAlgn val="ctr"/>
        <c:lblOffset val="100"/>
        <c:noMultiLvlLbl val="0"/>
      </c:catAx>
      <c:valAx>
        <c:axId val="18365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[RadiantCare_Data_Set.xlsx]Tax and Total Sales Analysis!PivotTable4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layout>
        <c:manualLayout>
          <c:xMode val="edge"/>
          <c:yMode val="edge"/>
          <c:x val="5.483857942074858E-2"/>
          <c:y val="9.0602445928151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'Tax and Total Sales Analysis'!$J$3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'Tax and Total Sales Analysis'!$I$4:$I$8</c:f>
              <c:strCache>
                <c:ptCount val="4"/>
                <c:pt idx="0">
                  <c:v>Q3 22</c:v>
                </c:pt>
                <c:pt idx="1">
                  <c:v>Q4 22</c:v>
                </c:pt>
                <c:pt idx="2">
                  <c:v>Q1 23</c:v>
                </c:pt>
                <c:pt idx="3">
                  <c:v>Q2 23</c:v>
                </c:pt>
              </c:strCache>
            </c:strRef>
          </c:cat>
          <c:val>
            <c:numRef>
              <c:f>'Tax and Total Sales Analysis'!$J$4:$J$8</c:f>
              <c:numCache>
                <c:formatCode>0.00</c:formatCode>
                <c:ptCount val="4"/>
                <c:pt idx="0">
                  <c:v>900981.87978723389</c:v>
                </c:pt>
                <c:pt idx="1">
                  <c:v>1364814.8531914898</c:v>
                </c:pt>
                <c:pt idx="2">
                  <c:v>1272520.0054255319</c:v>
                </c:pt>
                <c:pt idx="3">
                  <c:v>1601672.1167021277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8-4AC2-9BEC-88095020AD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8888888888886"/>
          <c:y val="0.21138559474206539"/>
          <c:w val="0.12458763994451066"/>
          <c:h val="0.4137958997686910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'Sales Predicton for Festive S'!$O$3:$O$771</c:f>
              <c:numCache>
                <c:formatCode>0.00_ </c:formatCode>
                <c:ptCount val="769"/>
                <c:pt idx="0">
                  <c:v>458.94723404255302</c:v>
                </c:pt>
                <c:pt idx="1">
                  <c:v>14989.894787234</c:v>
                </c:pt>
                <c:pt idx="2">
                  <c:v>1974.7620212766001</c:v>
                </c:pt>
                <c:pt idx="3">
                  <c:v>6622.1702127659601</c:v>
                </c:pt>
                <c:pt idx="4">
                  <c:v>10471.524361702101</c:v>
                </c:pt>
                <c:pt idx="5">
                  <c:v>2536.0105319148902</c:v>
                </c:pt>
                <c:pt idx="6">
                  <c:v>7457.1841489361695</c:v>
                </c:pt>
                <c:pt idx="7">
                  <c:v>4069.1925531914899</c:v>
                </c:pt>
                <c:pt idx="8">
                  <c:v>4483.0289361702098</c:v>
                </c:pt>
                <c:pt idx="9">
                  <c:v>3662.3649999999998</c:v>
                </c:pt>
                <c:pt idx="10">
                  <c:v>622.02127659574501</c:v>
                </c:pt>
                <c:pt idx="11">
                  <c:v>497.48936170212801</c:v>
                </c:pt>
                <c:pt idx="12">
                  <c:v>4081.2267021276598</c:v>
                </c:pt>
                <c:pt idx="13">
                  <c:v>366.91489361702099</c:v>
                </c:pt>
                <c:pt idx="14">
                  <c:v>89105.711063829804</c:v>
                </c:pt>
                <c:pt idx="15">
                  <c:v>4984.1067021276604</c:v>
                </c:pt>
                <c:pt idx="16">
                  <c:v>9100.6882978723406</c:v>
                </c:pt>
                <c:pt idx="17">
                  <c:v>11640.2144680851</c:v>
                </c:pt>
                <c:pt idx="18">
                  <c:v>6240.40138297872</c:v>
                </c:pt>
                <c:pt idx="19">
                  <c:v>7403.4380851063797</c:v>
                </c:pt>
                <c:pt idx="20">
                  <c:v>4581.5275531914904</c:v>
                </c:pt>
                <c:pt idx="21">
                  <c:v>1808.9328723404301</c:v>
                </c:pt>
                <c:pt idx="22">
                  <c:v>106.276595744681</c:v>
                </c:pt>
                <c:pt idx="23">
                  <c:v>1996.44436170213</c:v>
                </c:pt>
                <c:pt idx="24">
                  <c:v>5802.8380851063803</c:v>
                </c:pt>
                <c:pt idx="25">
                  <c:v>148.005319148936</c:v>
                </c:pt>
                <c:pt idx="26">
                  <c:v>4304.4702127659602</c:v>
                </c:pt>
                <c:pt idx="27">
                  <c:v>1331.5638297872299</c:v>
                </c:pt>
                <c:pt idx="28">
                  <c:v>8362.8489361702104</c:v>
                </c:pt>
                <c:pt idx="29">
                  <c:v>5010.2278723404297</c:v>
                </c:pt>
                <c:pt idx="30">
                  <c:v>19934.129893616999</c:v>
                </c:pt>
                <c:pt idx="31">
                  <c:v>1235.415</c:v>
                </c:pt>
                <c:pt idx="32">
                  <c:v>0</c:v>
                </c:pt>
                <c:pt idx="33">
                  <c:v>8024.3794680851097</c:v>
                </c:pt>
                <c:pt idx="34">
                  <c:v>10108.3118085106</c:v>
                </c:pt>
                <c:pt idx="35">
                  <c:v>3742.1003191489399</c:v>
                </c:pt>
                <c:pt idx="36">
                  <c:v>4816.1026595744697</c:v>
                </c:pt>
                <c:pt idx="37">
                  <c:v>545.45744680851101</c:v>
                </c:pt>
                <c:pt idx="38">
                  <c:v>175.531914893617</c:v>
                </c:pt>
                <c:pt idx="39">
                  <c:v>6589.15787234043</c:v>
                </c:pt>
                <c:pt idx="40">
                  <c:v>3.1914893617021302E-4</c:v>
                </c:pt>
                <c:pt idx="41">
                  <c:v>3561.3388297872302</c:v>
                </c:pt>
                <c:pt idx="42">
                  <c:v>8639.4495744680808</c:v>
                </c:pt>
                <c:pt idx="43">
                  <c:v>2204.9918085106401</c:v>
                </c:pt>
                <c:pt idx="44">
                  <c:v>7218.7764893617004</c:v>
                </c:pt>
                <c:pt idx="45">
                  <c:v>9160.8251063829794</c:v>
                </c:pt>
                <c:pt idx="46">
                  <c:v>12913.289893617</c:v>
                </c:pt>
                <c:pt idx="47">
                  <c:v>746.069468085106</c:v>
                </c:pt>
                <c:pt idx="48">
                  <c:v>11526.3723404255</c:v>
                </c:pt>
                <c:pt idx="49">
                  <c:v>342.26648936170199</c:v>
                </c:pt>
                <c:pt idx="50">
                  <c:v>1004.14861702128</c:v>
                </c:pt>
                <c:pt idx="51">
                  <c:v>5249.6857446808499</c:v>
                </c:pt>
                <c:pt idx="52">
                  <c:v>4234.46</c:v>
                </c:pt>
                <c:pt idx="53">
                  <c:v>4895.7655319148898</c:v>
                </c:pt>
                <c:pt idx="54">
                  <c:v>3581.9187234042602</c:v>
                </c:pt>
                <c:pt idx="55">
                  <c:v>3875.30276595745</c:v>
                </c:pt>
                <c:pt idx="56">
                  <c:v>4327.4255319148897</c:v>
                </c:pt>
                <c:pt idx="57">
                  <c:v>1989.53585106383</c:v>
                </c:pt>
                <c:pt idx="58">
                  <c:v>1533.75</c:v>
                </c:pt>
                <c:pt idx="59">
                  <c:v>2606.2885106383001</c:v>
                </c:pt>
                <c:pt idx="60">
                  <c:v>3243.7780851063799</c:v>
                </c:pt>
                <c:pt idx="61">
                  <c:v>815.95202127659604</c:v>
                </c:pt>
                <c:pt idx="62">
                  <c:v>4885.51946808511</c:v>
                </c:pt>
                <c:pt idx="63">
                  <c:v>3465.3075531914901</c:v>
                </c:pt>
                <c:pt idx="64">
                  <c:v>2077.18372340426</c:v>
                </c:pt>
                <c:pt idx="65">
                  <c:v>432.92659574468098</c:v>
                </c:pt>
                <c:pt idx="66">
                  <c:v>3300.0289361702098</c:v>
                </c:pt>
                <c:pt idx="67">
                  <c:v>4834.26276595745</c:v>
                </c:pt>
                <c:pt idx="68">
                  <c:v>514.90585106383003</c:v>
                </c:pt>
                <c:pt idx="69">
                  <c:v>780.06595744680897</c:v>
                </c:pt>
                <c:pt idx="70">
                  <c:v>6840.8403191489397</c:v>
                </c:pt>
                <c:pt idx="71">
                  <c:v>788.76808510638296</c:v>
                </c:pt>
                <c:pt idx="72">
                  <c:v>2045.8048936170201</c:v>
                </c:pt>
                <c:pt idx="73">
                  <c:v>28853.087234042599</c:v>
                </c:pt>
                <c:pt idx="74">
                  <c:v>5087.0544680851099</c:v>
                </c:pt>
                <c:pt idx="75">
                  <c:v>11274.451808510599</c:v>
                </c:pt>
                <c:pt idx="76">
                  <c:v>7011.2052127659599</c:v>
                </c:pt>
                <c:pt idx="77">
                  <c:v>2965.08510638298</c:v>
                </c:pt>
                <c:pt idx="78">
                  <c:v>126.279468085106</c:v>
                </c:pt>
                <c:pt idx="79">
                  <c:v>464.29840425531899</c:v>
                </c:pt>
                <c:pt idx="80">
                  <c:v>451.32712765957399</c:v>
                </c:pt>
                <c:pt idx="81">
                  <c:v>12052.2587234043</c:v>
                </c:pt>
                <c:pt idx="82">
                  <c:v>457.05744680851097</c:v>
                </c:pt>
                <c:pt idx="83">
                  <c:v>12485.9057446808</c:v>
                </c:pt>
                <c:pt idx="84">
                  <c:v>3713.84255319149</c:v>
                </c:pt>
                <c:pt idx="85">
                  <c:v>996.20542553191501</c:v>
                </c:pt>
                <c:pt idx="86">
                  <c:v>15993.6223404255</c:v>
                </c:pt>
                <c:pt idx="87">
                  <c:v>1183.71670212766</c:v>
                </c:pt>
                <c:pt idx="88">
                  <c:v>1864.1657446808499</c:v>
                </c:pt>
                <c:pt idx="89">
                  <c:v>3197.3936170212801</c:v>
                </c:pt>
                <c:pt idx="90">
                  <c:v>56.372021276595703</c:v>
                </c:pt>
                <c:pt idx="91">
                  <c:v>3182.7947872340401</c:v>
                </c:pt>
                <c:pt idx="92">
                  <c:v>250.85106382978699</c:v>
                </c:pt>
                <c:pt idx="93">
                  <c:v>12704.033510638301</c:v>
                </c:pt>
                <c:pt idx="94">
                  <c:v>605.83106382978701</c:v>
                </c:pt>
                <c:pt idx="95">
                  <c:v>24803.776595744701</c:v>
                </c:pt>
                <c:pt idx="96">
                  <c:v>1367.91744680851</c:v>
                </c:pt>
                <c:pt idx="97">
                  <c:v>4065.6393617021299</c:v>
                </c:pt>
                <c:pt idx="98">
                  <c:v>3665.6487234042602</c:v>
                </c:pt>
                <c:pt idx="99">
                  <c:v>23683.334787233998</c:v>
                </c:pt>
                <c:pt idx="100">
                  <c:v>0</c:v>
                </c:pt>
                <c:pt idx="101">
                  <c:v>529.212765957447</c:v>
                </c:pt>
                <c:pt idx="102">
                  <c:v>4493.1932978723398</c:v>
                </c:pt>
                <c:pt idx="103">
                  <c:v>752.13297872340399</c:v>
                </c:pt>
                <c:pt idx="104">
                  <c:v>789.63510638297896</c:v>
                </c:pt>
                <c:pt idx="105">
                  <c:v>1697.85521276596</c:v>
                </c:pt>
                <c:pt idx="106">
                  <c:v>383.83936170212797</c:v>
                </c:pt>
                <c:pt idx="107">
                  <c:v>6024.3808510638301</c:v>
                </c:pt>
                <c:pt idx="108">
                  <c:v>3751.2860638297898</c:v>
                </c:pt>
                <c:pt idx="109">
                  <c:v>21112.940531914901</c:v>
                </c:pt>
                <c:pt idx="110">
                  <c:v>2742.9967021276598</c:v>
                </c:pt>
                <c:pt idx="111">
                  <c:v>4696.68404255319</c:v>
                </c:pt>
                <c:pt idx="112">
                  <c:v>1583.3134042553199</c:v>
                </c:pt>
                <c:pt idx="113">
                  <c:v>3632.5296808510602</c:v>
                </c:pt>
                <c:pt idx="114">
                  <c:v>95.648936170212806</c:v>
                </c:pt>
                <c:pt idx="115">
                  <c:v>2567.28893617021</c:v>
                </c:pt>
                <c:pt idx="116">
                  <c:v>990.35191489361705</c:v>
                </c:pt>
                <c:pt idx="117">
                  <c:v>5764.7223404255301</c:v>
                </c:pt>
                <c:pt idx="118">
                  <c:v>4346.6063829787199</c:v>
                </c:pt>
                <c:pt idx="119">
                  <c:v>6333.6323404255299</c:v>
                </c:pt>
                <c:pt idx="120">
                  <c:v>6534.6818085106397</c:v>
                </c:pt>
                <c:pt idx="121">
                  <c:v>21246.163191489399</c:v>
                </c:pt>
                <c:pt idx="122">
                  <c:v>5929.4371276595703</c:v>
                </c:pt>
                <c:pt idx="123">
                  <c:v>26166.873297872298</c:v>
                </c:pt>
                <c:pt idx="124">
                  <c:v>7256.66457446808</c:v>
                </c:pt>
                <c:pt idx="125">
                  <c:v>4709.1324468085104</c:v>
                </c:pt>
                <c:pt idx="126">
                  <c:v>27535.296914893599</c:v>
                </c:pt>
                <c:pt idx="127">
                  <c:v>8781.3790425531897</c:v>
                </c:pt>
                <c:pt idx="128">
                  <c:v>56.361702127659598</c:v>
                </c:pt>
                <c:pt idx="129">
                  <c:v>10885.2664893617</c:v>
                </c:pt>
                <c:pt idx="130">
                  <c:v>2931.9236170212798</c:v>
                </c:pt>
                <c:pt idx="131">
                  <c:v>0</c:v>
                </c:pt>
                <c:pt idx="132">
                  <c:v>1647.6436170212801</c:v>
                </c:pt>
                <c:pt idx="133">
                  <c:v>468.73542553191498</c:v>
                </c:pt>
                <c:pt idx="134">
                  <c:v>2643.6996808510598</c:v>
                </c:pt>
                <c:pt idx="135">
                  <c:v>2432.9160638297899</c:v>
                </c:pt>
                <c:pt idx="136">
                  <c:v>4440.78978723404</c:v>
                </c:pt>
                <c:pt idx="137">
                  <c:v>1863.27627659574</c:v>
                </c:pt>
                <c:pt idx="138">
                  <c:v>10372.571489361701</c:v>
                </c:pt>
                <c:pt idx="139">
                  <c:v>297.86170212766001</c:v>
                </c:pt>
                <c:pt idx="140">
                  <c:v>12546.551595744701</c:v>
                </c:pt>
                <c:pt idx="141">
                  <c:v>10279.838085106399</c:v>
                </c:pt>
                <c:pt idx="142">
                  <c:v>220.43670212766</c:v>
                </c:pt>
                <c:pt idx="143">
                  <c:v>3688.5378723404301</c:v>
                </c:pt>
                <c:pt idx="144">
                  <c:v>3728.37446808511</c:v>
                </c:pt>
                <c:pt idx="145">
                  <c:v>8872.3670212765992</c:v>
                </c:pt>
                <c:pt idx="146">
                  <c:v>175.5</c:v>
                </c:pt>
                <c:pt idx="147">
                  <c:v>6426.48074468085</c:v>
                </c:pt>
                <c:pt idx="148">
                  <c:v>595.723404255319</c:v>
                </c:pt>
                <c:pt idx="149">
                  <c:v>1246.22680851064</c:v>
                </c:pt>
                <c:pt idx="150">
                  <c:v>22892.683617021299</c:v>
                </c:pt>
                <c:pt idx="151">
                  <c:v>14090.168085106399</c:v>
                </c:pt>
                <c:pt idx="152">
                  <c:v>2207.31510638298</c:v>
                </c:pt>
                <c:pt idx="153">
                  <c:v>6212.9381914893602</c:v>
                </c:pt>
                <c:pt idx="154">
                  <c:v>1346.68085106383</c:v>
                </c:pt>
                <c:pt idx="155">
                  <c:v>2660.57234042553</c:v>
                </c:pt>
                <c:pt idx="156">
                  <c:v>59248.762340425499</c:v>
                </c:pt>
                <c:pt idx="157">
                  <c:v>33895.633404255299</c:v>
                </c:pt>
                <c:pt idx="158">
                  <c:v>933.09648936170197</c:v>
                </c:pt>
                <c:pt idx="159">
                  <c:v>847.39361702127701</c:v>
                </c:pt>
                <c:pt idx="160">
                  <c:v>7268.0142553191499</c:v>
                </c:pt>
                <c:pt idx="161">
                  <c:v>6602.7985106383003</c:v>
                </c:pt>
                <c:pt idx="162">
                  <c:v>4503.7513829787204</c:v>
                </c:pt>
                <c:pt idx="163">
                  <c:v>28353.124255319199</c:v>
                </c:pt>
                <c:pt idx="164">
                  <c:v>1477.12563829787</c:v>
                </c:pt>
                <c:pt idx="165">
                  <c:v>1414.4725531914901</c:v>
                </c:pt>
                <c:pt idx="166">
                  <c:v>3061.7705319148899</c:v>
                </c:pt>
                <c:pt idx="167">
                  <c:v>1215.91489361702</c:v>
                </c:pt>
                <c:pt idx="168">
                  <c:v>459.34031914893598</c:v>
                </c:pt>
                <c:pt idx="169">
                  <c:v>2936.8970212765998</c:v>
                </c:pt>
                <c:pt idx="170">
                  <c:v>623.15638297872295</c:v>
                </c:pt>
                <c:pt idx="171">
                  <c:v>2406.6458510638299</c:v>
                </c:pt>
                <c:pt idx="172">
                  <c:v>791.57244680851102</c:v>
                </c:pt>
                <c:pt idx="173">
                  <c:v>555.26595744680901</c:v>
                </c:pt>
                <c:pt idx="174">
                  <c:v>2592.11223404255</c:v>
                </c:pt>
                <c:pt idx="175">
                  <c:v>1212.3210638297901</c:v>
                </c:pt>
                <c:pt idx="176">
                  <c:v>707.73031914893602</c:v>
                </c:pt>
                <c:pt idx="177">
                  <c:v>4757.8701063829803</c:v>
                </c:pt>
                <c:pt idx="178">
                  <c:v>1067.03989361702</c:v>
                </c:pt>
                <c:pt idx="179">
                  <c:v>1642.0020212766001</c:v>
                </c:pt>
                <c:pt idx="180">
                  <c:v>6415.3873404255301</c:v>
                </c:pt>
                <c:pt idx="181">
                  <c:v>1113.8420212766</c:v>
                </c:pt>
                <c:pt idx="182">
                  <c:v>8480.7907446808495</c:v>
                </c:pt>
                <c:pt idx="183">
                  <c:v>1306.3037234042599</c:v>
                </c:pt>
                <c:pt idx="184">
                  <c:v>647.03989361702099</c:v>
                </c:pt>
                <c:pt idx="185">
                  <c:v>3207.56627659574</c:v>
                </c:pt>
                <c:pt idx="186">
                  <c:v>8067.2917021276598</c:v>
                </c:pt>
                <c:pt idx="187">
                  <c:v>81.810744680851101</c:v>
                </c:pt>
                <c:pt idx="188">
                  <c:v>1022.41117021277</c:v>
                </c:pt>
                <c:pt idx="189">
                  <c:v>39761.2310638298</c:v>
                </c:pt>
                <c:pt idx="190">
                  <c:v>3333.4971276595702</c:v>
                </c:pt>
                <c:pt idx="191">
                  <c:v>1875.35595744681</c:v>
                </c:pt>
                <c:pt idx="192">
                  <c:v>455.57765957446799</c:v>
                </c:pt>
                <c:pt idx="193">
                  <c:v>3638.6769148936201</c:v>
                </c:pt>
                <c:pt idx="194">
                  <c:v>789.38861702127701</c:v>
                </c:pt>
                <c:pt idx="195">
                  <c:v>2.02127659574468E-3</c:v>
                </c:pt>
                <c:pt idx="196">
                  <c:v>38610.109574468101</c:v>
                </c:pt>
                <c:pt idx="197">
                  <c:v>3227.8598936170201</c:v>
                </c:pt>
                <c:pt idx="198">
                  <c:v>2770.2186170212799</c:v>
                </c:pt>
                <c:pt idx="199">
                  <c:v>95.7340425531915</c:v>
                </c:pt>
                <c:pt idx="200">
                  <c:v>4484.15095744681</c:v>
                </c:pt>
                <c:pt idx="201">
                  <c:v>4419.2496808510596</c:v>
                </c:pt>
                <c:pt idx="202">
                  <c:v>7388.4984042553197</c:v>
                </c:pt>
                <c:pt idx="203">
                  <c:v>1808.3956382978699</c:v>
                </c:pt>
                <c:pt idx="204">
                  <c:v>870.05319148936201</c:v>
                </c:pt>
                <c:pt idx="205">
                  <c:v>425.659574468085</c:v>
                </c:pt>
                <c:pt idx="206">
                  <c:v>20027.998297872298</c:v>
                </c:pt>
                <c:pt idx="207">
                  <c:v>29633.326276595701</c:v>
                </c:pt>
                <c:pt idx="208">
                  <c:v>1238.33925531915</c:v>
                </c:pt>
                <c:pt idx="209">
                  <c:v>3716.40819148936</c:v>
                </c:pt>
                <c:pt idx="210">
                  <c:v>15076.385212765999</c:v>
                </c:pt>
                <c:pt idx="211">
                  <c:v>14236.6396808511</c:v>
                </c:pt>
                <c:pt idx="212">
                  <c:v>2656.4717021276601</c:v>
                </c:pt>
                <c:pt idx="213">
                  <c:v>2787.2537234042602</c:v>
                </c:pt>
                <c:pt idx="214">
                  <c:v>6478.1109574468101</c:v>
                </c:pt>
                <c:pt idx="215">
                  <c:v>3570.1827659574501</c:v>
                </c:pt>
                <c:pt idx="216">
                  <c:v>513.432872340426</c:v>
                </c:pt>
                <c:pt idx="217">
                  <c:v>76.5</c:v>
                </c:pt>
                <c:pt idx="218">
                  <c:v>108.344680851064</c:v>
                </c:pt>
                <c:pt idx="219">
                  <c:v>2136.2424468085101</c:v>
                </c:pt>
                <c:pt idx="220">
                  <c:v>496.90446808510598</c:v>
                </c:pt>
                <c:pt idx="221">
                  <c:v>2651.7510638297899</c:v>
                </c:pt>
                <c:pt idx="222">
                  <c:v>3099.40808510638</c:v>
                </c:pt>
                <c:pt idx="223">
                  <c:v>6883.4843617021297</c:v>
                </c:pt>
                <c:pt idx="224">
                  <c:v>595.723404255319</c:v>
                </c:pt>
                <c:pt idx="225">
                  <c:v>7845.4635106383002</c:v>
                </c:pt>
                <c:pt idx="226">
                  <c:v>523.51117021276605</c:v>
                </c:pt>
                <c:pt idx="227">
                  <c:v>2170.3969148936199</c:v>
                </c:pt>
                <c:pt idx="228">
                  <c:v>661.54882978723401</c:v>
                </c:pt>
                <c:pt idx="229">
                  <c:v>2337.1944680851102</c:v>
                </c:pt>
                <c:pt idx="230">
                  <c:v>4757.91414893617</c:v>
                </c:pt>
                <c:pt idx="231">
                  <c:v>1.0638297872340399E-2</c:v>
                </c:pt>
                <c:pt idx="232">
                  <c:v>369.68297872340401</c:v>
                </c:pt>
                <c:pt idx="233">
                  <c:v>587.313829787234</c:v>
                </c:pt>
                <c:pt idx="234">
                  <c:v>2619.4959574468098</c:v>
                </c:pt>
                <c:pt idx="235">
                  <c:v>32500.1340425532</c:v>
                </c:pt>
                <c:pt idx="236">
                  <c:v>315.76595744680799</c:v>
                </c:pt>
                <c:pt idx="237">
                  <c:v>7930.82287234043</c:v>
                </c:pt>
                <c:pt idx="238">
                  <c:v>1964.2451063829801</c:v>
                </c:pt>
                <c:pt idx="239">
                  <c:v>37509.252872340403</c:v>
                </c:pt>
                <c:pt idx="240">
                  <c:v>1765.8879787234</c:v>
                </c:pt>
                <c:pt idx="241">
                  <c:v>909.30468085106395</c:v>
                </c:pt>
                <c:pt idx="242">
                  <c:v>2593.8850000000002</c:v>
                </c:pt>
                <c:pt idx="243">
                  <c:v>20014.0177659574</c:v>
                </c:pt>
                <c:pt idx="244">
                  <c:v>9124.7273404255302</c:v>
                </c:pt>
                <c:pt idx="245">
                  <c:v>7678.9507446808502</c:v>
                </c:pt>
                <c:pt idx="246">
                  <c:v>20356.150319148899</c:v>
                </c:pt>
                <c:pt idx="247">
                  <c:v>14999.5203191489</c:v>
                </c:pt>
                <c:pt idx="248">
                  <c:v>2269.8264893617002</c:v>
                </c:pt>
                <c:pt idx="249">
                  <c:v>8292.8190425531902</c:v>
                </c:pt>
                <c:pt idx="250">
                  <c:v>7941.7179787233999</c:v>
                </c:pt>
                <c:pt idx="251">
                  <c:v>4407.8453191489398</c:v>
                </c:pt>
                <c:pt idx="252">
                  <c:v>1016.09840425532</c:v>
                </c:pt>
                <c:pt idx="253">
                  <c:v>1795.9562765957401</c:v>
                </c:pt>
                <c:pt idx="254">
                  <c:v>1016.50659574468</c:v>
                </c:pt>
                <c:pt idx="255">
                  <c:v>4208.2113829787204</c:v>
                </c:pt>
                <c:pt idx="256">
                  <c:v>6933.4781914893601</c:v>
                </c:pt>
                <c:pt idx="257">
                  <c:v>1189.5218085106401</c:v>
                </c:pt>
                <c:pt idx="258">
                  <c:v>2114.28244680851</c:v>
                </c:pt>
                <c:pt idx="259">
                  <c:v>2575.5209574468099</c:v>
                </c:pt>
                <c:pt idx="260">
                  <c:v>60254.441702127697</c:v>
                </c:pt>
                <c:pt idx="261">
                  <c:v>1425.4914893616999</c:v>
                </c:pt>
                <c:pt idx="262">
                  <c:v>14328.9481914894</c:v>
                </c:pt>
                <c:pt idx="263">
                  <c:v>888.77010638297895</c:v>
                </c:pt>
                <c:pt idx="264">
                  <c:v>55217.488617021299</c:v>
                </c:pt>
                <c:pt idx="265">
                  <c:v>2259.95340425532</c:v>
                </c:pt>
                <c:pt idx="266">
                  <c:v>28881.8318085106</c:v>
                </c:pt>
                <c:pt idx="267">
                  <c:v>9184.3044680851108</c:v>
                </c:pt>
                <c:pt idx="268">
                  <c:v>432.57446808510599</c:v>
                </c:pt>
                <c:pt idx="269">
                  <c:v>441.38446808510599</c:v>
                </c:pt>
                <c:pt idx="270">
                  <c:v>497.44680851063799</c:v>
                </c:pt>
                <c:pt idx="271">
                  <c:v>18267.076063829802</c:v>
                </c:pt>
                <c:pt idx="272">
                  <c:v>1860.61234042553</c:v>
                </c:pt>
                <c:pt idx="273">
                  <c:v>46204.041914893598</c:v>
                </c:pt>
                <c:pt idx="274">
                  <c:v>5168.6594680851103</c:v>
                </c:pt>
                <c:pt idx="275">
                  <c:v>4131.4042553191503</c:v>
                </c:pt>
                <c:pt idx="276">
                  <c:v>359.77829787233998</c:v>
                </c:pt>
                <c:pt idx="277">
                  <c:v>11369.279893617</c:v>
                </c:pt>
                <c:pt idx="278">
                  <c:v>28168.157127659601</c:v>
                </c:pt>
                <c:pt idx="279">
                  <c:v>7773.1021276595702</c:v>
                </c:pt>
                <c:pt idx="280">
                  <c:v>5009.3162765957404</c:v>
                </c:pt>
                <c:pt idx="281">
                  <c:v>191.468085106383</c:v>
                </c:pt>
                <c:pt idx="282">
                  <c:v>1060.0304255319099</c:v>
                </c:pt>
                <c:pt idx="283">
                  <c:v>9214.1779787234009</c:v>
                </c:pt>
                <c:pt idx="284">
                  <c:v>14637.0208510638</c:v>
                </c:pt>
                <c:pt idx="285">
                  <c:v>7682.4502127659598</c:v>
                </c:pt>
                <c:pt idx="286">
                  <c:v>2189.9042553191498</c:v>
                </c:pt>
                <c:pt idx="287">
                  <c:v>9562.8238297872304</c:v>
                </c:pt>
                <c:pt idx="288">
                  <c:v>63.723404255319103</c:v>
                </c:pt>
                <c:pt idx="289">
                  <c:v>41099.973829787203</c:v>
                </c:pt>
                <c:pt idx="290">
                  <c:v>1600.9787234042601</c:v>
                </c:pt>
                <c:pt idx="291">
                  <c:v>4582.15723404255</c:v>
                </c:pt>
                <c:pt idx="292">
                  <c:v>7921.9463829787201</c:v>
                </c:pt>
                <c:pt idx="293">
                  <c:v>4753.1474468085098</c:v>
                </c:pt>
                <c:pt idx="294">
                  <c:v>1409.93457446809</c:v>
                </c:pt>
                <c:pt idx="295">
                  <c:v>1031.25382978723</c:v>
                </c:pt>
                <c:pt idx="296">
                  <c:v>13489.195744680899</c:v>
                </c:pt>
                <c:pt idx="297">
                  <c:v>186.691489361702</c:v>
                </c:pt>
                <c:pt idx="298">
                  <c:v>17879.006489361698</c:v>
                </c:pt>
                <c:pt idx="299">
                  <c:v>23966.044574468098</c:v>
                </c:pt>
                <c:pt idx="300">
                  <c:v>1155.69074468085</c:v>
                </c:pt>
                <c:pt idx="301">
                  <c:v>4927.6505319148901</c:v>
                </c:pt>
                <c:pt idx="302">
                  <c:v>47.776595744680897</c:v>
                </c:pt>
                <c:pt idx="303">
                  <c:v>362.473404255319</c:v>
                </c:pt>
                <c:pt idx="304">
                  <c:v>2837.7235106383</c:v>
                </c:pt>
                <c:pt idx="305">
                  <c:v>3541.63755319149</c:v>
                </c:pt>
                <c:pt idx="306">
                  <c:v>7923.7905319148904</c:v>
                </c:pt>
                <c:pt idx="307">
                  <c:v>404.212765957447</c:v>
                </c:pt>
                <c:pt idx="308">
                  <c:v>784.45106382978702</c:v>
                </c:pt>
                <c:pt idx="309">
                  <c:v>5487.7330851063798</c:v>
                </c:pt>
                <c:pt idx="310">
                  <c:v>207.42606382978701</c:v>
                </c:pt>
                <c:pt idx="311">
                  <c:v>1310.5704255319099</c:v>
                </c:pt>
                <c:pt idx="312">
                  <c:v>1449.3244680851101</c:v>
                </c:pt>
                <c:pt idx="313">
                  <c:v>1946.2648936170201</c:v>
                </c:pt>
                <c:pt idx="314">
                  <c:v>2659.9367021276598</c:v>
                </c:pt>
                <c:pt idx="315">
                  <c:v>4705.3641489361698</c:v>
                </c:pt>
                <c:pt idx="316">
                  <c:v>11339.583723404299</c:v>
                </c:pt>
                <c:pt idx="317">
                  <c:v>4319.1206382978698</c:v>
                </c:pt>
                <c:pt idx="318">
                  <c:v>6463.4095744680899</c:v>
                </c:pt>
                <c:pt idx="319">
                  <c:v>22978.939893617</c:v>
                </c:pt>
                <c:pt idx="320">
                  <c:v>1624.44042553191</c:v>
                </c:pt>
                <c:pt idx="321">
                  <c:v>6973.9826595744698</c:v>
                </c:pt>
                <c:pt idx="322">
                  <c:v>356.31914893617</c:v>
                </c:pt>
                <c:pt idx="323">
                  <c:v>2491.8001063829802</c:v>
                </c:pt>
                <c:pt idx="324">
                  <c:v>6686.8245744680898</c:v>
                </c:pt>
                <c:pt idx="325">
                  <c:v>494.40053191489397</c:v>
                </c:pt>
                <c:pt idx="326">
                  <c:v>5931.4323404255301</c:v>
                </c:pt>
                <c:pt idx="327">
                  <c:v>5109.8306382978699</c:v>
                </c:pt>
                <c:pt idx="328">
                  <c:v>1349.7606382978699</c:v>
                </c:pt>
                <c:pt idx="329">
                  <c:v>766.39787234042501</c:v>
                </c:pt>
                <c:pt idx="330">
                  <c:v>10070.945</c:v>
                </c:pt>
                <c:pt idx="331">
                  <c:v>1699.8046808510601</c:v>
                </c:pt>
                <c:pt idx="332">
                  <c:v>1228.1687234042599</c:v>
                </c:pt>
                <c:pt idx="333">
                  <c:v>4484.1157446808502</c:v>
                </c:pt>
                <c:pt idx="334">
                  <c:v>2859.9792553191501</c:v>
                </c:pt>
                <c:pt idx="335">
                  <c:v>8472.5869148936199</c:v>
                </c:pt>
                <c:pt idx="336">
                  <c:v>1242.27978723404</c:v>
                </c:pt>
                <c:pt idx="337">
                  <c:v>1333.14191489362</c:v>
                </c:pt>
                <c:pt idx="338">
                  <c:v>898.73319148936196</c:v>
                </c:pt>
                <c:pt idx="339">
                  <c:v>5641.4087234042599</c:v>
                </c:pt>
                <c:pt idx="340">
                  <c:v>2110.63872340426</c:v>
                </c:pt>
                <c:pt idx="341">
                  <c:v>6247.2311702127699</c:v>
                </c:pt>
                <c:pt idx="342">
                  <c:v>1242.86117021277</c:v>
                </c:pt>
                <c:pt idx="343">
                  <c:v>3791.3298936170199</c:v>
                </c:pt>
                <c:pt idx="344">
                  <c:v>9427.7618085106405</c:v>
                </c:pt>
                <c:pt idx="345">
                  <c:v>369.59202127659597</c:v>
                </c:pt>
                <c:pt idx="346">
                  <c:v>1106.1568085106401</c:v>
                </c:pt>
                <c:pt idx="347">
                  <c:v>4663.69680851064</c:v>
                </c:pt>
                <c:pt idx="348">
                  <c:v>6514.65744680851</c:v>
                </c:pt>
                <c:pt idx="349">
                  <c:v>20534.0609574468</c:v>
                </c:pt>
                <c:pt idx="350">
                  <c:v>551.12127659574503</c:v>
                </c:pt>
                <c:pt idx="351">
                  <c:v>1373.24680851064</c:v>
                </c:pt>
                <c:pt idx="352">
                  <c:v>8108.1406382978703</c:v>
                </c:pt>
                <c:pt idx="353">
                  <c:v>6576.9421276595704</c:v>
                </c:pt>
                <c:pt idx="354">
                  <c:v>5903.6630851063801</c:v>
                </c:pt>
                <c:pt idx="355">
                  <c:v>1620.54585106383</c:v>
                </c:pt>
                <c:pt idx="356">
                  <c:v>17664.7920212766</c:v>
                </c:pt>
                <c:pt idx="357">
                  <c:v>16097.7664893617</c:v>
                </c:pt>
                <c:pt idx="358">
                  <c:v>10412.003297872299</c:v>
                </c:pt>
                <c:pt idx="359">
                  <c:v>330.223404255319</c:v>
                </c:pt>
                <c:pt idx="360">
                  <c:v>559.70319148936198</c:v>
                </c:pt>
                <c:pt idx="361">
                  <c:v>5476.4485106382999</c:v>
                </c:pt>
                <c:pt idx="362">
                  <c:v>15435.457340425501</c:v>
                </c:pt>
                <c:pt idx="363">
                  <c:v>293.851382978723</c:v>
                </c:pt>
                <c:pt idx="364">
                  <c:v>3882.7745744680901</c:v>
                </c:pt>
                <c:pt idx="365">
                  <c:v>1175.1596808510601</c:v>
                </c:pt>
                <c:pt idx="366">
                  <c:v>2187.3382978723398</c:v>
                </c:pt>
                <c:pt idx="367">
                  <c:v>4071.3696808510599</c:v>
                </c:pt>
                <c:pt idx="368">
                  <c:v>2017.55319148936</c:v>
                </c:pt>
                <c:pt idx="369">
                  <c:v>7438.3706382978698</c:v>
                </c:pt>
                <c:pt idx="370">
                  <c:v>766.62329787234</c:v>
                </c:pt>
                <c:pt idx="371">
                  <c:v>23561.687765957398</c:v>
                </c:pt>
                <c:pt idx="372">
                  <c:v>17418.808191489399</c:v>
                </c:pt>
                <c:pt idx="373">
                  <c:v>3912.7150000000001</c:v>
                </c:pt>
                <c:pt idx="374">
                  <c:v>5214.7005319148902</c:v>
                </c:pt>
                <c:pt idx="375">
                  <c:v>3740.0972340425501</c:v>
                </c:pt>
                <c:pt idx="376">
                  <c:v>22677.3615957447</c:v>
                </c:pt>
                <c:pt idx="377">
                  <c:v>13197.192659574501</c:v>
                </c:pt>
                <c:pt idx="378">
                  <c:v>4803.1486170212802</c:v>
                </c:pt>
                <c:pt idx="379">
                  <c:v>26.585106382978701</c:v>
                </c:pt>
                <c:pt idx="380">
                  <c:v>191.468085106383</c:v>
                </c:pt>
                <c:pt idx="381">
                  <c:v>1483.69095744681</c:v>
                </c:pt>
                <c:pt idx="382">
                  <c:v>11582.4705319149</c:v>
                </c:pt>
                <c:pt idx="383">
                  <c:v>725.505319148936</c:v>
                </c:pt>
                <c:pt idx="384">
                  <c:v>3210.1239361702101</c:v>
                </c:pt>
                <c:pt idx="385">
                  <c:v>0</c:v>
                </c:pt>
                <c:pt idx="386">
                  <c:v>1716.4818085106399</c:v>
                </c:pt>
                <c:pt idx="387">
                  <c:v>493.07095744680902</c:v>
                </c:pt>
                <c:pt idx="388">
                  <c:v>6550.9135106383001</c:v>
                </c:pt>
                <c:pt idx="389">
                  <c:v>16827.416914893602</c:v>
                </c:pt>
                <c:pt idx="390">
                  <c:v>13987.1868085106</c:v>
                </c:pt>
                <c:pt idx="391">
                  <c:v>781.29085106383002</c:v>
                </c:pt>
                <c:pt idx="392">
                  <c:v>5670.67755319149</c:v>
                </c:pt>
                <c:pt idx="393">
                  <c:v>0</c:v>
                </c:pt>
                <c:pt idx="394">
                  <c:v>2512.5432978723402</c:v>
                </c:pt>
                <c:pt idx="395">
                  <c:v>232.942553191489</c:v>
                </c:pt>
                <c:pt idx="396">
                  <c:v>3189.9050000000002</c:v>
                </c:pt>
                <c:pt idx="397">
                  <c:v>4114.1558510638297</c:v>
                </c:pt>
                <c:pt idx="398">
                  <c:v>37402.737340425498</c:v>
                </c:pt>
                <c:pt idx="399">
                  <c:v>6378.47340425532</c:v>
                </c:pt>
                <c:pt idx="400">
                  <c:v>6240.7939361702101</c:v>
                </c:pt>
                <c:pt idx="401">
                  <c:v>13596.4576595745</c:v>
                </c:pt>
                <c:pt idx="402">
                  <c:v>9910.9627659574508</c:v>
                </c:pt>
                <c:pt idx="403">
                  <c:v>3009.0714893617001</c:v>
                </c:pt>
                <c:pt idx="404">
                  <c:v>186.68138297872301</c:v>
                </c:pt>
                <c:pt idx="405">
                  <c:v>5604.2117021276599</c:v>
                </c:pt>
                <c:pt idx="406">
                  <c:v>5639.17042553192</c:v>
                </c:pt>
                <c:pt idx="407">
                  <c:v>2772.0251063829801</c:v>
                </c:pt>
                <c:pt idx="408">
                  <c:v>20055.0138297872</c:v>
                </c:pt>
                <c:pt idx="409">
                  <c:v>379.81329787234</c:v>
                </c:pt>
                <c:pt idx="410">
                  <c:v>6839.7523404255298</c:v>
                </c:pt>
                <c:pt idx="411">
                  <c:v>2495.4899999999998</c:v>
                </c:pt>
                <c:pt idx="412">
                  <c:v>10766.5492553191</c:v>
                </c:pt>
                <c:pt idx="413">
                  <c:v>2807.5212765957399</c:v>
                </c:pt>
                <c:pt idx="414">
                  <c:v>2040.4778723404299</c:v>
                </c:pt>
                <c:pt idx="415">
                  <c:v>4247.2601063829798</c:v>
                </c:pt>
                <c:pt idx="416">
                  <c:v>4200.8395744680802</c:v>
                </c:pt>
                <c:pt idx="417">
                  <c:v>4681.9188297872297</c:v>
                </c:pt>
                <c:pt idx="418">
                  <c:v>10937.2392553191</c:v>
                </c:pt>
                <c:pt idx="419">
                  <c:v>95.744255319148905</c:v>
                </c:pt>
                <c:pt idx="420">
                  <c:v>2753.6241489361701</c:v>
                </c:pt>
                <c:pt idx="421">
                  <c:v>10241.104893616999</c:v>
                </c:pt>
                <c:pt idx="422">
                  <c:v>992.17319148936201</c:v>
                </c:pt>
                <c:pt idx="423">
                  <c:v>9540.9744680851109</c:v>
                </c:pt>
                <c:pt idx="424">
                  <c:v>200.95744680851101</c:v>
                </c:pt>
                <c:pt idx="425">
                  <c:v>1800.17063829787</c:v>
                </c:pt>
                <c:pt idx="426">
                  <c:v>15089.950212766</c:v>
                </c:pt>
                <c:pt idx="427">
                  <c:v>15493.1353191489</c:v>
                </c:pt>
                <c:pt idx="428">
                  <c:v>907.70744680851101</c:v>
                </c:pt>
                <c:pt idx="429">
                  <c:v>3227.8186170212798</c:v>
                </c:pt>
                <c:pt idx="430">
                  <c:v>19328.785</c:v>
                </c:pt>
                <c:pt idx="431">
                  <c:v>9953.9144680851095</c:v>
                </c:pt>
                <c:pt idx="432">
                  <c:v>20104.069680851098</c:v>
                </c:pt>
                <c:pt idx="433">
                  <c:v>17126.992340425499</c:v>
                </c:pt>
                <c:pt idx="434">
                  <c:v>2762.8670212766001</c:v>
                </c:pt>
                <c:pt idx="435">
                  <c:v>127.89893617021301</c:v>
                </c:pt>
                <c:pt idx="436">
                  <c:v>1358.0351063829801</c:v>
                </c:pt>
                <c:pt idx="437">
                  <c:v>76.502659574468098</c:v>
                </c:pt>
                <c:pt idx="438">
                  <c:v>16787.27</c:v>
                </c:pt>
                <c:pt idx="439">
                  <c:v>10096.6989361702</c:v>
                </c:pt>
                <c:pt idx="440">
                  <c:v>3869.7147872340402</c:v>
                </c:pt>
                <c:pt idx="441">
                  <c:v>3054.94776595745</c:v>
                </c:pt>
                <c:pt idx="442">
                  <c:v>12515.957872340399</c:v>
                </c:pt>
                <c:pt idx="443">
                  <c:v>5511.3829787233999</c:v>
                </c:pt>
                <c:pt idx="444">
                  <c:v>4655.0951063829798</c:v>
                </c:pt>
                <c:pt idx="445">
                  <c:v>1019.54042553191</c:v>
                </c:pt>
                <c:pt idx="446">
                  <c:v>4032.2661702127698</c:v>
                </c:pt>
                <c:pt idx="447">
                  <c:v>20399.314148936199</c:v>
                </c:pt>
                <c:pt idx="448">
                  <c:v>1354.7918085106401</c:v>
                </c:pt>
                <c:pt idx="449">
                  <c:v>5945.4965957446802</c:v>
                </c:pt>
                <c:pt idx="450">
                  <c:v>23900.275106383</c:v>
                </c:pt>
                <c:pt idx="451">
                  <c:v>3255.0168085106402</c:v>
                </c:pt>
                <c:pt idx="452">
                  <c:v>784.94723404255296</c:v>
                </c:pt>
                <c:pt idx="453">
                  <c:v>765.10638297872299</c:v>
                </c:pt>
                <c:pt idx="454">
                  <c:v>2535.8138297872301</c:v>
                </c:pt>
                <c:pt idx="455">
                  <c:v>3155.01946808511</c:v>
                </c:pt>
                <c:pt idx="456">
                  <c:v>106.372340425532</c:v>
                </c:pt>
                <c:pt idx="457">
                  <c:v>562.46393617021295</c:v>
                </c:pt>
                <c:pt idx="458">
                  <c:v>5930.7206382978702</c:v>
                </c:pt>
                <c:pt idx="459">
                  <c:v>346.60638297872299</c:v>
                </c:pt>
                <c:pt idx="460">
                  <c:v>287.03702127659602</c:v>
                </c:pt>
                <c:pt idx="461">
                  <c:v>44359.267978723401</c:v>
                </c:pt>
                <c:pt idx="462">
                  <c:v>9387.2272340425498</c:v>
                </c:pt>
                <c:pt idx="463">
                  <c:v>986.404255319149</c:v>
                </c:pt>
                <c:pt idx="464">
                  <c:v>2839.2180851063799</c:v>
                </c:pt>
                <c:pt idx="465">
                  <c:v>17370.2759574468</c:v>
                </c:pt>
                <c:pt idx="466">
                  <c:v>1126.4029787234001</c:v>
                </c:pt>
                <c:pt idx="467">
                  <c:v>19077.188404255299</c:v>
                </c:pt>
                <c:pt idx="468">
                  <c:v>3443.51276595745</c:v>
                </c:pt>
                <c:pt idx="469">
                  <c:v>2420.3457446808502</c:v>
                </c:pt>
                <c:pt idx="470">
                  <c:v>5916.1745744680902</c:v>
                </c:pt>
                <c:pt idx="471">
                  <c:v>2973.3384042553198</c:v>
                </c:pt>
                <c:pt idx="472">
                  <c:v>447.53670212766002</c:v>
                </c:pt>
                <c:pt idx="473">
                  <c:v>2732.2922340425498</c:v>
                </c:pt>
                <c:pt idx="474">
                  <c:v>12907.250212765999</c:v>
                </c:pt>
                <c:pt idx="475">
                  <c:v>2346.01372340426</c:v>
                </c:pt>
                <c:pt idx="476">
                  <c:v>345.51</c:v>
                </c:pt>
                <c:pt idx="477">
                  <c:v>10592.075425531901</c:v>
                </c:pt>
                <c:pt idx="478">
                  <c:v>235.29893617021301</c:v>
                </c:pt>
                <c:pt idx="479">
                  <c:v>11585.044680851101</c:v>
                </c:pt>
                <c:pt idx="480">
                  <c:v>4215.1036170212801</c:v>
                </c:pt>
                <c:pt idx="481">
                  <c:v>670.78382978723403</c:v>
                </c:pt>
                <c:pt idx="482">
                  <c:v>2603.4024468085099</c:v>
                </c:pt>
                <c:pt idx="483">
                  <c:v>5520.5535106383004</c:v>
                </c:pt>
                <c:pt idx="484">
                  <c:v>34740.404361702102</c:v>
                </c:pt>
                <c:pt idx="485">
                  <c:v>725.58617021276598</c:v>
                </c:pt>
                <c:pt idx="486">
                  <c:v>18617.368723404299</c:v>
                </c:pt>
                <c:pt idx="487">
                  <c:v>3447.0931914893599</c:v>
                </c:pt>
                <c:pt idx="488">
                  <c:v>270.528723404255</c:v>
                </c:pt>
                <c:pt idx="489">
                  <c:v>7950.3003191489397</c:v>
                </c:pt>
                <c:pt idx="490">
                  <c:v>3173.9436170212798</c:v>
                </c:pt>
                <c:pt idx="491">
                  <c:v>292.753829787234</c:v>
                </c:pt>
                <c:pt idx="492">
                  <c:v>2765.4136170212801</c:v>
                </c:pt>
                <c:pt idx="493">
                  <c:v>487.723404255319</c:v>
                </c:pt>
                <c:pt idx="494">
                  <c:v>8390.3219148936205</c:v>
                </c:pt>
                <c:pt idx="495">
                  <c:v>1965.05893617021</c:v>
                </c:pt>
                <c:pt idx="496">
                  <c:v>303.29968085106401</c:v>
                </c:pt>
                <c:pt idx="497">
                  <c:v>1673.3662765957399</c:v>
                </c:pt>
                <c:pt idx="498">
                  <c:v>1844.45659574468</c:v>
                </c:pt>
                <c:pt idx="499">
                  <c:v>1010.81861702128</c:v>
                </c:pt>
                <c:pt idx="500">
                  <c:v>1397.0042553191499</c:v>
                </c:pt>
                <c:pt idx="501">
                  <c:v>3286.91382978723</c:v>
                </c:pt>
                <c:pt idx="502">
                  <c:v>6957.3890425531899</c:v>
                </c:pt>
                <c:pt idx="503">
                  <c:v>1836.8468085106399</c:v>
                </c:pt>
                <c:pt idx="504">
                  <c:v>1489.3106382978699</c:v>
                </c:pt>
                <c:pt idx="505">
                  <c:v>7073.25670212766</c:v>
                </c:pt>
                <c:pt idx="506">
                  <c:v>10272.58</c:v>
                </c:pt>
                <c:pt idx="507">
                  <c:v>1420.9521276595699</c:v>
                </c:pt>
                <c:pt idx="508">
                  <c:v>4483.6387234042504</c:v>
                </c:pt>
                <c:pt idx="509">
                  <c:v>9399.6674468085093</c:v>
                </c:pt>
                <c:pt idx="510">
                  <c:v>7281.8814893617</c:v>
                </c:pt>
                <c:pt idx="511">
                  <c:v>1052.14734042553</c:v>
                </c:pt>
                <c:pt idx="512">
                  <c:v>15190.358829787199</c:v>
                </c:pt>
                <c:pt idx="513">
                  <c:v>1205.0378723404301</c:v>
                </c:pt>
                <c:pt idx="514">
                  <c:v>10354.1584042553</c:v>
                </c:pt>
                <c:pt idx="515">
                  <c:v>163.617872340426</c:v>
                </c:pt>
                <c:pt idx="516">
                  <c:v>2990.74372340425</c:v>
                </c:pt>
                <c:pt idx="517">
                  <c:v>1386.8563829787199</c:v>
                </c:pt>
                <c:pt idx="518">
                  <c:v>5668.3198936170202</c:v>
                </c:pt>
                <c:pt idx="519">
                  <c:v>10940.697872340401</c:v>
                </c:pt>
                <c:pt idx="520">
                  <c:v>25017.5554255319</c:v>
                </c:pt>
                <c:pt idx="521">
                  <c:v>8578.1843617021295</c:v>
                </c:pt>
                <c:pt idx="522">
                  <c:v>6672.14468085106</c:v>
                </c:pt>
                <c:pt idx="523">
                  <c:v>23468.867872340401</c:v>
                </c:pt>
                <c:pt idx="524">
                  <c:v>4159.5106382978702</c:v>
                </c:pt>
                <c:pt idx="525">
                  <c:v>2632.1984042553199</c:v>
                </c:pt>
                <c:pt idx="526">
                  <c:v>10525.074787234</c:v>
                </c:pt>
                <c:pt idx="527">
                  <c:v>2498.96638297872</c:v>
                </c:pt>
                <c:pt idx="528">
                  <c:v>16550.832446808501</c:v>
                </c:pt>
                <c:pt idx="529">
                  <c:v>266.037234042553</c:v>
                </c:pt>
                <c:pt idx="530">
                  <c:v>0</c:v>
                </c:pt>
                <c:pt idx="531">
                  <c:v>9723.51</c:v>
                </c:pt>
                <c:pt idx="532">
                  <c:v>934.749361702128</c:v>
                </c:pt>
                <c:pt idx="533">
                  <c:v>1521.4941489361699</c:v>
                </c:pt>
                <c:pt idx="534">
                  <c:v>3570.6821276595701</c:v>
                </c:pt>
                <c:pt idx="535">
                  <c:v>7084.29606382979</c:v>
                </c:pt>
                <c:pt idx="536">
                  <c:v>10817.3235106383</c:v>
                </c:pt>
                <c:pt idx="537">
                  <c:v>2097.0053191489401</c:v>
                </c:pt>
                <c:pt idx="538">
                  <c:v>3144.22372340426</c:v>
                </c:pt>
                <c:pt idx="539">
                  <c:v>16423.049361702098</c:v>
                </c:pt>
                <c:pt idx="540">
                  <c:v>24475.2304255319</c:v>
                </c:pt>
                <c:pt idx="541">
                  <c:v>4600.4811702127699</c:v>
                </c:pt>
                <c:pt idx="542">
                  <c:v>5463.0484042553198</c:v>
                </c:pt>
                <c:pt idx="543">
                  <c:v>583.51468085106399</c:v>
                </c:pt>
                <c:pt idx="544">
                  <c:v>157.691489361702</c:v>
                </c:pt>
                <c:pt idx="545">
                  <c:v>1868.7614893616999</c:v>
                </c:pt>
                <c:pt idx="546">
                  <c:v>1950.0319148936201</c:v>
                </c:pt>
                <c:pt idx="547">
                  <c:v>2785.3713829787198</c:v>
                </c:pt>
                <c:pt idx="548">
                  <c:v>1716.6143617021301</c:v>
                </c:pt>
                <c:pt idx="549">
                  <c:v>4856.5851063829796</c:v>
                </c:pt>
                <c:pt idx="550">
                  <c:v>12146.014574468099</c:v>
                </c:pt>
                <c:pt idx="551">
                  <c:v>17585.880638297898</c:v>
                </c:pt>
                <c:pt idx="552">
                  <c:v>5282.2201063829798</c:v>
                </c:pt>
                <c:pt idx="553">
                  <c:v>5655.6531914893603</c:v>
                </c:pt>
                <c:pt idx="554">
                  <c:v>3453.1419148936202</c:v>
                </c:pt>
                <c:pt idx="555">
                  <c:v>13736.543085106399</c:v>
                </c:pt>
                <c:pt idx="556">
                  <c:v>56812.588404255301</c:v>
                </c:pt>
                <c:pt idx="557">
                  <c:v>61.356382978723403</c:v>
                </c:pt>
                <c:pt idx="558">
                  <c:v>7325.1323404255299</c:v>
                </c:pt>
                <c:pt idx="559">
                  <c:v>5466.3703191489403</c:v>
                </c:pt>
                <c:pt idx="560">
                  <c:v>1003.57744680851</c:v>
                </c:pt>
                <c:pt idx="561">
                  <c:v>4174.2925531914898</c:v>
                </c:pt>
                <c:pt idx="562">
                  <c:v>24638.431808510599</c:v>
                </c:pt>
                <c:pt idx="563">
                  <c:v>794.78031914893597</c:v>
                </c:pt>
                <c:pt idx="564">
                  <c:v>1380.6138297872301</c:v>
                </c:pt>
                <c:pt idx="565">
                  <c:v>312.30957446808497</c:v>
                </c:pt>
                <c:pt idx="566">
                  <c:v>5764.2686170212801</c:v>
                </c:pt>
                <c:pt idx="567">
                  <c:v>1178.05627659574</c:v>
                </c:pt>
                <c:pt idx="568">
                  <c:v>6074.4368085106398</c:v>
                </c:pt>
                <c:pt idx="569">
                  <c:v>28.6170212765957</c:v>
                </c:pt>
                <c:pt idx="570">
                  <c:v>3971.3801063829801</c:v>
                </c:pt>
                <c:pt idx="571">
                  <c:v>880.59191489361694</c:v>
                </c:pt>
                <c:pt idx="572">
                  <c:v>279.06914893617</c:v>
                </c:pt>
                <c:pt idx="573">
                  <c:v>4507.4528723404301</c:v>
                </c:pt>
                <c:pt idx="574">
                  <c:v>4339.6461702127699</c:v>
                </c:pt>
                <c:pt idx="575">
                  <c:v>1473.12542553191</c:v>
                </c:pt>
                <c:pt idx="576">
                  <c:v>15125.130425531899</c:v>
                </c:pt>
                <c:pt idx="577">
                  <c:v>21594.834468085101</c:v>
                </c:pt>
                <c:pt idx="578">
                  <c:v>2724.5756382978698</c:v>
                </c:pt>
                <c:pt idx="579">
                  <c:v>15873.5769148936</c:v>
                </c:pt>
                <c:pt idx="580">
                  <c:v>819.41138297872305</c:v>
                </c:pt>
                <c:pt idx="581">
                  <c:v>66657.013936170202</c:v>
                </c:pt>
                <c:pt idx="582">
                  <c:v>1803.5739361702099</c:v>
                </c:pt>
                <c:pt idx="583">
                  <c:v>18008.807127659598</c:v>
                </c:pt>
                <c:pt idx="584">
                  <c:v>9940.1490425531902</c:v>
                </c:pt>
                <c:pt idx="585">
                  <c:v>8319.2490425531905</c:v>
                </c:pt>
                <c:pt idx="586">
                  <c:v>5999.1079787234003</c:v>
                </c:pt>
                <c:pt idx="587">
                  <c:v>90233.153829787203</c:v>
                </c:pt>
                <c:pt idx="588">
                  <c:v>6316.2653191489399</c:v>
                </c:pt>
                <c:pt idx="589">
                  <c:v>12047.350638297899</c:v>
                </c:pt>
                <c:pt idx="590">
                  <c:v>2660.8569148936199</c:v>
                </c:pt>
                <c:pt idx="591">
                  <c:v>2943.48712765957</c:v>
                </c:pt>
                <c:pt idx="592">
                  <c:v>6399.5973404255301</c:v>
                </c:pt>
                <c:pt idx="593">
                  <c:v>2984.5680851063798</c:v>
                </c:pt>
                <c:pt idx="594">
                  <c:v>3546.0320212766001</c:v>
                </c:pt>
                <c:pt idx="595">
                  <c:v>1892.0046808510599</c:v>
                </c:pt>
                <c:pt idx="596">
                  <c:v>19372.2838297872</c:v>
                </c:pt>
                <c:pt idx="597">
                  <c:v>4794.8748936170196</c:v>
                </c:pt>
                <c:pt idx="598">
                  <c:v>9521.3240425531894</c:v>
                </c:pt>
                <c:pt idx="599">
                  <c:v>506.41297872340402</c:v>
                </c:pt>
                <c:pt idx="600">
                  <c:v>5391.7243617021304</c:v>
                </c:pt>
                <c:pt idx="601">
                  <c:v>1301.7446808510599</c:v>
                </c:pt>
                <c:pt idx="602">
                  <c:v>23925.594893616999</c:v>
                </c:pt>
                <c:pt idx="603">
                  <c:v>814.90106382978695</c:v>
                </c:pt>
                <c:pt idx="604">
                  <c:v>398.904255319149</c:v>
                </c:pt>
                <c:pt idx="605">
                  <c:v>1445.7018085106399</c:v>
                </c:pt>
                <c:pt idx="606">
                  <c:v>10483.1591489362</c:v>
                </c:pt>
                <c:pt idx="607">
                  <c:v>3841.6078723404298</c:v>
                </c:pt>
                <c:pt idx="608">
                  <c:v>11420.2563829787</c:v>
                </c:pt>
                <c:pt idx="609">
                  <c:v>2620.6103191489401</c:v>
                </c:pt>
                <c:pt idx="610">
                  <c:v>332.76840425531901</c:v>
                </c:pt>
                <c:pt idx="611">
                  <c:v>24537.350957446801</c:v>
                </c:pt>
                <c:pt idx="612">
                  <c:v>889.20648936170198</c:v>
                </c:pt>
                <c:pt idx="613">
                  <c:v>14093.010638297899</c:v>
                </c:pt>
                <c:pt idx="614">
                  <c:v>8530.1597872340408</c:v>
                </c:pt>
                <c:pt idx="615">
                  <c:v>1781.8989361702099</c:v>
                </c:pt>
                <c:pt idx="616">
                  <c:v>2970.8382978723398</c:v>
                </c:pt>
                <c:pt idx="617">
                  <c:v>6147.23680851064</c:v>
                </c:pt>
                <c:pt idx="618">
                  <c:v>4171.58585106383</c:v>
                </c:pt>
                <c:pt idx="619">
                  <c:v>2879.6832978723401</c:v>
                </c:pt>
                <c:pt idx="620">
                  <c:v>6006.6804255319103</c:v>
                </c:pt>
                <c:pt idx="621">
                  <c:v>2941.8373404255299</c:v>
                </c:pt>
                <c:pt idx="622">
                  <c:v>4338.6874468085098</c:v>
                </c:pt>
                <c:pt idx="623">
                  <c:v>2699.7507446808499</c:v>
                </c:pt>
                <c:pt idx="624">
                  <c:v>7848.5353191489403</c:v>
                </c:pt>
                <c:pt idx="625">
                  <c:v>3042.0712765957401</c:v>
                </c:pt>
                <c:pt idx="626">
                  <c:v>6797.9301063829798</c:v>
                </c:pt>
                <c:pt idx="627">
                  <c:v>77949.561382978703</c:v>
                </c:pt>
                <c:pt idx="628">
                  <c:v>4917.53287234043</c:v>
                </c:pt>
                <c:pt idx="629">
                  <c:v>5894.3485106382996</c:v>
                </c:pt>
                <c:pt idx="630">
                  <c:v>5710.4364893617003</c:v>
                </c:pt>
                <c:pt idx="631">
                  <c:v>16706.5671276596</c:v>
                </c:pt>
                <c:pt idx="632">
                  <c:v>2212.4595744680901</c:v>
                </c:pt>
                <c:pt idx="633">
                  <c:v>7927.1295744680901</c:v>
                </c:pt>
                <c:pt idx="634">
                  <c:v>1211.5904255319099</c:v>
                </c:pt>
                <c:pt idx="635">
                  <c:v>440.63297872340399</c:v>
                </c:pt>
                <c:pt idx="636">
                  <c:v>316.99148936170201</c:v>
                </c:pt>
                <c:pt idx="637">
                  <c:v>3682.33585106383</c:v>
                </c:pt>
                <c:pt idx="638">
                  <c:v>27667.736489361701</c:v>
                </c:pt>
                <c:pt idx="639">
                  <c:v>41327.963829787201</c:v>
                </c:pt>
                <c:pt idx="640">
                  <c:v>453.05</c:v>
                </c:pt>
                <c:pt idx="641">
                  <c:v>11872.3684042553</c:v>
                </c:pt>
                <c:pt idx="642">
                  <c:v>12283.686702127699</c:v>
                </c:pt>
                <c:pt idx="643">
                  <c:v>25469.937127659599</c:v>
                </c:pt>
                <c:pt idx="644">
                  <c:v>6073.48031914894</c:v>
                </c:pt>
                <c:pt idx="645">
                  <c:v>29.7765957446809</c:v>
                </c:pt>
                <c:pt idx="646">
                  <c:v>1340.2872340425499</c:v>
                </c:pt>
                <c:pt idx="647">
                  <c:v>618.537234042553</c:v>
                </c:pt>
                <c:pt idx="648">
                  <c:v>3740.1915957446799</c:v>
                </c:pt>
                <c:pt idx="649">
                  <c:v>204.590425531915</c:v>
                </c:pt>
                <c:pt idx="650">
                  <c:v>3189.0085106382999</c:v>
                </c:pt>
                <c:pt idx="651">
                  <c:v>14366.259680851101</c:v>
                </c:pt>
                <c:pt idx="652">
                  <c:v>46212.411702127698</c:v>
                </c:pt>
                <c:pt idx="653">
                  <c:v>4637.9960638297898</c:v>
                </c:pt>
                <c:pt idx="654">
                  <c:v>2561.7411702127702</c:v>
                </c:pt>
                <c:pt idx="655">
                  <c:v>2894.6550000000002</c:v>
                </c:pt>
                <c:pt idx="656">
                  <c:v>6811.1546808510602</c:v>
                </c:pt>
                <c:pt idx="657">
                  <c:v>4896.68382978723</c:v>
                </c:pt>
                <c:pt idx="658">
                  <c:v>1125.67468085106</c:v>
                </c:pt>
                <c:pt idx="659">
                  <c:v>715.91202127659596</c:v>
                </c:pt>
                <c:pt idx="660">
                  <c:v>284.97765957446802</c:v>
                </c:pt>
                <c:pt idx="661">
                  <c:v>9477.05255319149</c:v>
                </c:pt>
                <c:pt idx="662">
                  <c:v>11746.679680851101</c:v>
                </c:pt>
                <c:pt idx="663">
                  <c:v>3338.4069148936201</c:v>
                </c:pt>
                <c:pt idx="664">
                  <c:v>5096.6991489361699</c:v>
                </c:pt>
                <c:pt idx="665">
                  <c:v>4785.3960638297904</c:v>
                </c:pt>
                <c:pt idx="666">
                  <c:v>3895.0227659574498</c:v>
                </c:pt>
                <c:pt idx="667">
                  <c:v>19.053191489361701</c:v>
                </c:pt>
                <c:pt idx="668">
                  <c:v>13931.130212766</c:v>
                </c:pt>
                <c:pt idx="669">
                  <c:v>47.7659574468085</c:v>
                </c:pt>
                <c:pt idx="670">
                  <c:v>2298.1934042553198</c:v>
                </c:pt>
                <c:pt idx="671">
                  <c:v>13703.468191489401</c:v>
                </c:pt>
                <c:pt idx="672">
                  <c:v>90.947340425531905</c:v>
                </c:pt>
                <c:pt idx="673">
                  <c:v>426.77127659574501</c:v>
                </c:pt>
                <c:pt idx="674">
                  <c:v>77.648936170212806</c:v>
                </c:pt>
                <c:pt idx="675">
                  <c:v>7423.7594680851098</c:v>
                </c:pt>
                <c:pt idx="676">
                  <c:v>4039.1396808510599</c:v>
                </c:pt>
                <c:pt idx="677">
                  <c:v>4400.8857446808497</c:v>
                </c:pt>
                <c:pt idx="678">
                  <c:v>3796.0234042553202</c:v>
                </c:pt>
                <c:pt idx="679">
                  <c:v>1345.00914893617</c:v>
                </c:pt>
                <c:pt idx="680">
                  <c:v>207.42606382978701</c:v>
                </c:pt>
                <c:pt idx="681">
                  <c:v>287.02648936170198</c:v>
                </c:pt>
                <c:pt idx="682">
                  <c:v>7235.8107446808499</c:v>
                </c:pt>
                <c:pt idx="683">
                  <c:v>4586.5755319148902</c:v>
                </c:pt>
                <c:pt idx="684">
                  <c:v>19527.4953191489</c:v>
                </c:pt>
                <c:pt idx="685">
                  <c:v>11197.2863829787</c:v>
                </c:pt>
                <c:pt idx="686">
                  <c:v>2590.3244680851099</c:v>
                </c:pt>
                <c:pt idx="687">
                  <c:v>2474.8991489361701</c:v>
                </c:pt>
                <c:pt idx="688">
                  <c:v>54.164893617021299</c:v>
                </c:pt>
                <c:pt idx="689">
                  <c:v>13344.5444680851</c:v>
                </c:pt>
                <c:pt idx="690">
                  <c:v>1543.27904255319</c:v>
                </c:pt>
                <c:pt idx="691">
                  <c:v>33977.905531914897</c:v>
                </c:pt>
                <c:pt idx="692">
                  <c:v>9692.5919148936191</c:v>
                </c:pt>
                <c:pt idx="693">
                  <c:v>853.08191489361695</c:v>
                </c:pt>
                <c:pt idx="694">
                  <c:v>49460.210106382998</c:v>
                </c:pt>
                <c:pt idx="695">
                  <c:v>1059.13510638298</c:v>
                </c:pt>
                <c:pt idx="696">
                  <c:v>7225.2577659574499</c:v>
                </c:pt>
                <c:pt idx="697">
                  <c:v>3953.64468085106</c:v>
                </c:pt>
                <c:pt idx="698">
                  <c:v>1371.4492553191501</c:v>
                </c:pt>
                <c:pt idx="699">
                  <c:v>2767.4660638297901</c:v>
                </c:pt>
                <c:pt idx="700">
                  <c:v>3109.2536170212802</c:v>
                </c:pt>
                <c:pt idx="701">
                  <c:v>1630.98404255319</c:v>
                </c:pt>
                <c:pt idx="702">
                  <c:v>309.92553191489401</c:v>
                </c:pt>
                <c:pt idx="703">
                  <c:v>8985.1091489361697</c:v>
                </c:pt>
                <c:pt idx="704">
                  <c:v>12865.4904255319</c:v>
                </c:pt>
                <c:pt idx="705">
                  <c:v>6252.5058510638301</c:v>
                </c:pt>
                <c:pt idx="706">
                  <c:v>7482.8420212765996</c:v>
                </c:pt>
                <c:pt idx="707">
                  <c:v>7015.88819148936</c:v>
                </c:pt>
                <c:pt idx="708">
                  <c:v>2715.4252127659602</c:v>
                </c:pt>
                <c:pt idx="709">
                  <c:v>1098.4627659574501</c:v>
                </c:pt>
                <c:pt idx="710">
                  <c:v>1429.4770212766</c:v>
                </c:pt>
                <c:pt idx="711">
                  <c:v>358.50659574468102</c:v>
                </c:pt>
                <c:pt idx="712">
                  <c:v>124.877659574468</c:v>
                </c:pt>
                <c:pt idx="713">
                  <c:v>16124.509255319101</c:v>
                </c:pt>
                <c:pt idx="714">
                  <c:v>606.10010638297899</c:v>
                </c:pt>
                <c:pt idx="715">
                  <c:v>10013.1941489362</c:v>
                </c:pt>
                <c:pt idx="716">
                  <c:v>19459.074574468101</c:v>
                </c:pt>
                <c:pt idx="717">
                  <c:v>2870.1068085106399</c:v>
                </c:pt>
                <c:pt idx="718">
                  <c:v>6822.4244680851098</c:v>
                </c:pt>
                <c:pt idx="719">
                  <c:v>550.64361702127701</c:v>
                </c:pt>
                <c:pt idx="720">
                  <c:v>18605.550425531899</c:v>
                </c:pt>
                <c:pt idx="721">
                  <c:v>904.06063829787195</c:v>
                </c:pt>
                <c:pt idx="722">
                  <c:v>1810.24393617021</c:v>
                </c:pt>
                <c:pt idx="723">
                  <c:v>1096.4095744680901</c:v>
                </c:pt>
                <c:pt idx="724">
                  <c:v>3014.2148936170202</c:v>
                </c:pt>
                <c:pt idx="725">
                  <c:v>11372.9934042553</c:v>
                </c:pt>
                <c:pt idx="726">
                  <c:v>3039.26936170213</c:v>
                </c:pt>
                <c:pt idx="727">
                  <c:v>135.54255319148899</c:v>
                </c:pt>
                <c:pt idx="728">
                  <c:v>993.87255319148903</c:v>
                </c:pt>
                <c:pt idx="729">
                  <c:v>5296.0280851063799</c:v>
                </c:pt>
                <c:pt idx="730">
                  <c:v>7760.91414893617</c:v>
                </c:pt>
                <c:pt idx="731">
                  <c:v>946.05702127659595</c:v>
                </c:pt>
                <c:pt idx="732">
                  <c:v>180.63829787233999</c:v>
                </c:pt>
                <c:pt idx="733">
                  <c:v>7918.9362765957403</c:v>
                </c:pt>
                <c:pt idx="734">
                  <c:v>603.65106382978695</c:v>
                </c:pt>
                <c:pt idx="735">
                  <c:v>5412.1614893616998</c:v>
                </c:pt>
                <c:pt idx="736">
                  <c:v>2955.3281914893601</c:v>
                </c:pt>
                <c:pt idx="737">
                  <c:v>23447.806489361701</c:v>
                </c:pt>
                <c:pt idx="738">
                  <c:v>2892.4788297872301</c:v>
                </c:pt>
                <c:pt idx="739">
                  <c:v>9655.59234042553</c:v>
                </c:pt>
                <c:pt idx="740">
                  <c:v>4163.5307446808501</c:v>
                </c:pt>
                <c:pt idx="741">
                  <c:v>3125.8958510638299</c:v>
                </c:pt>
                <c:pt idx="742">
                  <c:v>1303.83191489362</c:v>
                </c:pt>
                <c:pt idx="743">
                  <c:v>3514.1414893617002</c:v>
                </c:pt>
                <c:pt idx="744">
                  <c:v>26.585106382978701</c:v>
                </c:pt>
                <c:pt idx="745">
                  <c:v>15.9468085106383</c:v>
                </c:pt>
                <c:pt idx="746">
                  <c:v>1237.76595744681</c:v>
                </c:pt>
                <c:pt idx="747">
                  <c:v>3067.01936170213</c:v>
                </c:pt>
                <c:pt idx="748">
                  <c:v>4626.3907446808498</c:v>
                </c:pt>
                <c:pt idx="749">
                  <c:v>2098.0038297872302</c:v>
                </c:pt>
                <c:pt idx="750">
                  <c:v>881.36468085106401</c:v>
                </c:pt>
                <c:pt idx="751">
                  <c:v>9659.5907446808505</c:v>
                </c:pt>
                <c:pt idx="752">
                  <c:v>17899.2712765957</c:v>
                </c:pt>
                <c:pt idx="753">
                  <c:v>1794.61180851064</c:v>
                </c:pt>
                <c:pt idx="754">
                  <c:v>4473.2103191489396</c:v>
                </c:pt>
                <c:pt idx="755">
                  <c:v>7005.3963829787199</c:v>
                </c:pt>
                <c:pt idx="756">
                  <c:v>8001.19</c:v>
                </c:pt>
                <c:pt idx="757">
                  <c:v>1939.82553191489</c:v>
                </c:pt>
                <c:pt idx="758">
                  <c:v>3857.73053191489</c:v>
                </c:pt>
                <c:pt idx="759">
                  <c:v>1644.4893617021301</c:v>
                </c:pt>
                <c:pt idx="760">
                  <c:v>1741.2021276595699</c:v>
                </c:pt>
                <c:pt idx="761">
                  <c:v>3820.2312765957399</c:v>
                </c:pt>
                <c:pt idx="762">
                  <c:v>14541.308510638301</c:v>
                </c:pt>
                <c:pt idx="763">
                  <c:v>1082.89531914894</c:v>
                </c:pt>
                <c:pt idx="764">
                  <c:v>10887.230851063799</c:v>
                </c:pt>
                <c:pt idx="765">
                  <c:v>3684.40861702128</c:v>
                </c:pt>
                <c:pt idx="766">
                  <c:v>4157.7744680851101</c:v>
                </c:pt>
                <c:pt idx="767">
                  <c:v>11517.5531914894</c:v>
                </c:pt>
                <c:pt idx="768">
                  <c:v>10786.2171276596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5-4B8E-B78F-C0D6D948A96F}"/>
            </c:ext>
          </c:extLst>
        </c:ser>
        <c:ser>
          <c:idx val="1"/>
          <c:order val="1"/>
          <c:tx>
            <c:v>Forecast</c:v>
          </c:tx>
          <c:val>
            <c:numRef>
              <c:f>'Sales Predicton for Festive S'!$Q$3:$Q$771</c:f>
              <c:numCache>
                <c:formatCode>General</c:formatCode>
                <c:ptCount val="769"/>
                <c:pt idx="0">
                  <c:v>#N/A</c:v>
                </c:pt>
                <c:pt idx="1">
                  <c:v>#N/A</c:v>
                </c:pt>
                <c:pt idx="2" formatCode="0.00_ ">
                  <c:v>5807.8680141843843</c:v>
                </c:pt>
                <c:pt idx="3" formatCode="0.00_ ">
                  <c:v>7862.2756737588534</c:v>
                </c:pt>
                <c:pt idx="4" formatCode="0.00_ ">
                  <c:v>6356.1521985815534</c:v>
                </c:pt>
                <c:pt idx="5" formatCode="0.00_ ">
                  <c:v>6543.2350354609835</c:v>
                </c:pt>
                <c:pt idx="6" formatCode="0.00_ ">
                  <c:v>6821.573014184386</c:v>
                </c:pt>
                <c:pt idx="7" formatCode="0.00_ ">
                  <c:v>4687.4624113475165</c:v>
                </c:pt>
                <c:pt idx="8" formatCode="0.00_ ">
                  <c:v>5336.4685460992905</c:v>
                </c:pt>
                <c:pt idx="9" formatCode="0.00_ ">
                  <c:v>4071.5288297872335</c:v>
                </c:pt>
                <c:pt idx="10" formatCode="0.00_ ">
                  <c:v>2922.4717375886516</c:v>
                </c:pt>
                <c:pt idx="11" formatCode="0.00_ ">
                  <c:v>1593.958546099291</c:v>
                </c:pt>
                <c:pt idx="12" formatCode="0.00_ ">
                  <c:v>1733.5791134751773</c:v>
                </c:pt>
                <c:pt idx="13" formatCode="0.00_ ">
                  <c:v>1648.5436524822699</c:v>
                </c:pt>
                <c:pt idx="14" formatCode="0.00_ ">
                  <c:v>31184.617553191492</c:v>
                </c:pt>
                <c:pt idx="15" formatCode="0.00_ ">
                  <c:v>31485.577553191495</c:v>
                </c:pt>
                <c:pt idx="16" formatCode="0.00_ ">
                  <c:v>34396.835354609932</c:v>
                </c:pt>
                <c:pt idx="17" formatCode="0.00_ ">
                  <c:v>8575.0031560283678</c:v>
                </c:pt>
                <c:pt idx="18" formatCode="0.00_ ">
                  <c:v>8993.7680496453886</c:v>
                </c:pt>
                <c:pt idx="19" formatCode="0.00_ ">
                  <c:v>8428.0179787233992</c:v>
                </c:pt>
                <c:pt idx="20" formatCode="0.00_ ">
                  <c:v>6075.1223404255297</c:v>
                </c:pt>
                <c:pt idx="21" formatCode="0.00_ ">
                  <c:v>4597.9661702127669</c:v>
                </c:pt>
                <c:pt idx="22" formatCode="0.00_ ">
                  <c:v>2165.5790070922008</c:v>
                </c:pt>
                <c:pt idx="23" formatCode="0.00_ ">
                  <c:v>1303.8846099290804</c:v>
                </c:pt>
                <c:pt idx="24" formatCode="0.00_ ">
                  <c:v>2635.1863475177306</c:v>
                </c:pt>
                <c:pt idx="25" formatCode="0.00_ ">
                  <c:v>2649.0959219858155</c:v>
                </c:pt>
                <c:pt idx="26" formatCode="0.00_ ">
                  <c:v>3418.4378723404257</c:v>
                </c:pt>
                <c:pt idx="27" formatCode="0.00_ ">
                  <c:v>1928.0131205673754</c:v>
                </c:pt>
                <c:pt idx="28" formatCode="0.00_ ">
                  <c:v>4666.2943262411336</c:v>
                </c:pt>
                <c:pt idx="29" formatCode="0.00_ ">
                  <c:v>4901.5468794326234</c:v>
                </c:pt>
                <c:pt idx="30" formatCode="0.00_ ">
                  <c:v>11102.402234042545</c:v>
                </c:pt>
                <c:pt idx="31" formatCode="0.00_ ">
                  <c:v>8726.5909219858095</c:v>
                </c:pt>
                <c:pt idx="32" formatCode="0.00_ ">
                  <c:v>7056.5149645390002</c:v>
                </c:pt>
                <c:pt idx="33" formatCode="0.00_ ">
                  <c:v>3086.5981560283703</c:v>
                </c:pt>
                <c:pt idx="34" formatCode="0.00_ ">
                  <c:v>6044.2304255319032</c:v>
                </c:pt>
                <c:pt idx="35" formatCode="0.00_ ">
                  <c:v>7291.5971985815495</c:v>
                </c:pt>
                <c:pt idx="36" formatCode="0.00_ ">
                  <c:v>6222.1715957446695</c:v>
                </c:pt>
                <c:pt idx="37" formatCode="0.00_ ">
                  <c:v>3034.5534751773066</c:v>
                </c:pt>
                <c:pt idx="38" formatCode="0.00_ ">
                  <c:v>1845.6973404255325</c:v>
                </c:pt>
                <c:pt idx="39" formatCode="0.00_ ">
                  <c:v>2436.7157446808528</c:v>
                </c:pt>
                <c:pt idx="40" formatCode="0.00_ ">
                  <c:v>2254.8967021276608</c:v>
                </c:pt>
                <c:pt idx="41" formatCode="0.00_ ">
                  <c:v>3383.499007092199</c:v>
                </c:pt>
                <c:pt idx="42" formatCode="0.00_ ">
                  <c:v>4066.9295744680821</c:v>
                </c:pt>
                <c:pt idx="43" formatCode="0.00_ ">
                  <c:v>4801.9267375886502</c:v>
                </c:pt>
                <c:pt idx="44" formatCode="0.00_ ">
                  <c:v>6021.0726241134735</c:v>
                </c:pt>
                <c:pt idx="45" formatCode="0.00_ ">
                  <c:v>6194.8644680851066</c:v>
                </c:pt>
                <c:pt idx="46" formatCode="0.00_ ">
                  <c:v>9764.2971631205601</c:v>
                </c:pt>
                <c:pt idx="47" formatCode="0.00_ ">
                  <c:v>7606.7281560283618</c:v>
                </c:pt>
                <c:pt idx="48" formatCode="0.00_ ">
                  <c:v>8395.2439007092016</c:v>
                </c:pt>
                <c:pt idx="49" formatCode="0.00_ ">
                  <c:v>4204.9027659574358</c:v>
                </c:pt>
                <c:pt idx="50" formatCode="0.00_ ">
                  <c:v>4290.9291489361603</c:v>
                </c:pt>
                <c:pt idx="51" formatCode="0.00_ ">
                  <c:v>2198.7002836879442</c:v>
                </c:pt>
                <c:pt idx="52" formatCode="0.00_ ">
                  <c:v>3496.0981205673766</c:v>
                </c:pt>
                <c:pt idx="53" formatCode="0.00_ ">
                  <c:v>4793.3037588652469</c:v>
                </c:pt>
                <c:pt idx="54" formatCode="0.00_ ">
                  <c:v>4237.381418439717</c:v>
                </c:pt>
                <c:pt idx="55" formatCode="0.00_ ">
                  <c:v>4117.6623404255333</c:v>
                </c:pt>
                <c:pt idx="56" formatCode="0.00_ ">
                  <c:v>3928.2156737588666</c:v>
                </c:pt>
                <c:pt idx="57" formatCode="0.00_ ">
                  <c:v>3397.4213829787236</c:v>
                </c:pt>
                <c:pt idx="58" formatCode="0.00_ ">
                  <c:v>2616.9037943262397</c:v>
                </c:pt>
                <c:pt idx="59" formatCode="0.00_ ">
                  <c:v>2043.19145390071</c:v>
                </c:pt>
                <c:pt idx="60" formatCode="0.00_ ">
                  <c:v>2461.2721985815601</c:v>
                </c:pt>
                <c:pt idx="61" formatCode="0.00_ ">
                  <c:v>2222.0062056737588</c:v>
                </c:pt>
                <c:pt idx="62" formatCode="0.00_ ">
                  <c:v>2981.7498581560285</c:v>
                </c:pt>
                <c:pt idx="63" formatCode="0.00_ ">
                  <c:v>3055.5930141843987</c:v>
                </c:pt>
                <c:pt idx="64" formatCode="0.00_ ">
                  <c:v>3476.0035815602864</c:v>
                </c:pt>
                <c:pt idx="65" formatCode="0.00_ ">
                  <c:v>1991.8059574468105</c:v>
                </c:pt>
                <c:pt idx="66" formatCode="0.00_ ">
                  <c:v>1936.7130851063837</c:v>
                </c:pt>
                <c:pt idx="67" formatCode="0.00_ ">
                  <c:v>2855.7394326241138</c:v>
                </c:pt>
                <c:pt idx="68" formatCode="0.00_ ">
                  <c:v>2883.06585106383</c:v>
                </c:pt>
                <c:pt idx="69" formatCode="0.00_ ">
                  <c:v>2043.078191489363</c:v>
                </c:pt>
                <c:pt idx="70" formatCode="0.00_ ">
                  <c:v>2711.9373758865263</c:v>
                </c:pt>
                <c:pt idx="71" formatCode="0.00_ ">
                  <c:v>2803.2247872340436</c:v>
                </c:pt>
                <c:pt idx="72" formatCode="0.00_ ">
                  <c:v>3225.1377659574478</c:v>
                </c:pt>
                <c:pt idx="73" formatCode="0.00_ ">
                  <c:v>10562.553404255334</c:v>
                </c:pt>
                <c:pt idx="74" formatCode="0.00_ ">
                  <c:v>11995.31553191491</c:v>
                </c:pt>
                <c:pt idx="75" formatCode="0.00_ ">
                  <c:v>15071.531170212771</c:v>
                </c:pt>
                <c:pt idx="76" formatCode="0.00_ ">
                  <c:v>7790.9038297872221</c:v>
                </c:pt>
                <c:pt idx="77" formatCode="0.00_ ">
                  <c:v>7083.5807092198456</c:v>
                </c:pt>
                <c:pt idx="78" formatCode="0.00_ ">
                  <c:v>3367.5232624113487</c:v>
                </c:pt>
                <c:pt idx="79" formatCode="0.00_ ">
                  <c:v>1185.2209929078017</c:v>
                </c:pt>
                <c:pt idx="80" formatCode="0.00_ ">
                  <c:v>347.30166666666628</c:v>
                </c:pt>
                <c:pt idx="81" formatCode="0.00_ ">
                  <c:v>4322.6280851063975</c:v>
                </c:pt>
                <c:pt idx="82" formatCode="0.00_ ">
                  <c:v>4320.2144326241278</c:v>
                </c:pt>
                <c:pt idx="83" formatCode="0.00_ ">
                  <c:v>8331.7406382978716</c:v>
                </c:pt>
                <c:pt idx="84" formatCode="0.00_ ">
                  <c:v>5552.2685815602672</c:v>
                </c:pt>
                <c:pt idx="85" formatCode="0.00_ ">
                  <c:v>5731.9845744680688</c:v>
                </c:pt>
                <c:pt idx="86" formatCode="0.00_ ">
                  <c:v>6901.223439716302</c:v>
                </c:pt>
                <c:pt idx="87" formatCode="0.00_ ">
                  <c:v>6057.848156028359</c:v>
                </c:pt>
                <c:pt idx="88" formatCode="0.00_ ">
                  <c:v>6347.1682624113373</c:v>
                </c:pt>
                <c:pt idx="89" formatCode="0.00_ ">
                  <c:v>2081.7586879432633</c:v>
                </c:pt>
                <c:pt idx="90" formatCode="0.00_ ">
                  <c:v>1705.977127659575</c:v>
                </c:pt>
                <c:pt idx="91" formatCode="0.00_ ">
                  <c:v>2145.5201418439719</c:v>
                </c:pt>
                <c:pt idx="92" formatCode="0.00_ ">
                  <c:v>1163.339290780141</c:v>
                </c:pt>
                <c:pt idx="93" formatCode="0.00_ ">
                  <c:v>5379.2264539007092</c:v>
                </c:pt>
                <c:pt idx="94" formatCode="0.00_ ">
                  <c:v>4520.2385460992909</c:v>
                </c:pt>
                <c:pt idx="95" formatCode="0.00_ ">
                  <c:v>12704.547056737596</c:v>
                </c:pt>
                <c:pt idx="96" formatCode="0.00_ ">
                  <c:v>8925.8417021276673</c:v>
                </c:pt>
                <c:pt idx="97" formatCode="0.00_ ">
                  <c:v>10079.111134751782</c:v>
                </c:pt>
                <c:pt idx="98" formatCode="0.00_ ">
                  <c:v>3033.0685106383003</c:v>
                </c:pt>
                <c:pt idx="99" formatCode="0.00_ ">
                  <c:v>10471.540957446796</c:v>
                </c:pt>
                <c:pt idx="100" formatCode="0.00_ ">
                  <c:v>9116.3278368794199</c:v>
                </c:pt>
                <c:pt idx="101" formatCode="0.00_ ">
                  <c:v>8070.8491843971487</c:v>
                </c:pt>
                <c:pt idx="102" formatCode="0.00_ ">
                  <c:v>1674.135354609929</c:v>
                </c:pt>
                <c:pt idx="103" formatCode="0.00_ ">
                  <c:v>1924.8463475177305</c:v>
                </c:pt>
                <c:pt idx="104" formatCode="0.00_ ">
                  <c:v>2011.653794326241</c:v>
                </c:pt>
                <c:pt idx="105" formatCode="0.00_ ">
                  <c:v>1079.8744326241142</c:v>
                </c:pt>
                <c:pt idx="106" formatCode="0.00_ ">
                  <c:v>957.10989361702229</c:v>
                </c:pt>
                <c:pt idx="107" formatCode="0.00_ ">
                  <c:v>2702.0251418439725</c:v>
                </c:pt>
                <c:pt idx="108" formatCode="0.00_ ">
                  <c:v>3386.5020921985829</c:v>
                </c:pt>
                <c:pt idx="109" formatCode="0.00_ ">
                  <c:v>10296.202482269508</c:v>
                </c:pt>
                <c:pt idx="110" formatCode="0.00_ ">
                  <c:v>9202.4077659574505</c:v>
                </c:pt>
                <c:pt idx="111" formatCode="0.00_ ">
                  <c:v>9517.5404255319172</c:v>
                </c:pt>
                <c:pt idx="112" formatCode="0.00_ ">
                  <c:v>3007.6647163120565</c:v>
                </c:pt>
                <c:pt idx="113" formatCode="0.00_ ">
                  <c:v>3304.1757092198568</c:v>
                </c:pt>
                <c:pt idx="114" formatCode="0.00_ ">
                  <c:v>1770.4973404255309</c:v>
                </c:pt>
                <c:pt idx="115" formatCode="0.00_ ">
                  <c:v>2098.4891843971614</c:v>
                </c:pt>
                <c:pt idx="116" formatCode="0.00_ ">
                  <c:v>1217.7632624113467</c:v>
                </c:pt>
                <c:pt idx="117" formatCode="0.00_ ">
                  <c:v>3107.4543971631192</c:v>
                </c:pt>
                <c:pt idx="118" formatCode="0.00_ ">
                  <c:v>3700.5602127659554</c:v>
                </c:pt>
                <c:pt idx="119" formatCode="0.00_ ">
                  <c:v>5481.6536879432606</c:v>
                </c:pt>
                <c:pt idx="120" formatCode="0.00_ ">
                  <c:v>5738.3068439716299</c:v>
                </c:pt>
                <c:pt idx="121" formatCode="0.00_ ">
                  <c:v>11371.492446808523</c:v>
                </c:pt>
                <c:pt idx="122" formatCode="0.00_ ">
                  <c:v>11236.760709219869</c:v>
                </c:pt>
                <c:pt idx="123" formatCode="0.00_ ">
                  <c:v>17780.824539007092</c:v>
                </c:pt>
                <c:pt idx="124" formatCode="0.00_ ">
                  <c:v>13117.658333333316</c:v>
                </c:pt>
                <c:pt idx="125" formatCode="0.00_ ">
                  <c:v>12710.890106382962</c:v>
                </c:pt>
                <c:pt idx="126" formatCode="0.00_ ">
                  <c:v>13167.03131205673</c:v>
                </c:pt>
                <c:pt idx="127" formatCode="0.00_ ">
                  <c:v>13675.2694680851</c:v>
                </c:pt>
                <c:pt idx="128" formatCode="0.00_ ">
                  <c:v>12124.345886524816</c:v>
                </c:pt>
                <c:pt idx="129" formatCode="0.00_ ">
                  <c:v>6574.3357446808504</c:v>
                </c:pt>
                <c:pt idx="130" formatCode="0.00_ ">
                  <c:v>4624.5172695035471</c:v>
                </c:pt>
                <c:pt idx="131" formatCode="0.00_ ">
                  <c:v>4605.7300354609933</c:v>
                </c:pt>
                <c:pt idx="132" formatCode="0.00_ ">
                  <c:v>1526.5224113475199</c:v>
                </c:pt>
                <c:pt idx="133" formatCode="0.00_ ">
                  <c:v>705.45968085106506</c:v>
                </c:pt>
                <c:pt idx="134" formatCode="0.00_ ">
                  <c:v>1586.6929078014182</c:v>
                </c:pt>
                <c:pt idx="135" formatCode="0.00_ ">
                  <c:v>1848.4503900709217</c:v>
                </c:pt>
                <c:pt idx="136" formatCode="0.00_ ">
                  <c:v>3172.4685106382967</c:v>
                </c:pt>
                <c:pt idx="137" formatCode="0.00_ ">
                  <c:v>2912.3273758865234</c:v>
                </c:pt>
                <c:pt idx="138" formatCode="0.00_ ">
                  <c:v>5558.8791843971603</c:v>
                </c:pt>
                <c:pt idx="139" formatCode="0.00_ ">
                  <c:v>4177.9031560283665</c:v>
                </c:pt>
                <c:pt idx="140" formatCode="0.00_ ">
                  <c:v>7738.9949290780205</c:v>
                </c:pt>
                <c:pt idx="141" formatCode="0.00_ ">
                  <c:v>7708.0837943262532</c:v>
                </c:pt>
                <c:pt idx="142" formatCode="0.00_ ">
                  <c:v>7682.2754609929189</c:v>
                </c:pt>
                <c:pt idx="143" formatCode="0.00_ ">
                  <c:v>4729.6042198581627</c:v>
                </c:pt>
                <c:pt idx="144" formatCode="0.00_ ">
                  <c:v>2545.7830141844001</c:v>
                </c:pt>
                <c:pt idx="145" formatCode="0.00_ ">
                  <c:v>5429.7597872340466</c:v>
                </c:pt>
                <c:pt idx="146" formatCode="0.00_ ">
                  <c:v>4258.7471631205699</c:v>
                </c:pt>
                <c:pt idx="147" formatCode="0.00_ ">
                  <c:v>5158.1159219858164</c:v>
                </c:pt>
                <c:pt idx="148" formatCode="0.00_ ">
                  <c:v>2399.2347163120562</c:v>
                </c:pt>
                <c:pt idx="149" formatCode="0.00_ ">
                  <c:v>2756.1436524822698</c:v>
                </c:pt>
                <c:pt idx="150" formatCode="0.00_ ">
                  <c:v>8244.8779432624196</c:v>
                </c:pt>
                <c:pt idx="151" formatCode="0.00_ ">
                  <c:v>12743.026170212781</c:v>
                </c:pt>
                <c:pt idx="152" formatCode="0.00_ ">
                  <c:v>13063.388936170226</c:v>
                </c:pt>
                <c:pt idx="153" formatCode="0.00_ ">
                  <c:v>7503.4737943262471</c:v>
                </c:pt>
                <c:pt idx="154" formatCode="0.00_ ">
                  <c:v>3255.6447163120561</c:v>
                </c:pt>
                <c:pt idx="155" formatCode="0.00_ ">
                  <c:v>3406.730460992907</c:v>
                </c:pt>
                <c:pt idx="156" formatCode="0.00_ ">
                  <c:v>21085.338510638288</c:v>
                </c:pt>
                <c:pt idx="157" formatCode="0.00_ ">
                  <c:v>31934.989361702112</c:v>
                </c:pt>
                <c:pt idx="158" formatCode="0.00_ ">
                  <c:v>31359.164078014172</c:v>
                </c:pt>
                <c:pt idx="159" formatCode="0.00_ ">
                  <c:v>11892.041170212759</c:v>
                </c:pt>
                <c:pt idx="160" formatCode="0.00_ ">
                  <c:v>3016.1681205673763</c:v>
                </c:pt>
                <c:pt idx="161" formatCode="0.00_ ">
                  <c:v>4906.0687943262428</c:v>
                </c:pt>
                <c:pt idx="162" formatCode="0.00_ ">
                  <c:v>6124.8547163120566</c:v>
                </c:pt>
                <c:pt idx="163" formatCode="0.00_ ">
                  <c:v>13153.224716312072</c:v>
                </c:pt>
                <c:pt idx="164" formatCode="0.00_ ">
                  <c:v>11444.667092198595</c:v>
                </c:pt>
                <c:pt idx="165" formatCode="0.00_ ">
                  <c:v>10414.907482269518</c:v>
                </c:pt>
                <c:pt idx="166" formatCode="0.00_ ">
                  <c:v>1984.4562411347499</c:v>
                </c:pt>
                <c:pt idx="167" formatCode="0.00_ ">
                  <c:v>1897.3859929078001</c:v>
                </c:pt>
                <c:pt idx="168" formatCode="0.00_ ">
                  <c:v>1579.0085815602822</c:v>
                </c:pt>
                <c:pt idx="169" formatCode="0.00_ ">
                  <c:v>1537.3840780141854</c:v>
                </c:pt>
                <c:pt idx="170" formatCode="0.00_ ">
                  <c:v>1339.7979078014196</c:v>
                </c:pt>
                <c:pt idx="171" formatCode="0.00_ ">
                  <c:v>1988.8997517730506</c:v>
                </c:pt>
                <c:pt idx="172" formatCode="0.00_ ">
                  <c:v>1273.7915602836879</c:v>
                </c:pt>
                <c:pt idx="173" formatCode="0.00_ ">
                  <c:v>1251.1614184397165</c:v>
                </c:pt>
                <c:pt idx="174" formatCode="0.00_ ">
                  <c:v>1312.9835460992899</c:v>
                </c:pt>
                <c:pt idx="175" formatCode="0.00_ ">
                  <c:v>1453.2330851063828</c:v>
                </c:pt>
                <c:pt idx="176" formatCode="0.00_ ">
                  <c:v>1504.054539007092</c:v>
                </c:pt>
                <c:pt idx="177" formatCode="0.00_ ">
                  <c:v>2225.9738297872354</c:v>
                </c:pt>
                <c:pt idx="178" formatCode="0.00_ ">
                  <c:v>2177.5467730496457</c:v>
                </c:pt>
                <c:pt idx="179" formatCode="0.00_ ">
                  <c:v>2488.9706737588667</c:v>
                </c:pt>
                <c:pt idx="180" formatCode="0.00_ ">
                  <c:v>3041.4764184397168</c:v>
                </c:pt>
                <c:pt idx="181" formatCode="0.00_ ">
                  <c:v>3057.0771276595769</c:v>
                </c:pt>
                <c:pt idx="182" formatCode="0.00_ ">
                  <c:v>5336.6733687943261</c:v>
                </c:pt>
                <c:pt idx="183" formatCode="0.00_ ">
                  <c:v>3633.645496453903</c:v>
                </c:pt>
                <c:pt idx="184" formatCode="0.00_ ">
                  <c:v>3478.0447872340433</c:v>
                </c:pt>
                <c:pt idx="185" formatCode="0.00_ ">
                  <c:v>1720.3032978723404</c:v>
                </c:pt>
                <c:pt idx="186" formatCode="0.00_ ">
                  <c:v>3973.9659574468074</c:v>
                </c:pt>
                <c:pt idx="187" formatCode="0.00_ ">
                  <c:v>3785.5562411347505</c:v>
                </c:pt>
                <c:pt idx="188" formatCode="0.00_ ">
                  <c:v>3057.1712056737601</c:v>
                </c:pt>
                <c:pt idx="189" formatCode="0.00_ ">
                  <c:v>13621.817659574474</c:v>
                </c:pt>
                <c:pt idx="190" formatCode="0.00_ ">
                  <c:v>14705.71312056738</c:v>
                </c:pt>
                <c:pt idx="191" formatCode="0.00_ ">
                  <c:v>14990.028049645392</c:v>
                </c:pt>
                <c:pt idx="192" formatCode="0.00_ ">
                  <c:v>1888.1435815602829</c:v>
                </c:pt>
                <c:pt idx="193" formatCode="0.00_ ">
                  <c:v>1989.8701773049659</c:v>
                </c:pt>
                <c:pt idx="194" formatCode="0.00_ ">
                  <c:v>1627.8810638297882</c:v>
                </c:pt>
                <c:pt idx="195" formatCode="0.00_ ">
                  <c:v>1476.0225177304976</c:v>
                </c:pt>
                <c:pt idx="196" formatCode="0.00_ ">
                  <c:v>13133.166737588659</c:v>
                </c:pt>
                <c:pt idx="197" formatCode="0.00_ ">
                  <c:v>13945.990496453907</c:v>
                </c:pt>
                <c:pt idx="198" formatCode="0.00_ ">
                  <c:v>14869.396028368801</c:v>
                </c:pt>
                <c:pt idx="199" formatCode="0.00_ ">
                  <c:v>2031.2708510638304</c:v>
                </c:pt>
                <c:pt idx="200" formatCode="0.00_ ">
                  <c:v>2450.0345390070938</c:v>
                </c:pt>
                <c:pt idx="201" formatCode="0.00_ ">
                  <c:v>2999.711560283687</c:v>
                </c:pt>
                <c:pt idx="202" formatCode="0.00_ ">
                  <c:v>5430.6330141843964</c:v>
                </c:pt>
                <c:pt idx="203" formatCode="0.00_ ">
                  <c:v>4538.7145744680829</c:v>
                </c:pt>
                <c:pt idx="204" formatCode="0.00_ ">
                  <c:v>3355.6490780141835</c:v>
                </c:pt>
                <c:pt idx="205" formatCode="0.00_ ">
                  <c:v>1034.7028014184391</c:v>
                </c:pt>
                <c:pt idx="206" formatCode="0.00_ ">
                  <c:v>7107.9036879432488</c:v>
                </c:pt>
                <c:pt idx="207" formatCode="0.00_ ">
                  <c:v>16695.661382978695</c:v>
                </c:pt>
                <c:pt idx="208" formatCode="0.00_ ">
                  <c:v>16966.554609929051</c:v>
                </c:pt>
                <c:pt idx="209" formatCode="0.00_ ">
                  <c:v>11529.357907801403</c:v>
                </c:pt>
                <c:pt idx="210" formatCode="0.00_ ">
                  <c:v>6677.0442198581695</c:v>
                </c:pt>
                <c:pt idx="211" formatCode="0.00_ ">
                  <c:v>11009.81102836882</c:v>
                </c:pt>
                <c:pt idx="212" formatCode="0.00_ ">
                  <c:v>10656.498865248252</c:v>
                </c:pt>
                <c:pt idx="213" formatCode="0.00_ ">
                  <c:v>6560.1217021276743</c:v>
                </c:pt>
                <c:pt idx="214" formatCode="0.00_ ">
                  <c:v>3973.9454609929103</c:v>
                </c:pt>
                <c:pt idx="215" formatCode="0.00_ ">
                  <c:v>4278.5158156028401</c:v>
                </c:pt>
                <c:pt idx="216" formatCode="0.00_ ">
                  <c:v>3520.5755319148957</c:v>
                </c:pt>
                <c:pt idx="217" formatCode="0.00_ ">
                  <c:v>1386.7052127659588</c:v>
                </c:pt>
                <c:pt idx="218" formatCode="0.00_ ">
                  <c:v>232.75918439716335</c:v>
                </c:pt>
                <c:pt idx="219" formatCode="0.00_ ">
                  <c:v>773.69570921985803</c:v>
                </c:pt>
                <c:pt idx="220" formatCode="0.00_ ">
                  <c:v>913.83053191489341</c:v>
                </c:pt>
                <c:pt idx="221" formatCode="0.00_ ">
                  <c:v>1761.6326595744686</c:v>
                </c:pt>
                <c:pt idx="222" formatCode="0.00_ ">
                  <c:v>2082.6878723404257</c:v>
                </c:pt>
                <c:pt idx="223" formatCode="0.00_ ">
                  <c:v>4211.5478368794329</c:v>
                </c:pt>
                <c:pt idx="224" formatCode="0.00_ ">
                  <c:v>3526.2052836879429</c:v>
                </c:pt>
                <c:pt idx="225" formatCode="0.00_ ">
                  <c:v>5108.2237588652497</c:v>
                </c:pt>
                <c:pt idx="226" formatCode="0.00_ ">
                  <c:v>2988.2326950354618</c:v>
                </c:pt>
                <c:pt idx="227" formatCode="0.00_ ">
                  <c:v>3513.1238652482284</c:v>
                </c:pt>
                <c:pt idx="228" formatCode="0.00_ ">
                  <c:v>1118.4856382978733</c:v>
                </c:pt>
                <c:pt idx="229" formatCode="0.00_ ">
                  <c:v>1723.0467375886547</c:v>
                </c:pt>
                <c:pt idx="230" formatCode="0.00_ ">
                  <c:v>2585.5524822695047</c:v>
                </c:pt>
                <c:pt idx="231" formatCode="0.00_ ">
                  <c:v>2365.0397517730507</c:v>
                </c:pt>
                <c:pt idx="232" formatCode="0.00_ ">
                  <c:v>1709.2025886524818</c:v>
                </c:pt>
                <c:pt idx="233" formatCode="0.00_ ">
                  <c:v>319.00248226950345</c:v>
                </c:pt>
                <c:pt idx="234" formatCode="0.00_ ">
                  <c:v>1192.1642553191493</c:v>
                </c:pt>
                <c:pt idx="235" formatCode="0.00_ ">
                  <c:v>11902.314609929081</c:v>
                </c:pt>
                <c:pt idx="236" formatCode="0.00_ ">
                  <c:v>11811.798652482272</c:v>
                </c:pt>
                <c:pt idx="237" formatCode="0.00_ ">
                  <c:v>13582.240957446813</c:v>
                </c:pt>
                <c:pt idx="238" formatCode="0.00_ ">
                  <c:v>3403.6113120567388</c:v>
                </c:pt>
                <c:pt idx="239" formatCode="0.00_ ">
                  <c:v>15801.440283687938</c:v>
                </c:pt>
                <c:pt idx="240" formatCode="0.00_ ">
                  <c:v>13746.461985815593</c:v>
                </c:pt>
                <c:pt idx="241" formatCode="0.00_ ">
                  <c:v>13394.815177304954</c:v>
                </c:pt>
                <c:pt idx="242" formatCode="0.00_ ">
                  <c:v>1756.3592198581548</c:v>
                </c:pt>
                <c:pt idx="243" formatCode="0.00_ ">
                  <c:v>7839.0691489361552</c:v>
                </c:pt>
                <c:pt idx="244" formatCode="0.00_ ">
                  <c:v>10577.54336879431</c:v>
                </c:pt>
                <c:pt idx="245" formatCode="0.00_ ">
                  <c:v>12272.565283687925</c:v>
                </c:pt>
                <c:pt idx="246" formatCode="0.00_ ">
                  <c:v>12386.609468085095</c:v>
                </c:pt>
                <c:pt idx="247" formatCode="0.00_ ">
                  <c:v>14344.873794326217</c:v>
                </c:pt>
                <c:pt idx="248" formatCode="0.00_ ">
                  <c:v>12541.832375886501</c:v>
                </c:pt>
                <c:pt idx="249" formatCode="0.00_ ">
                  <c:v>8520.7219503545966</c:v>
                </c:pt>
                <c:pt idx="250" formatCode="0.00_ ">
                  <c:v>6168.121170212763</c:v>
                </c:pt>
                <c:pt idx="251" formatCode="0.00_ ">
                  <c:v>6880.7941134751773</c:v>
                </c:pt>
                <c:pt idx="252" formatCode="0.00_ ">
                  <c:v>4455.2205673758872</c:v>
                </c:pt>
                <c:pt idx="253" formatCode="0.00_ ">
                  <c:v>2406.6333333333332</c:v>
                </c:pt>
                <c:pt idx="254" formatCode="0.00_ ">
                  <c:v>1276.1870921985799</c:v>
                </c:pt>
                <c:pt idx="255" formatCode="0.00_ ">
                  <c:v>2340.224751773047</c:v>
                </c:pt>
                <c:pt idx="256" formatCode="0.00_ ">
                  <c:v>4052.7320567375864</c:v>
                </c:pt>
                <c:pt idx="257" formatCode="0.00_ ">
                  <c:v>4110.4037943262401</c:v>
                </c:pt>
                <c:pt idx="258" formatCode="0.00_ ">
                  <c:v>3412.4274822695029</c:v>
                </c:pt>
                <c:pt idx="259" formatCode="0.00_ ">
                  <c:v>1959.7750709219865</c:v>
                </c:pt>
                <c:pt idx="260" formatCode="0.00_ ">
                  <c:v>21648.081702127671</c:v>
                </c:pt>
                <c:pt idx="261" formatCode="0.00_ ">
                  <c:v>21418.484716312068</c:v>
                </c:pt>
                <c:pt idx="262" formatCode="0.00_ ">
                  <c:v>25336.293794326266</c:v>
                </c:pt>
                <c:pt idx="263" formatCode="0.00_ ">
                  <c:v>5547.7365957446927</c:v>
                </c:pt>
                <c:pt idx="264" formatCode="0.00_ ">
                  <c:v>23478.402304964558</c:v>
                </c:pt>
                <c:pt idx="265" formatCode="0.00_ ">
                  <c:v>19455.4040425532</c:v>
                </c:pt>
                <c:pt idx="266" formatCode="0.00_ ">
                  <c:v>28786.424609929072</c:v>
                </c:pt>
                <c:pt idx="267" formatCode="0.00_ ">
                  <c:v>13442.029893617009</c:v>
                </c:pt>
                <c:pt idx="268" formatCode="0.00_ ">
                  <c:v>12832.903581560271</c:v>
                </c:pt>
                <c:pt idx="269" formatCode="0.00_ ">
                  <c:v>3352.7544680851074</c:v>
                </c:pt>
                <c:pt idx="270" formatCode="0.00_ ">
                  <c:v>457.13524822694995</c:v>
                </c:pt>
                <c:pt idx="271" formatCode="0.00_ ">
                  <c:v>6401.969113475182</c:v>
                </c:pt>
                <c:pt idx="272" formatCode="0.00_ ">
                  <c:v>6875.0450709219904</c:v>
                </c:pt>
                <c:pt idx="273" formatCode="0.00_ ">
                  <c:v>22110.576773049645</c:v>
                </c:pt>
                <c:pt idx="274" formatCode="0.00_ ">
                  <c:v>17744.437907801414</c:v>
                </c:pt>
                <c:pt idx="275" formatCode="0.00_ ">
                  <c:v>18501.368546099286</c:v>
                </c:pt>
                <c:pt idx="276" formatCode="0.00_ ">
                  <c:v>3219.9473404255336</c:v>
                </c:pt>
                <c:pt idx="277" formatCode="0.00_ ">
                  <c:v>5286.8208156028304</c:v>
                </c:pt>
                <c:pt idx="278" formatCode="0.00_ ">
                  <c:v>13299.071773049647</c:v>
                </c:pt>
                <c:pt idx="279" formatCode="0.00_ ">
                  <c:v>15770.179716312057</c:v>
                </c:pt>
                <c:pt idx="280" formatCode="0.00_ ">
                  <c:v>13650.191843971637</c:v>
                </c:pt>
                <c:pt idx="281" formatCode="0.00_ ">
                  <c:v>4324.6288297872306</c:v>
                </c:pt>
                <c:pt idx="282" formatCode="0.00_ ">
                  <c:v>2086.9382624113446</c:v>
                </c:pt>
                <c:pt idx="283" formatCode="0.00_ ">
                  <c:v>3488.5588297872309</c:v>
                </c:pt>
                <c:pt idx="284" formatCode="0.00_ ">
                  <c:v>8303.7430851063709</c:v>
                </c:pt>
                <c:pt idx="285" formatCode="0.00_ ">
                  <c:v>10511.21634751772</c:v>
                </c:pt>
                <c:pt idx="286" formatCode="0.00_ ">
                  <c:v>8169.7917730496374</c:v>
                </c:pt>
                <c:pt idx="287" formatCode="0.00_ ">
                  <c:v>6478.3927659574474</c:v>
                </c:pt>
                <c:pt idx="288" formatCode="0.00_ ">
                  <c:v>3938.8171631205664</c:v>
                </c:pt>
                <c:pt idx="289" formatCode="0.00_ ">
                  <c:v>16908.840354609918</c:v>
                </c:pt>
                <c:pt idx="290" formatCode="0.00_ ">
                  <c:v>14254.891985815593</c:v>
                </c:pt>
                <c:pt idx="291" formatCode="0.00_ ">
                  <c:v>15761.03659574467</c:v>
                </c:pt>
                <c:pt idx="292" formatCode="0.00_ ">
                  <c:v>4701.6941134751769</c:v>
                </c:pt>
                <c:pt idx="293" formatCode="0.00_ ">
                  <c:v>5752.417021276593</c:v>
                </c:pt>
                <c:pt idx="294" formatCode="0.00_ ">
                  <c:v>4695.0094680851071</c:v>
                </c:pt>
                <c:pt idx="295" formatCode="0.00_ ">
                  <c:v>2398.1119503546097</c:v>
                </c:pt>
                <c:pt idx="296" formatCode="0.00_ ">
                  <c:v>5310.1280496454065</c:v>
                </c:pt>
                <c:pt idx="297" formatCode="0.00_ ">
                  <c:v>4902.3803546099434</c:v>
                </c:pt>
                <c:pt idx="298" formatCode="0.00_ ">
                  <c:v>10518.297907801432</c:v>
                </c:pt>
                <c:pt idx="299" formatCode="0.00_ ">
                  <c:v>14010.580851063833</c:v>
                </c:pt>
                <c:pt idx="300" formatCode="0.00_ ">
                  <c:v>14333.580602836882</c:v>
                </c:pt>
                <c:pt idx="301" formatCode="0.00_ ">
                  <c:v>10016.461950354613</c:v>
                </c:pt>
                <c:pt idx="302" formatCode="0.00_ ">
                  <c:v>2043.7059574468069</c:v>
                </c:pt>
                <c:pt idx="303" formatCode="0.00_ ">
                  <c:v>1779.3001773049634</c:v>
                </c:pt>
                <c:pt idx="304" formatCode="0.00_ ">
                  <c:v>1082.6578368794333</c:v>
                </c:pt>
                <c:pt idx="305" formatCode="0.00_ ">
                  <c:v>2247.2781560283697</c:v>
                </c:pt>
                <c:pt idx="306" formatCode="0.00_ ">
                  <c:v>4767.7171985815603</c:v>
                </c:pt>
                <c:pt idx="307" formatCode="0.00_ ">
                  <c:v>3956.5469503546096</c:v>
                </c:pt>
                <c:pt idx="308" formatCode="0.00_ ">
                  <c:v>3037.4847872340415</c:v>
                </c:pt>
                <c:pt idx="309" formatCode="0.00_ ">
                  <c:v>2225.4656382978715</c:v>
                </c:pt>
                <c:pt idx="310" formatCode="0.00_ ">
                  <c:v>2159.8700709219847</c:v>
                </c:pt>
                <c:pt idx="311" formatCode="0.00_ ">
                  <c:v>2335.2431914893591</c:v>
                </c:pt>
                <c:pt idx="312" formatCode="0.00_ ">
                  <c:v>989.10698581560234</c:v>
                </c:pt>
                <c:pt idx="313" formatCode="0.00_ ">
                  <c:v>1568.7199290780134</c:v>
                </c:pt>
                <c:pt idx="314" formatCode="0.00_ ">
                  <c:v>2018.5086879432631</c:v>
                </c:pt>
                <c:pt idx="315" formatCode="0.00_ ">
                  <c:v>3103.8552482269502</c:v>
                </c:pt>
                <c:pt idx="316" formatCode="0.00_ ">
                  <c:v>6234.9615248227101</c:v>
                </c:pt>
                <c:pt idx="317" formatCode="0.00_ ">
                  <c:v>6788.022836879446</c:v>
                </c:pt>
                <c:pt idx="318" formatCode="0.00_ ">
                  <c:v>7374.0379787234197</c:v>
                </c:pt>
                <c:pt idx="319" formatCode="0.00_ ">
                  <c:v>11253.823368794319</c:v>
                </c:pt>
                <c:pt idx="320" formatCode="0.00_ ">
                  <c:v>10355.596631205666</c:v>
                </c:pt>
                <c:pt idx="321" formatCode="0.00_ ">
                  <c:v>10525.78765957446</c:v>
                </c:pt>
                <c:pt idx="322" formatCode="0.00_ ">
                  <c:v>2984.9140780141838</c:v>
                </c:pt>
                <c:pt idx="323" formatCode="0.00_ ">
                  <c:v>3274.0339716312064</c:v>
                </c:pt>
                <c:pt idx="324" formatCode="0.00_ ">
                  <c:v>3178.3146099290802</c:v>
                </c:pt>
                <c:pt idx="325" formatCode="0.00_ ">
                  <c:v>3224.3417375886547</c:v>
                </c:pt>
                <c:pt idx="326" formatCode="0.00_ ">
                  <c:v>4370.8858156028373</c:v>
                </c:pt>
                <c:pt idx="327" formatCode="0.00_ ">
                  <c:v>3845.2211702127643</c:v>
                </c:pt>
                <c:pt idx="328" formatCode="0.00_ ">
                  <c:v>4130.341205673757</c:v>
                </c:pt>
                <c:pt idx="329" formatCode="0.00_ ">
                  <c:v>2408.6630496453886</c:v>
                </c:pt>
                <c:pt idx="330" formatCode="0.00_ ">
                  <c:v>4062.3678368794317</c:v>
                </c:pt>
                <c:pt idx="331" formatCode="0.00_ ">
                  <c:v>4179.0491843971622</c:v>
                </c:pt>
                <c:pt idx="332" formatCode="0.00_ ">
                  <c:v>4332.9728014184402</c:v>
                </c:pt>
                <c:pt idx="333" formatCode="0.00_ ">
                  <c:v>2470.6963829787232</c:v>
                </c:pt>
                <c:pt idx="334" formatCode="0.00_ ">
                  <c:v>2857.421241134753</c:v>
                </c:pt>
                <c:pt idx="335" formatCode="0.00_ ">
                  <c:v>5272.2273049645401</c:v>
                </c:pt>
                <c:pt idx="336" formatCode="0.00_ ">
                  <c:v>4191.6153191489366</c:v>
                </c:pt>
                <c:pt idx="337" formatCode="0.00_ ">
                  <c:v>3682.6695390070931</c:v>
                </c:pt>
                <c:pt idx="338" formatCode="0.00_ ">
                  <c:v>1158.0516312056741</c:v>
                </c:pt>
                <c:pt idx="339" formatCode="0.00_ ">
                  <c:v>2624.4279432624139</c:v>
                </c:pt>
                <c:pt idx="340" formatCode="0.00_ ">
                  <c:v>2883.5935460992937</c:v>
                </c:pt>
                <c:pt idx="341" formatCode="0.00_ ">
                  <c:v>4666.4262056737634</c:v>
                </c:pt>
                <c:pt idx="342" formatCode="0.00_ ">
                  <c:v>3200.2436879432667</c:v>
                </c:pt>
                <c:pt idx="343" formatCode="0.00_ ">
                  <c:v>3760.4740780141869</c:v>
                </c:pt>
                <c:pt idx="344" formatCode="0.00_ ">
                  <c:v>4820.65095744681</c:v>
                </c:pt>
                <c:pt idx="345" formatCode="0.00_ ">
                  <c:v>4529.561241134752</c:v>
                </c:pt>
                <c:pt idx="346" formatCode="0.00_ ">
                  <c:v>3634.5035460992926</c:v>
                </c:pt>
                <c:pt idx="347" formatCode="0.00_ ">
                  <c:v>2046.4818794326254</c:v>
                </c:pt>
                <c:pt idx="348" formatCode="0.00_ ">
                  <c:v>4094.8370212765967</c:v>
                </c:pt>
                <c:pt idx="349" formatCode="0.00_ ">
                  <c:v>10570.805070921984</c:v>
                </c:pt>
                <c:pt idx="350" formatCode="0.00_ ">
                  <c:v>9199.9465602836844</c:v>
                </c:pt>
                <c:pt idx="351" formatCode="0.00_ ">
                  <c:v>7486.1430141843957</c:v>
                </c:pt>
                <c:pt idx="352" formatCode="0.00_ ">
                  <c:v>3344.1695744680851</c:v>
                </c:pt>
                <c:pt idx="353" formatCode="0.00_ ">
                  <c:v>5352.7765248226933</c:v>
                </c:pt>
                <c:pt idx="354" formatCode="0.00_ ">
                  <c:v>6862.9152836879402</c:v>
                </c:pt>
                <c:pt idx="355" formatCode="0.00_ ">
                  <c:v>4700.3836879432602</c:v>
                </c:pt>
                <c:pt idx="356" formatCode="0.00_ ">
                  <c:v>8396.3336524822698</c:v>
                </c:pt>
                <c:pt idx="357" formatCode="0.00_ ">
                  <c:v>11794.368120567378</c:v>
                </c:pt>
                <c:pt idx="358" formatCode="0.00_ ">
                  <c:v>14724.853936170199</c:v>
                </c:pt>
                <c:pt idx="359" formatCode="0.00_ ">
                  <c:v>8946.6643971631056</c:v>
                </c:pt>
                <c:pt idx="360" formatCode="0.00_ ">
                  <c:v>3767.3099645389934</c:v>
                </c:pt>
                <c:pt idx="361" formatCode="0.00_ ">
                  <c:v>2122.1250354609933</c:v>
                </c:pt>
                <c:pt idx="362" formatCode="0.00_ ">
                  <c:v>7157.203014184387</c:v>
                </c:pt>
                <c:pt idx="363" formatCode="0.00_ ">
                  <c:v>7068.5857446808404</c:v>
                </c:pt>
                <c:pt idx="364" formatCode="0.00_ ">
                  <c:v>6537.3610992907707</c:v>
                </c:pt>
                <c:pt idx="365" formatCode="0.00_ ">
                  <c:v>1783.9285460992912</c:v>
                </c:pt>
                <c:pt idx="366" formatCode="0.00_ ">
                  <c:v>2415.0908510638296</c:v>
                </c:pt>
                <c:pt idx="367" formatCode="0.00_ ">
                  <c:v>2477.95588652482</c:v>
                </c:pt>
                <c:pt idx="368" formatCode="0.00_ ">
                  <c:v>2758.7537234042534</c:v>
                </c:pt>
                <c:pt idx="369" formatCode="0.00_ ">
                  <c:v>4509.0978368794304</c:v>
                </c:pt>
                <c:pt idx="370" formatCode="0.00_ ">
                  <c:v>3407.5157092198565</c:v>
                </c:pt>
                <c:pt idx="371" formatCode="0.00_ ">
                  <c:v>10588.893900709203</c:v>
                </c:pt>
                <c:pt idx="372" formatCode="0.00_ ">
                  <c:v>13915.706418439711</c:v>
                </c:pt>
                <c:pt idx="373" formatCode="0.00_ ">
                  <c:v>14964.403652482264</c:v>
                </c:pt>
                <c:pt idx="374" formatCode="0.00_ ">
                  <c:v>8848.7412411347632</c:v>
                </c:pt>
                <c:pt idx="375" formatCode="0.00_ ">
                  <c:v>4289.1709219858139</c:v>
                </c:pt>
                <c:pt idx="376" formatCode="0.00_ ">
                  <c:v>10544.053120567381</c:v>
                </c:pt>
                <c:pt idx="377" formatCode="0.00_ ">
                  <c:v>13204.88382978725</c:v>
                </c:pt>
                <c:pt idx="378" formatCode="0.00_ ">
                  <c:v>13559.234290780159</c:v>
                </c:pt>
                <c:pt idx="379" formatCode="0.00_ ">
                  <c:v>6008.9754609929196</c:v>
                </c:pt>
                <c:pt idx="380" formatCode="0.00_ ">
                  <c:v>1673.7339361702141</c:v>
                </c:pt>
                <c:pt idx="381" formatCode="0.00_ ">
                  <c:v>567.24804964539055</c:v>
                </c:pt>
                <c:pt idx="382" formatCode="0.00_ ">
                  <c:v>4419.2098581560313</c:v>
                </c:pt>
                <c:pt idx="383" formatCode="0.00_ ">
                  <c:v>4597.2222695035489</c:v>
                </c:pt>
                <c:pt idx="384" formatCode="0.00_ ">
                  <c:v>5172.699929078015</c:v>
                </c:pt>
                <c:pt idx="385" formatCode="0.00_ ">
                  <c:v>1311.8764184397153</c:v>
                </c:pt>
                <c:pt idx="386" formatCode="0.00_ ">
                  <c:v>1642.2019148936167</c:v>
                </c:pt>
                <c:pt idx="387" formatCode="0.00_ ">
                  <c:v>736.51758865248303</c:v>
                </c:pt>
                <c:pt idx="388" formatCode="0.00_ ">
                  <c:v>2920.1554255319165</c:v>
                </c:pt>
                <c:pt idx="389" formatCode="0.00_ ">
                  <c:v>7957.133794326237</c:v>
                </c:pt>
                <c:pt idx="390" formatCode="0.00_ ">
                  <c:v>12455.172411347501</c:v>
                </c:pt>
                <c:pt idx="391" formatCode="0.00_ ">
                  <c:v>10531.96485815601</c:v>
                </c:pt>
                <c:pt idx="392" formatCode="0.00_ ">
                  <c:v>6813.0517375886402</c:v>
                </c:pt>
                <c:pt idx="393" formatCode="0.00_ ">
                  <c:v>2150.6561347517732</c:v>
                </c:pt>
                <c:pt idx="394" formatCode="0.00_ ">
                  <c:v>2727.7402836879432</c:v>
                </c:pt>
                <c:pt idx="395" formatCode="0.00_ ">
                  <c:v>915.16195035460976</c:v>
                </c:pt>
                <c:pt idx="396" formatCode="0.00_ ">
                  <c:v>1978.4636170212764</c:v>
                </c:pt>
                <c:pt idx="397" formatCode="0.00_ ">
                  <c:v>2512.3344680851064</c:v>
                </c:pt>
                <c:pt idx="398" formatCode="0.00_ ">
                  <c:v>14902.266063829777</c:v>
                </c:pt>
                <c:pt idx="399" formatCode="0.00_ ">
                  <c:v>15965.122198581548</c:v>
                </c:pt>
                <c:pt idx="400" formatCode="0.00_ ">
                  <c:v>16674.001560283676</c:v>
                </c:pt>
                <c:pt idx="401" formatCode="0.00_ ">
                  <c:v>8738.5750000000098</c:v>
                </c:pt>
                <c:pt idx="402" formatCode="0.00_ ">
                  <c:v>9916.0714539007204</c:v>
                </c:pt>
                <c:pt idx="403" formatCode="0.00_ ">
                  <c:v>8838.8306382978826</c:v>
                </c:pt>
                <c:pt idx="404" formatCode="0.00_ ">
                  <c:v>4368.9052127659579</c:v>
                </c:pt>
                <c:pt idx="405" formatCode="0.00_ ">
                  <c:v>2933.3215248226938</c:v>
                </c:pt>
                <c:pt idx="406" formatCode="0.00_ ">
                  <c:v>3810.0211702127676</c:v>
                </c:pt>
                <c:pt idx="407" formatCode="0.00_ ">
                  <c:v>4671.8024113475203</c:v>
                </c:pt>
                <c:pt idx="408" formatCode="0.00_ ">
                  <c:v>9488.7364539007012</c:v>
                </c:pt>
                <c:pt idx="409" formatCode="0.00_ ">
                  <c:v>7735.6174113475072</c:v>
                </c:pt>
                <c:pt idx="410" formatCode="0.00_ ">
                  <c:v>9091.5264893616895</c:v>
                </c:pt>
                <c:pt idx="411" formatCode="0.00_ ">
                  <c:v>3238.3518794326228</c:v>
                </c:pt>
                <c:pt idx="412" formatCode="0.00_ ">
                  <c:v>6700.597198581544</c:v>
                </c:pt>
                <c:pt idx="413" formatCode="0.00_ ">
                  <c:v>5356.5201773049466</c:v>
                </c:pt>
                <c:pt idx="414" formatCode="0.00_ ">
                  <c:v>5204.8494680850899</c:v>
                </c:pt>
                <c:pt idx="415" formatCode="0.00_ ">
                  <c:v>3031.7530851063834</c:v>
                </c:pt>
                <c:pt idx="416" formatCode="0.00_ ">
                  <c:v>3496.1925177304965</c:v>
                </c:pt>
                <c:pt idx="417" formatCode="0.00_ ">
                  <c:v>4376.6728368794302</c:v>
                </c:pt>
                <c:pt idx="418" formatCode="0.00_ ">
                  <c:v>6606.6658865248028</c:v>
                </c:pt>
                <c:pt idx="419" formatCode="0.00_ ">
                  <c:v>5238.3007801418262</c:v>
                </c:pt>
                <c:pt idx="420" formatCode="0.00_ ">
                  <c:v>4595.5358865248063</c:v>
                </c:pt>
                <c:pt idx="421" formatCode="0.00_ ">
                  <c:v>4363.4910992907726</c:v>
                </c:pt>
                <c:pt idx="422" formatCode="0.00_ ">
                  <c:v>4662.3007446808433</c:v>
                </c:pt>
                <c:pt idx="423" formatCode="0.00_ ">
                  <c:v>6924.7508510638245</c:v>
                </c:pt>
                <c:pt idx="424" formatCode="0.00_ ">
                  <c:v>3578.0350354609945</c:v>
                </c:pt>
                <c:pt idx="425" formatCode="0.00_ ">
                  <c:v>3847.3675177304972</c:v>
                </c:pt>
                <c:pt idx="426" formatCode="0.00_ ">
                  <c:v>5697.0260992907934</c:v>
                </c:pt>
                <c:pt idx="427" formatCode="0.00_ ">
                  <c:v>10794.418723404257</c:v>
                </c:pt>
                <c:pt idx="428" formatCode="0.00_ ">
                  <c:v>10496.930992907803</c:v>
                </c:pt>
                <c:pt idx="429" formatCode="0.00_ ">
                  <c:v>6542.8871276595637</c:v>
                </c:pt>
                <c:pt idx="430" formatCode="0.00_ ">
                  <c:v>7821.4370212765971</c:v>
                </c:pt>
                <c:pt idx="431" formatCode="0.00_ ">
                  <c:v>10836.83936170213</c:v>
                </c:pt>
                <c:pt idx="432" formatCode="0.00_ ">
                  <c:v>16462.256382978736</c:v>
                </c:pt>
                <c:pt idx="433" formatCode="0.00_ ">
                  <c:v>15728.325496453903</c:v>
                </c:pt>
                <c:pt idx="434" formatCode="0.00_ ">
                  <c:v>13331.309680851065</c:v>
                </c:pt>
                <c:pt idx="435" formatCode="0.00_ ">
                  <c:v>6672.5860992907701</c:v>
                </c:pt>
                <c:pt idx="436" formatCode="0.00_ ">
                  <c:v>1416.2670212765977</c:v>
                </c:pt>
                <c:pt idx="437" formatCode="0.00_ ">
                  <c:v>520.81223404255377</c:v>
                </c:pt>
                <c:pt idx="438" formatCode="0.00_ ">
                  <c:v>6073.9359219858161</c:v>
                </c:pt>
                <c:pt idx="439" formatCode="0.00_ ">
                  <c:v>8986.8238652482232</c:v>
                </c:pt>
                <c:pt idx="440" formatCode="0.00_ ">
                  <c:v>10251.227907801413</c:v>
                </c:pt>
                <c:pt idx="441" formatCode="0.00_ ">
                  <c:v>5673.7871631205635</c:v>
                </c:pt>
                <c:pt idx="442" formatCode="0.00_ ">
                  <c:v>6480.2068085106293</c:v>
                </c:pt>
                <c:pt idx="443" formatCode="0.00_ ">
                  <c:v>7027.4295390070829</c:v>
                </c:pt>
                <c:pt idx="444" formatCode="0.00_ ">
                  <c:v>7560.8119858155942</c:v>
                </c:pt>
                <c:pt idx="445" formatCode="0.00_ ">
                  <c:v>3728.6728368794302</c:v>
                </c:pt>
                <c:pt idx="446" formatCode="0.00_ ">
                  <c:v>3235.6339007092197</c:v>
                </c:pt>
                <c:pt idx="447" formatCode="0.00_ ">
                  <c:v>8483.7069148936262</c:v>
                </c:pt>
                <c:pt idx="448" formatCode="0.00_ ">
                  <c:v>8595.4573758865354</c:v>
                </c:pt>
                <c:pt idx="449" formatCode="0.00_ ">
                  <c:v>9233.2008510638389</c:v>
                </c:pt>
                <c:pt idx="450" formatCode="0.00_ ">
                  <c:v>10400.187836879441</c:v>
                </c:pt>
                <c:pt idx="451" formatCode="0.00_ ">
                  <c:v>11033.596170212773</c:v>
                </c:pt>
                <c:pt idx="452" formatCode="0.00_ ">
                  <c:v>9313.4130496453981</c:v>
                </c:pt>
                <c:pt idx="453" formatCode="0.00_ ">
                  <c:v>1601.690141843972</c:v>
                </c:pt>
                <c:pt idx="454" formatCode="0.00_ ">
                  <c:v>1361.9558156028354</c:v>
                </c:pt>
                <c:pt idx="455" formatCode="0.00_ ">
                  <c:v>2151.9798936170209</c:v>
                </c:pt>
                <c:pt idx="456" formatCode="0.00_ ">
                  <c:v>1932.4018794326239</c:v>
                </c:pt>
                <c:pt idx="457" formatCode="0.00_ ">
                  <c:v>1274.6185815602851</c:v>
                </c:pt>
                <c:pt idx="458" formatCode="0.00_ ">
                  <c:v>2199.8523049645387</c:v>
                </c:pt>
                <c:pt idx="459" formatCode="0.00_ ">
                  <c:v>2279.9303191489353</c:v>
                </c:pt>
                <c:pt idx="460" formatCode="0.00_ ">
                  <c:v>2188.1213475177296</c:v>
                </c:pt>
                <c:pt idx="461" formatCode="0.00_ ">
                  <c:v>14997.637127659573</c:v>
                </c:pt>
                <c:pt idx="462" formatCode="0.00_ ">
                  <c:v>18011.177411347515</c:v>
                </c:pt>
                <c:pt idx="463" formatCode="0.00_ ">
                  <c:v>18244.299822695033</c:v>
                </c:pt>
                <c:pt idx="464" formatCode="0.00_ ">
                  <c:v>4404.2831914893595</c:v>
                </c:pt>
                <c:pt idx="465" formatCode="0.00_ ">
                  <c:v>7065.2994326241096</c:v>
                </c:pt>
                <c:pt idx="466" formatCode="0.00_ ">
                  <c:v>7111.9656737588593</c:v>
                </c:pt>
                <c:pt idx="467" formatCode="0.00_ ">
                  <c:v>12524.622446808498</c:v>
                </c:pt>
                <c:pt idx="468" formatCode="0.00_ ">
                  <c:v>7882.3680496453826</c:v>
                </c:pt>
                <c:pt idx="469" formatCode="0.00_ ">
                  <c:v>8313.6823049645336</c:v>
                </c:pt>
                <c:pt idx="470" formatCode="0.00_ ">
                  <c:v>3926.6776950354633</c:v>
                </c:pt>
                <c:pt idx="471" formatCode="0.00_ ">
                  <c:v>3769.9529078014202</c:v>
                </c:pt>
                <c:pt idx="472" formatCode="0.00_ ">
                  <c:v>3112.3498936170236</c:v>
                </c:pt>
                <c:pt idx="473" formatCode="0.00_ ">
                  <c:v>2051.0557801418431</c:v>
                </c:pt>
                <c:pt idx="474" formatCode="0.00_ ">
                  <c:v>5362.3597163120694</c:v>
                </c:pt>
                <c:pt idx="475" formatCode="0.00_ ">
                  <c:v>5995.1853900709366</c:v>
                </c:pt>
                <c:pt idx="476" formatCode="0.00_ ">
                  <c:v>5199.5913120567529</c:v>
                </c:pt>
                <c:pt idx="477" formatCode="0.00_ ">
                  <c:v>4427.8663829787201</c:v>
                </c:pt>
                <c:pt idx="478" formatCode="0.00_ ">
                  <c:v>3724.2947872340378</c:v>
                </c:pt>
                <c:pt idx="479" formatCode="0.00_ ">
                  <c:v>7470.8063475177378</c:v>
                </c:pt>
                <c:pt idx="480" formatCode="0.00_ ">
                  <c:v>5345.1490780141976</c:v>
                </c:pt>
                <c:pt idx="481" formatCode="0.00_ ">
                  <c:v>5490.3107092198707</c:v>
                </c:pt>
                <c:pt idx="482" formatCode="0.00_ ">
                  <c:v>2496.4299645390079</c:v>
                </c:pt>
                <c:pt idx="483" formatCode="0.00_ ">
                  <c:v>2931.5799290780146</c:v>
                </c:pt>
                <c:pt idx="484" formatCode="0.00_ ">
                  <c:v>14288.12010638297</c:v>
                </c:pt>
                <c:pt idx="485" formatCode="0.00_ ">
                  <c:v>13662.181347517724</c:v>
                </c:pt>
                <c:pt idx="486" formatCode="0.00_ ">
                  <c:v>18027.786418439722</c:v>
                </c:pt>
                <c:pt idx="487" formatCode="0.00_ ">
                  <c:v>7596.6826950354744</c:v>
                </c:pt>
                <c:pt idx="488" formatCode="0.00_ ">
                  <c:v>7444.9968794326378</c:v>
                </c:pt>
                <c:pt idx="489" formatCode="0.00_ ">
                  <c:v>3889.3074113475182</c:v>
                </c:pt>
                <c:pt idx="490" formatCode="0.00_ ">
                  <c:v>3798.2575531914913</c:v>
                </c:pt>
                <c:pt idx="491" formatCode="0.00_ ">
                  <c:v>3805.6659219858179</c:v>
                </c:pt>
                <c:pt idx="492" formatCode="0.00_ ">
                  <c:v>2077.3703546099314</c:v>
                </c:pt>
                <c:pt idx="493" formatCode="0.00_ ">
                  <c:v>1181.9636170212777</c:v>
                </c:pt>
                <c:pt idx="494" formatCode="0.00_ ">
                  <c:v>3881.1529787234067</c:v>
                </c:pt>
                <c:pt idx="495" formatCode="0.00_ ">
                  <c:v>3614.3680851063832</c:v>
                </c:pt>
                <c:pt idx="496" formatCode="0.00_ ">
                  <c:v>3552.8935106382978</c:v>
                </c:pt>
                <c:pt idx="497" formatCode="0.00_ ">
                  <c:v>1313.9082978723379</c:v>
                </c:pt>
                <c:pt idx="498" formatCode="0.00_ ">
                  <c:v>1273.7075177304948</c:v>
                </c:pt>
                <c:pt idx="499" formatCode="0.00_ ">
                  <c:v>1509.5471631205667</c:v>
                </c:pt>
                <c:pt idx="500" formatCode="0.00_ ">
                  <c:v>1417.4264893617035</c:v>
                </c:pt>
                <c:pt idx="501" formatCode="0.00_ ">
                  <c:v>1898.2455673758868</c:v>
                </c:pt>
                <c:pt idx="502" formatCode="0.00_ ">
                  <c:v>3880.4357092198566</c:v>
                </c:pt>
                <c:pt idx="503" formatCode="0.00_ ">
                  <c:v>4027.0498936170202</c:v>
                </c:pt>
                <c:pt idx="504" formatCode="0.00_ ">
                  <c:v>3427.8488297872332</c:v>
                </c:pt>
                <c:pt idx="505" formatCode="0.00_ ">
                  <c:v>3466.4713829787233</c:v>
                </c:pt>
                <c:pt idx="506" formatCode="0.00_ ">
                  <c:v>6278.3824468085104</c:v>
                </c:pt>
                <c:pt idx="507" formatCode="0.00_ ">
                  <c:v>6255.5962765957438</c:v>
                </c:pt>
                <c:pt idx="508" formatCode="0.00_ ">
                  <c:v>5392.3902836879397</c:v>
                </c:pt>
                <c:pt idx="509" formatCode="0.00_ ">
                  <c:v>5101.4194326241095</c:v>
                </c:pt>
                <c:pt idx="510" formatCode="0.00_ ">
                  <c:v>7055.0625531914875</c:v>
                </c:pt>
                <c:pt idx="511" formatCode="0.00_ ">
                  <c:v>5911.2320921985802</c:v>
                </c:pt>
                <c:pt idx="512" formatCode="0.00_ ">
                  <c:v>7841.4625531914762</c:v>
                </c:pt>
                <c:pt idx="513" formatCode="0.00_ ">
                  <c:v>5815.8480141843866</c:v>
                </c:pt>
                <c:pt idx="514" formatCode="0.00_ ">
                  <c:v>8916.5183687943099</c:v>
                </c:pt>
                <c:pt idx="515" formatCode="0.00_ ">
                  <c:v>3907.6047163120525</c:v>
                </c:pt>
                <c:pt idx="516" formatCode="0.00_ ">
                  <c:v>4502.839999999992</c:v>
                </c:pt>
                <c:pt idx="517" formatCode="0.00_ ">
                  <c:v>1513.7393262411322</c:v>
                </c:pt>
                <c:pt idx="518" formatCode="0.00_ ">
                  <c:v>3348.6399999999971</c:v>
                </c:pt>
                <c:pt idx="519" formatCode="0.00_ ">
                  <c:v>5998.624716312047</c:v>
                </c:pt>
                <c:pt idx="520" formatCode="0.00_ ">
                  <c:v>13875.524397163108</c:v>
                </c:pt>
                <c:pt idx="521" formatCode="0.00_ ">
                  <c:v>14845.479219858144</c:v>
                </c:pt>
                <c:pt idx="522" formatCode="0.00_ ">
                  <c:v>13422.628156028362</c:v>
                </c:pt>
                <c:pt idx="523" formatCode="0.00_ ">
                  <c:v>12906.398971631197</c:v>
                </c:pt>
                <c:pt idx="524" formatCode="0.00_ ">
                  <c:v>11433.507730496443</c:v>
                </c:pt>
                <c:pt idx="525" formatCode="0.00_ ">
                  <c:v>10086.858971631196</c:v>
                </c:pt>
                <c:pt idx="526" formatCode="0.00_ ">
                  <c:v>5772.2612765957301</c:v>
                </c:pt>
                <c:pt idx="527" formatCode="0.00_ ">
                  <c:v>5218.7465248226799</c:v>
                </c:pt>
                <c:pt idx="528" formatCode="0.00_ ">
                  <c:v>9858.2912056737405</c:v>
                </c:pt>
                <c:pt idx="529" formatCode="0.00_ ">
                  <c:v>6438.6120212765918</c:v>
                </c:pt>
                <c:pt idx="530" formatCode="0.00_ ">
                  <c:v>5605.6232269503516</c:v>
                </c:pt>
                <c:pt idx="531" formatCode="0.00_ ">
                  <c:v>3329.8490780141842</c:v>
                </c:pt>
                <c:pt idx="532" formatCode="0.00_ ">
                  <c:v>3552.7531205673763</c:v>
                </c:pt>
                <c:pt idx="533" formatCode="0.00_ ">
                  <c:v>4059.9178368794328</c:v>
                </c:pt>
                <c:pt idx="534" formatCode="0.00_ ">
                  <c:v>2008.975212765956</c:v>
                </c:pt>
                <c:pt idx="535" formatCode="0.00_ ">
                  <c:v>4058.824113475177</c:v>
                </c:pt>
                <c:pt idx="536" formatCode="0.00_ ">
                  <c:v>7157.4339007092203</c:v>
                </c:pt>
                <c:pt idx="537" formatCode="0.00_ ">
                  <c:v>6666.208297872342</c:v>
                </c:pt>
                <c:pt idx="538" formatCode="0.00_ ">
                  <c:v>5352.8508510638339</c:v>
                </c:pt>
                <c:pt idx="539" formatCode="0.00_ ">
                  <c:v>7221.4261347517668</c:v>
                </c:pt>
                <c:pt idx="540" formatCode="0.00_ ">
                  <c:v>14680.834503546086</c:v>
                </c:pt>
                <c:pt idx="541" formatCode="0.00_ ">
                  <c:v>15166.253652482257</c:v>
                </c:pt>
                <c:pt idx="542" formatCode="0.00_ ">
                  <c:v>11512.919999999996</c:v>
                </c:pt>
                <c:pt idx="543" formatCode="0.00_ ">
                  <c:v>3549.0147517730511</c:v>
                </c:pt>
                <c:pt idx="544" formatCode="0.00_ ">
                  <c:v>2068.0848581560285</c:v>
                </c:pt>
                <c:pt idx="545" formatCode="0.00_ ">
                  <c:v>869.98921985815525</c:v>
                </c:pt>
                <c:pt idx="546" formatCode="0.00_ ">
                  <c:v>1325.4949645390072</c:v>
                </c:pt>
                <c:pt idx="547" formatCode="0.00_ ">
                  <c:v>2201.3882624113467</c:v>
                </c:pt>
                <c:pt idx="548" formatCode="0.00_ ">
                  <c:v>2150.6725531914899</c:v>
                </c:pt>
                <c:pt idx="549" formatCode="0.00_ ">
                  <c:v>3119.5236170212761</c:v>
                </c:pt>
                <c:pt idx="550" formatCode="0.00_ ">
                  <c:v>6239.7380141844033</c:v>
                </c:pt>
                <c:pt idx="551" formatCode="0.00_ ">
                  <c:v>11529.493439716325</c:v>
                </c:pt>
                <c:pt idx="552" formatCode="0.00_ ">
                  <c:v>11671.371773049659</c:v>
                </c:pt>
                <c:pt idx="553" formatCode="0.00_ ">
                  <c:v>9507.9179787234134</c:v>
                </c:pt>
                <c:pt idx="554" formatCode="0.00_ ">
                  <c:v>4797.0050709219868</c:v>
                </c:pt>
                <c:pt idx="555" formatCode="0.00_ ">
                  <c:v>7615.1127304964602</c:v>
                </c:pt>
                <c:pt idx="556" formatCode="0.00_ ">
                  <c:v>24667.424468085108</c:v>
                </c:pt>
                <c:pt idx="557" formatCode="0.00_ ">
                  <c:v>23536.829290780137</c:v>
                </c:pt>
                <c:pt idx="558" formatCode="0.00_ ">
                  <c:v>21399.69237588652</c:v>
                </c:pt>
                <c:pt idx="559" formatCode="0.00_ ">
                  <c:v>4284.2863475177319</c:v>
                </c:pt>
                <c:pt idx="560" formatCode="0.00_ ">
                  <c:v>4598.3600354609935</c:v>
                </c:pt>
                <c:pt idx="561" formatCode="0.00_ ">
                  <c:v>3548.0801063829799</c:v>
                </c:pt>
                <c:pt idx="562" formatCode="0.00_ ">
                  <c:v>9938.7672695035326</c:v>
                </c:pt>
                <c:pt idx="563" formatCode="0.00_ ">
                  <c:v>9869.1682269503417</c:v>
                </c:pt>
                <c:pt idx="564" formatCode="0.00_ ">
                  <c:v>8937.9419858155889</c:v>
                </c:pt>
                <c:pt idx="565" formatCode="0.00_ ">
                  <c:v>829.23457446808368</c:v>
                </c:pt>
                <c:pt idx="566" formatCode="0.00_ ">
                  <c:v>2485.7306737588651</c:v>
                </c:pt>
                <c:pt idx="567" formatCode="0.00_ ">
                  <c:v>2418.2114893617018</c:v>
                </c:pt>
                <c:pt idx="568" formatCode="0.00_ ">
                  <c:v>4338.920567375887</c:v>
                </c:pt>
                <c:pt idx="569" formatCode="0.00_ ">
                  <c:v>2427.0367021276584</c:v>
                </c:pt>
                <c:pt idx="570" formatCode="0.00_ ">
                  <c:v>3358.1446453900717</c:v>
                </c:pt>
                <c:pt idx="571" formatCode="0.00_ ">
                  <c:v>1626.8630141843976</c:v>
                </c:pt>
                <c:pt idx="572" formatCode="0.00_ ">
                  <c:v>1710.3470567375889</c:v>
                </c:pt>
                <c:pt idx="573" formatCode="0.00_ ">
                  <c:v>1889.0379787234058</c:v>
                </c:pt>
                <c:pt idx="574" formatCode="0.00_ ">
                  <c:v>3042.0560638297902</c:v>
                </c:pt>
                <c:pt idx="575" formatCode="0.00_ ">
                  <c:v>3440.0748226950368</c:v>
                </c:pt>
                <c:pt idx="576" formatCode="0.00_ ">
                  <c:v>6979.3006737588594</c:v>
                </c:pt>
                <c:pt idx="577" formatCode="0.00_ ">
                  <c:v>12731.030106382968</c:v>
                </c:pt>
                <c:pt idx="578" formatCode="0.00_ ">
                  <c:v>13148.180177304957</c:v>
                </c:pt>
                <c:pt idx="579" formatCode="0.00_ ">
                  <c:v>13397.662340425522</c:v>
                </c:pt>
                <c:pt idx="580" formatCode="0.00_ ">
                  <c:v>6472.5213120567314</c:v>
                </c:pt>
                <c:pt idx="581" formatCode="0.00_ ">
                  <c:v>27783.334078014173</c:v>
                </c:pt>
                <c:pt idx="582" formatCode="0.00_ ">
                  <c:v>23093.33308510638</c:v>
                </c:pt>
                <c:pt idx="583" formatCode="0.00_ ">
                  <c:v>28823.131666666672</c:v>
                </c:pt>
                <c:pt idx="584" formatCode="0.00_ ">
                  <c:v>9917.5100354609986</c:v>
                </c:pt>
                <c:pt idx="585" formatCode="0.00_ ">
                  <c:v>12089.401737588661</c:v>
                </c:pt>
                <c:pt idx="586" formatCode="0.00_ ">
                  <c:v>8086.1686879432609</c:v>
                </c:pt>
                <c:pt idx="587" formatCode="0.00_ ">
                  <c:v>34850.503617021262</c:v>
                </c:pt>
                <c:pt idx="588" formatCode="0.00_ ">
                  <c:v>34182.842375886517</c:v>
                </c:pt>
                <c:pt idx="589" formatCode="0.00_ ">
                  <c:v>36198.923262411343</c:v>
                </c:pt>
                <c:pt idx="590" formatCode="0.00_ ">
                  <c:v>7008.1576241134862</c:v>
                </c:pt>
                <c:pt idx="591" formatCode="0.00_ ">
                  <c:v>5883.898226950364</c:v>
                </c:pt>
                <c:pt idx="592" formatCode="0.00_ ">
                  <c:v>4001.3137943262395</c:v>
                </c:pt>
                <c:pt idx="593" formatCode="0.00_ ">
                  <c:v>4109.2175177304935</c:v>
                </c:pt>
                <c:pt idx="594" formatCode="0.00_ ">
                  <c:v>4310.0658156028367</c:v>
                </c:pt>
                <c:pt idx="595" formatCode="0.00_ ">
                  <c:v>2807.5349290780136</c:v>
                </c:pt>
                <c:pt idx="596" formatCode="0.00_ ">
                  <c:v>8270.10684397162</c:v>
                </c:pt>
                <c:pt idx="597" formatCode="0.00_ ">
                  <c:v>8686.3878014184265</c:v>
                </c:pt>
                <c:pt idx="598" formatCode="0.00_ ">
                  <c:v>11229.494255319136</c:v>
                </c:pt>
                <c:pt idx="599" formatCode="0.00_ ">
                  <c:v>4940.8706382978708</c:v>
                </c:pt>
                <c:pt idx="600" formatCode="0.00_ ">
                  <c:v>5139.820460992908</c:v>
                </c:pt>
                <c:pt idx="601" formatCode="0.00_ ">
                  <c:v>2399.9606737588651</c:v>
                </c:pt>
                <c:pt idx="602" formatCode="0.00_ ">
                  <c:v>10206.354645390064</c:v>
                </c:pt>
                <c:pt idx="603" formatCode="0.00_ ">
                  <c:v>8680.746879432616</c:v>
                </c:pt>
                <c:pt idx="604" formatCode="0.00_ ">
                  <c:v>8379.8000709219796</c:v>
                </c:pt>
                <c:pt idx="605" formatCode="0.00_ ">
                  <c:v>886.50237588652533</c:v>
                </c:pt>
                <c:pt idx="606" formatCode="0.00_ ">
                  <c:v>4109.2550709219968</c:v>
                </c:pt>
                <c:pt idx="607" formatCode="0.00_ ">
                  <c:v>5256.822943262423</c:v>
                </c:pt>
                <c:pt idx="608" formatCode="0.00_ ">
                  <c:v>8581.6744680851098</c:v>
                </c:pt>
                <c:pt idx="609" formatCode="0.00_ ">
                  <c:v>5960.8248581560229</c:v>
                </c:pt>
                <c:pt idx="610" formatCode="0.00_ ">
                  <c:v>4791.2117021276526</c:v>
                </c:pt>
                <c:pt idx="611" formatCode="0.00_ ">
                  <c:v>9163.5765602836855</c:v>
                </c:pt>
                <c:pt idx="612" formatCode="0.00_ ">
                  <c:v>8586.4419503546069</c:v>
                </c:pt>
                <c:pt idx="613" formatCode="0.00_ ">
                  <c:v>13173.189361702134</c:v>
                </c:pt>
                <c:pt idx="614" formatCode="0.00_ ">
                  <c:v>7837.4589716312139</c:v>
                </c:pt>
                <c:pt idx="615" formatCode="0.00_ ">
                  <c:v>8135.0231205673845</c:v>
                </c:pt>
                <c:pt idx="616" formatCode="0.00_ ">
                  <c:v>4427.6323404255299</c:v>
                </c:pt>
                <c:pt idx="617" formatCode="0.00_ ">
                  <c:v>3633.324680851063</c:v>
                </c:pt>
                <c:pt idx="618" formatCode="0.00_ ">
                  <c:v>4429.8869858156031</c:v>
                </c:pt>
                <c:pt idx="619" formatCode="0.00_ ">
                  <c:v>4399.5019858156038</c:v>
                </c:pt>
                <c:pt idx="620" formatCode="0.00_ ">
                  <c:v>4352.6498581560263</c:v>
                </c:pt>
                <c:pt idx="621" formatCode="0.00_ ">
                  <c:v>3942.7336879432601</c:v>
                </c:pt>
                <c:pt idx="622" formatCode="0.00_ ">
                  <c:v>4429.0684042553166</c:v>
                </c:pt>
                <c:pt idx="623" formatCode="0.00_ ">
                  <c:v>3326.7585106382962</c:v>
                </c:pt>
                <c:pt idx="624" formatCode="0.00_ ">
                  <c:v>4962.3245035461005</c:v>
                </c:pt>
                <c:pt idx="625" formatCode="0.00_ ">
                  <c:v>4530.1191134751762</c:v>
                </c:pt>
                <c:pt idx="626" formatCode="0.00_ ">
                  <c:v>5896.1789007092202</c:v>
                </c:pt>
                <c:pt idx="627" formatCode="0.00_ ">
                  <c:v>29263.187588652476</c:v>
                </c:pt>
                <c:pt idx="628" formatCode="0.00_ ">
                  <c:v>29888.341453900703</c:v>
                </c:pt>
                <c:pt idx="629" formatCode="0.00_ ">
                  <c:v>29587.147588652475</c:v>
                </c:pt>
                <c:pt idx="630" formatCode="0.00_ ">
                  <c:v>5507.4392907801421</c:v>
                </c:pt>
                <c:pt idx="631" formatCode="0.00_ ">
                  <c:v>9437.1173758865334</c:v>
                </c:pt>
                <c:pt idx="632" formatCode="0.00_ ">
                  <c:v>8209.8210638297969</c:v>
                </c:pt>
                <c:pt idx="633" formatCode="0.00_ ">
                  <c:v>8948.7187588652596</c:v>
                </c:pt>
                <c:pt idx="634" formatCode="0.00_ ">
                  <c:v>3783.7265248226963</c:v>
                </c:pt>
                <c:pt idx="635" formatCode="0.00_ ">
                  <c:v>3193.1176595744678</c:v>
                </c:pt>
                <c:pt idx="636" formatCode="0.00_ ">
                  <c:v>656.40496453900528</c:v>
                </c:pt>
                <c:pt idx="637" formatCode="0.00_ ">
                  <c:v>1479.9867730496453</c:v>
                </c:pt>
                <c:pt idx="638" formatCode="0.00_ ">
                  <c:v>10555.68794326241</c:v>
                </c:pt>
                <c:pt idx="639" formatCode="0.00_ ">
                  <c:v>24226.012056737574</c:v>
                </c:pt>
                <c:pt idx="640" formatCode="0.00_ ">
                  <c:v>23149.583439716302</c:v>
                </c:pt>
                <c:pt idx="641" formatCode="0.00_ ">
                  <c:v>17884.460744680833</c:v>
                </c:pt>
                <c:pt idx="642" formatCode="0.00_ ">
                  <c:v>8203.035035461</c:v>
                </c:pt>
                <c:pt idx="643" formatCode="0.00_ ">
                  <c:v>16541.997411347533</c:v>
                </c:pt>
                <c:pt idx="644" formatCode="0.00_ ">
                  <c:v>14609.03471631208</c:v>
                </c:pt>
                <c:pt idx="645" formatCode="0.00_ ">
                  <c:v>10524.398014184408</c:v>
                </c:pt>
                <c:pt idx="646" formatCode="0.00_ ">
                  <c:v>2481.1813829787238</c:v>
                </c:pt>
                <c:pt idx="647" formatCode="0.00_ ">
                  <c:v>662.86702127659464</c:v>
                </c:pt>
                <c:pt idx="648" formatCode="0.00_ ">
                  <c:v>1899.6720212765943</c:v>
                </c:pt>
                <c:pt idx="649" formatCode="0.00_ ">
                  <c:v>1521.1064184397158</c:v>
                </c:pt>
                <c:pt idx="650" formatCode="0.00_ ">
                  <c:v>2377.9301773049651</c:v>
                </c:pt>
                <c:pt idx="651" formatCode="0.00_ ">
                  <c:v>5919.9528723404392</c:v>
                </c:pt>
                <c:pt idx="652" formatCode="0.00_ ">
                  <c:v>21255.893297872364</c:v>
                </c:pt>
                <c:pt idx="653" formatCode="0.00_ ">
                  <c:v>21738.889148936196</c:v>
                </c:pt>
                <c:pt idx="654" formatCode="0.00_ ">
                  <c:v>17804.049645390089</c:v>
                </c:pt>
                <c:pt idx="655" formatCode="0.00_ ">
                  <c:v>3364.7974113475198</c:v>
                </c:pt>
                <c:pt idx="656" formatCode="0.00_ ">
                  <c:v>4089.1836170212773</c:v>
                </c:pt>
                <c:pt idx="657" formatCode="0.00_ ">
                  <c:v>4867.49783687943</c:v>
                </c:pt>
                <c:pt idx="658" formatCode="0.00_ ">
                  <c:v>4277.8377304964497</c:v>
                </c:pt>
                <c:pt idx="659" formatCode="0.00_ ">
                  <c:v>2246.0901773049618</c:v>
                </c:pt>
                <c:pt idx="660" formatCode="0.00_ ">
                  <c:v>708.85478723404128</c:v>
                </c:pt>
                <c:pt idx="661" formatCode="0.00_ ">
                  <c:v>3492.6474113475178</c:v>
                </c:pt>
                <c:pt idx="662" formatCode="0.00_ ">
                  <c:v>7169.5699645390196</c:v>
                </c:pt>
                <c:pt idx="663" formatCode="0.00_ ">
                  <c:v>8187.3797163120698</c:v>
                </c:pt>
                <c:pt idx="664" formatCode="0.00_ ">
                  <c:v>6727.261914893631</c:v>
                </c:pt>
                <c:pt idx="665" formatCode="0.00_ ">
                  <c:v>4406.8340425531933</c:v>
                </c:pt>
                <c:pt idx="666" formatCode="0.00_ ">
                  <c:v>4592.3726595744702</c:v>
                </c:pt>
                <c:pt idx="667" formatCode="0.00_ ">
                  <c:v>2899.8240070922006</c:v>
                </c:pt>
                <c:pt idx="668" formatCode="0.00_ ">
                  <c:v>5948.4020567376037</c:v>
                </c:pt>
                <c:pt idx="669" formatCode="0.00_ ">
                  <c:v>4665.98312056739</c:v>
                </c:pt>
                <c:pt idx="670" formatCode="0.00_ ">
                  <c:v>5425.6965248227098</c:v>
                </c:pt>
                <c:pt idx="671" formatCode="0.00_ ">
                  <c:v>5349.809184397177</c:v>
                </c:pt>
                <c:pt idx="672" formatCode="0.00_ ">
                  <c:v>5364.2029787234178</c:v>
                </c:pt>
                <c:pt idx="673" formatCode="0.00_ ">
                  <c:v>4740.395602836893</c:v>
                </c:pt>
                <c:pt idx="674" formatCode="0.00_ ">
                  <c:v>198.4558510638299</c:v>
                </c:pt>
                <c:pt idx="675" formatCode="0.00_ ">
                  <c:v>2642.7265602836892</c:v>
                </c:pt>
                <c:pt idx="676" formatCode="0.00_ ">
                  <c:v>3846.8493617021272</c:v>
                </c:pt>
                <c:pt idx="677" formatCode="0.00_ ">
                  <c:v>5287.9282978723395</c:v>
                </c:pt>
                <c:pt idx="678" formatCode="0.00_ ">
                  <c:v>4078.6829432624095</c:v>
                </c:pt>
                <c:pt idx="679" formatCode="0.00_ ">
                  <c:v>3180.6394326241134</c:v>
                </c:pt>
                <c:pt idx="680" formatCode="0.00_ ">
                  <c:v>1782.8195390070925</c:v>
                </c:pt>
                <c:pt idx="681" formatCode="0.00_ ">
                  <c:v>613.15390070921967</c:v>
                </c:pt>
                <c:pt idx="682" formatCode="0.00_ ">
                  <c:v>2576.7544326241127</c:v>
                </c:pt>
                <c:pt idx="683" formatCode="0.00_ ">
                  <c:v>4036.4709219858141</c:v>
                </c:pt>
                <c:pt idx="684" formatCode="0.00_ ">
                  <c:v>10449.960531914881</c:v>
                </c:pt>
                <c:pt idx="685" formatCode="0.00_ ">
                  <c:v>11770.452411347498</c:v>
                </c:pt>
                <c:pt idx="686" formatCode="0.00_ ">
                  <c:v>11105.035390070903</c:v>
                </c:pt>
                <c:pt idx="687" formatCode="0.00_ ">
                  <c:v>5420.8366666666598</c:v>
                </c:pt>
                <c:pt idx="688" formatCode="0.00_ ">
                  <c:v>1706.4628368794338</c:v>
                </c:pt>
                <c:pt idx="689" formatCode="0.00_ ">
                  <c:v>5291.2028368794299</c:v>
                </c:pt>
                <c:pt idx="690" formatCode="0.00_ ">
                  <c:v>4980.6628014184362</c:v>
                </c:pt>
                <c:pt idx="691" formatCode="0.00_ ">
                  <c:v>16288.576347517728</c:v>
                </c:pt>
                <c:pt idx="692" formatCode="0.00_ ">
                  <c:v>15071.258829787237</c:v>
                </c:pt>
                <c:pt idx="693" formatCode="0.00_ ">
                  <c:v>14841.193120567375</c:v>
                </c:pt>
                <c:pt idx="694" formatCode="0.00_ ">
                  <c:v>20001.961312056745</c:v>
                </c:pt>
                <c:pt idx="695" formatCode="0.00_ ">
                  <c:v>17124.142375886531</c:v>
                </c:pt>
                <c:pt idx="696" formatCode="0.00_ ">
                  <c:v>19248.200992907809</c:v>
                </c:pt>
                <c:pt idx="697" formatCode="0.00_ ">
                  <c:v>4079.3458510638302</c:v>
                </c:pt>
                <c:pt idx="698" formatCode="0.00_ ">
                  <c:v>4183.4505673758867</c:v>
                </c:pt>
                <c:pt idx="699" formatCode="0.00_ ">
                  <c:v>2697.52</c:v>
                </c:pt>
                <c:pt idx="700" formatCode="0.00_ ">
                  <c:v>2416.0563120567404</c:v>
                </c:pt>
                <c:pt idx="701" formatCode="0.00_ ">
                  <c:v>2502.5679078014205</c:v>
                </c:pt>
                <c:pt idx="702" formatCode="0.00_ ">
                  <c:v>1683.3877304964547</c:v>
                </c:pt>
                <c:pt idx="703" formatCode="0.00_ ">
                  <c:v>3642.0062411347512</c:v>
                </c:pt>
                <c:pt idx="704" formatCode="0.00_ ">
                  <c:v>7386.8417021276546</c:v>
                </c:pt>
                <c:pt idx="705" formatCode="0.00_ ">
                  <c:v>9367.7018085106338</c:v>
                </c:pt>
                <c:pt idx="706" formatCode="0.00_ ">
                  <c:v>8866.9460992907771</c:v>
                </c:pt>
                <c:pt idx="707" formatCode="0.00_ ">
                  <c:v>6917.0786879432635</c:v>
                </c:pt>
                <c:pt idx="708" formatCode="0.00_ ">
                  <c:v>5738.0518085106405</c:v>
                </c:pt>
                <c:pt idx="709" formatCode="0.00_ ">
                  <c:v>3609.9253900709241</c:v>
                </c:pt>
                <c:pt idx="710" formatCode="0.00_ ">
                  <c:v>1747.7883333333366</c:v>
                </c:pt>
                <c:pt idx="711" formatCode="0.00_ ">
                  <c:v>962.14879432624366</c:v>
                </c:pt>
                <c:pt idx="712" formatCode="0.00_ ">
                  <c:v>637.62042553191634</c:v>
                </c:pt>
                <c:pt idx="713" formatCode="0.00_ ">
                  <c:v>5535.9645035460826</c:v>
                </c:pt>
                <c:pt idx="714" formatCode="0.00_ ">
                  <c:v>5618.4956737588482</c:v>
                </c:pt>
                <c:pt idx="715" formatCode="0.00_ ">
                  <c:v>8914.6011702127598</c:v>
                </c:pt>
                <c:pt idx="716" formatCode="0.00_ ">
                  <c:v>10026.122943262426</c:v>
                </c:pt>
                <c:pt idx="717" formatCode="0.00_ ">
                  <c:v>10780.791843971647</c:v>
                </c:pt>
                <c:pt idx="718" formatCode="0.00_ ">
                  <c:v>9717.201950354618</c:v>
                </c:pt>
                <c:pt idx="719" formatCode="0.00_ ">
                  <c:v>3414.3916312056754</c:v>
                </c:pt>
                <c:pt idx="720" formatCode="0.00_ ">
                  <c:v>8659.5395035460951</c:v>
                </c:pt>
                <c:pt idx="721" formatCode="0.00_ ">
                  <c:v>6686.7515602836829</c:v>
                </c:pt>
                <c:pt idx="722" formatCode="0.00_ ">
                  <c:v>7106.6183333333274</c:v>
                </c:pt>
                <c:pt idx="723" formatCode="0.00_ ">
                  <c:v>1270.2380496453907</c:v>
                </c:pt>
                <c:pt idx="724" formatCode="0.00_ ">
                  <c:v>1973.6228014184398</c:v>
                </c:pt>
                <c:pt idx="725" formatCode="0.00_ ">
                  <c:v>5161.205957446803</c:v>
                </c:pt>
                <c:pt idx="726" formatCode="0.00_ ">
                  <c:v>5808.8258865248163</c:v>
                </c:pt>
                <c:pt idx="727" formatCode="0.00_ ">
                  <c:v>4849.2684397163066</c:v>
                </c:pt>
                <c:pt idx="728" formatCode="0.00_ ">
                  <c:v>1389.5614893617028</c:v>
                </c:pt>
                <c:pt idx="729" formatCode="0.00_ ">
                  <c:v>2141.8143971631193</c:v>
                </c:pt>
                <c:pt idx="730" formatCode="0.00_ ">
                  <c:v>4683.6049290780129</c:v>
                </c:pt>
                <c:pt idx="731" formatCode="0.00_ ">
                  <c:v>4667.666418439715</c:v>
                </c:pt>
                <c:pt idx="732" formatCode="0.00_ ">
                  <c:v>2962.536489361702</c:v>
                </c:pt>
                <c:pt idx="733" formatCode="0.00_ ">
                  <c:v>3015.2105319148923</c:v>
                </c:pt>
                <c:pt idx="734" formatCode="0.00_ ">
                  <c:v>2901.0752127659562</c:v>
                </c:pt>
                <c:pt idx="735" formatCode="0.00_ ">
                  <c:v>4644.9162765957417</c:v>
                </c:pt>
                <c:pt idx="736" formatCode="0.00_ ">
                  <c:v>2990.3802482269489</c:v>
                </c:pt>
                <c:pt idx="737" formatCode="0.00_ ">
                  <c:v>10605.098723404253</c:v>
                </c:pt>
                <c:pt idx="738" formatCode="0.00_ ">
                  <c:v>9765.204503546096</c:v>
                </c:pt>
                <c:pt idx="739" formatCode="0.00_ ">
                  <c:v>11998.625886524818</c:v>
                </c:pt>
                <c:pt idx="740" formatCode="0.00_ ">
                  <c:v>5570.5339716312037</c:v>
                </c:pt>
                <c:pt idx="741" formatCode="0.00_ ">
                  <c:v>5648.3396453900705</c:v>
                </c:pt>
                <c:pt idx="742" formatCode="0.00_ ">
                  <c:v>2864.4195035461003</c:v>
                </c:pt>
                <c:pt idx="743" formatCode="0.00_ ">
                  <c:v>2647.9564184397168</c:v>
                </c:pt>
                <c:pt idx="744" formatCode="0.00_ ">
                  <c:v>1614.852836879433</c:v>
                </c:pt>
                <c:pt idx="745" formatCode="0.00_ ">
                  <c:v>1185.5578014184391</c:v>
                </c:pt>
                <c:pt idx="746" formatCode="0.00_ ">
                  <c:v>426.76595744680907</c:v>
                </c:pt>
                <c:pt idx="747" formatCode="0.00_ ">
                  <c:v>1440.2440425531929</c:v>
                </c:pt>
                <c:pt idx="748" formatCode="0.00_ ">
                  <c:v>2977.0586879432631</c:v>
                </c:pt>
                <c:pt idx="749" formatCode="0.00_ ">
                  <c:v>3263.8046453900702</c:v>
                </c:pt>
                <c:pt idx="750" formatCode="0.00_ ">
                  <c:v>2535.2530851063816</c:v>
                </c:pt>
                <c:pt idx="751" formatCode="0.00_ ">
                  <c:v>4212.9864184397147</c:v>
                </c:pt>
                <c:pt idx="752" formatCode="0.00_ ">
                  <c:v>9480.0755673758704</c:v>
                </c:pt>
                <c:pt idx="753" formatCode="0.00_ ">
                  <c:v>9784.4912765957306</c:v>
                </c:pt>
                <c:pt idx="754" formatCode="0.00_ ">
                  <c:v>8055.6978014184269</c:v>
                </c:pt>
                <c:pt idx="755" formatCode="0.00_ ">
                  <c:v>4424.4061702127665</c:v>
                </c:pt>
                <c:pt idx="756" formatCode="0.00_ ">
                  <c:v>6493.2655673758863</c:v>
                </c:pt>
                <c:pt idx="757" formatCode="0.00_ ">
                  <c:v>5648.8039716312023</c:v>
                </c:pt>
                <c:pt idx="758" formatCode="0.00_ ">
                  <c:v>4599.582021276593</c:v>
                </c:pt>
                <c:pt idx="759" formatCode="0.00_ ">
                  <c:v>2480.6818085106365</c:v>
                </c:pt>
                <c:pt idx="760" formatCode="0.00_ ">
                  <c:v>2414.4740070921966</c:v>
                </c:pt>
                <c:pt idx="761" formatCode="0.00_ ">
                  <c:v>2401.9742553191468</c:v>
                </c:pt>
                <c:pt idx="762" formatCode="0.00_ ">
                  <c:v>6700.9139716312029</c:v>
                </c:pt>
                <c:pt idx="763" formatCode="0.00_ ">
                  <c:v>6481.4783687943273</c:v>
                </c:pt>
                <c:pt idx="764" formatCode="0.00_ ">
                  <c:v>8837.1448936170127</c:v>
                </c:pt>
                <c:pt idx="765" formatCode="0.00_ ">
                  <c:v>5218.1782624113393</c:v>
                </c:pt>
                <c:pt idx="766" formatCode="0.00_ ">
                  <c:v>6243.1379787233964</c:v>
                </c:pt>
                <c:pt idx="767" formatCode="0.00_ ">
                  <c:v>6453.245425531929</c:v>
                </c:pt>
                <c:pt idx="768" formatCode="0.00_ ">
                  <c:v>8820.5149290780373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5-4B8E-B78F-C0D6D948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999776"/>
        <c:axId val="1836583344"/>
      </c:lineChart>
      <c:catAx>
        <c:axId val="18419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836583344"/>
        <c:crosses val="autoZero"/>
        <c:auto val="1"/>
        <c:lblAlgn val="ctr"/>
        <c:lblOffset val="100"/>
        <c:noMultiLvlLbl val="0"/>
      </c:catAx>
      <c:valAx>
        <c:axId val="183658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1841999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[RadiantCare_Data_Set.xlsx]Sheet4!PivotTable9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Sheet4!$R$2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Sheet4!$Q$3:$Q$7</c:f>
              <c:strCache>
                <c:ptCount val="4"/>
                <c:pt idx="0">
                  <c:v>Q3 22</c:v>
                </c:pt>
                <c:pt idx="1">
                  <c:v>Q4 22</c:v>
                </c:pt>
                <c:pt idx="2">
                  <c:v>Q1 23</c:v>
                </c:pt>
                <c:pt idx="3">
                  <c:v>Q2 23</c:v>
                </c:pt>
              </c:strCache>
            </c:strRef>
          </c:cat>
          <c:val>
            <c:numRef>
              <c:f>Sheet4!$R$3:$R$7</c:f>
              <c:numCache>
                <c:formatCode>General</c:formatCode>
                <c:ptCount val="4"/>
                <c:pt idx="0">
                  <c:v>900981.87978723389</c:v>
                </c:pt>
                <c:pt idx="1">
                  <c:v>1364814.8531914898</c:v>
                </c:pt>
                <c:pt idx="2">
                  <c:v>1272520.0054255319</c:v>
                </c:pt>
                <c:pt idx="3">
                  <c:v>1601672.1167021277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1-430E-9368-B005D307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850016"/>
        <c:axId val="2058802928"/>
      </c:lineChart>
      <c:catAx>
        <c:axId val="20588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802928"/>
        <c:crosses val="autoZero"/>
        <c:auto val="1"/>
        <c:lblAlgn val="ctr"/>
        <c:lblOffset val="100"/>
        <c:noMultiLvlLbl val="0"/>
      </c:catAx>
      <c:valAx>
        <c:axId val="205880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850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[RadiantCare_Data_Set.xlsx]Sheet4!PivotTable10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Sheet4!$R$20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Sheet4!$Q$21:$Q$25</c:f>
              <c:strCache>
                <c:ptCount val="4"/>
                <c:pt idx="0">
                  <c:v>Q3 22</c:v>
                </c:pt>
                <c:pt idx="1">
                  <c:v>Q4 22</c:v>
                </c:pt>
                <c:pt idx="2">
                  <c:v>Q1 23</c:v>
                </c:pt>
                <c:pt idx="3">
                  <c:v>Q2 23</c:v>
                </c:pt>
              </c:strCache>
            </c:strRef>
          </c:cat>
          <c:val>
            <c:numRef>
              <c:f>Sheet4!$R$21:$R$25</c:f>
              <c:numCache>
                <c:formatCode>General</c:formatCode>
                <c:ptCount val="4"/>
                <c:pt idx="0">
                  <c:v>900981.87978723389</c:v>
                </c:pt>
                <c:pt idx="1">
                  <c:v>1364814.8531914898</c:v>
                </c:pt>
                <c:pt idx="2">
                  <c:v>1272520.0054255319</c:v>
                </c:pt>
                <c:pt idx="3">
                  <c:v>1601672.1167021277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D-4A35-941B-0E40E517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009984"/>
        <c:axId val="2058802448"/>
      </c:lineChart>
      <c:catAx>
        <c:axId val="18420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02448"/>
        <c:crosses val="autoZero"/>
        <c:auto val="1"/>
        <c:lblAlgn val="ctr"/>
        <c:lblOffset val="100"/>
        <c:noMultiLvlLbl val="0"/>
      </c:catAx>
      <c:valAx>
        <c:axId val="20588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0</xdr:row>
      <xdr:rowOff>66674</xdr:rowOff>
    </xdr:from>
    <xdr:to>
      <xdr:col>15</xdr:col>
      <xdr:colOff>304800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DC0C5-6E68-CE62-7DF2-EBDCEE59A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8</xdr:row>
      <xdr:rowOff>171450</xdr:rowOff>
    </xdr:from>
    <xdr:to>
      <xdr:col>9</xdr:col>
      <xdr:colOff>342900</xdr:colOff>
      <xdr:row>11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DC0C2B-6D17-0D61-E128-1A17328765FA}"/>
            </a:ext>
          </a:extLst>
        </xdr:cNvPr>
        <xdr:cNvSpPr txBox="1"/>
      </xdr:nvSpPr>
      <xdr:spPr>
        <a:xfrm>
          <a:off x="6667500" y="1695450"/>
          <a:ext cx="262890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From line chart its clear that net revenue</a:t>
          </a:r>
          <a:r>
            <a:rPr lang="en-IN" sz="1100" baseline="0"/>
            <a:t> is increasing gradually over the quarters.</a:t>
          </a:r>
        </a:p>
        <a:p>
          <a:r>
            <a:rPr lang="en-IN" sz="1100" baseline="0"/>
            <a:t> </a:t>
          </a:r>
          <a:endParaRPr lang="en-IN" sz="1100"/>
        </a:p>
      </xdr:txBody>
    </xdr:sp>
    <xdr:clientData/>
  </xdr:twoCellAnchor>
  <xdr:twoCellAnchor>
    <xdr:from>
      <xdr:col>9</xdr:col>
      <xdr:colOff>542925</xdr:colOff>
      <xdr:row>13</xdr:row>
      <xdr:rowOff>138112</xdr:rowOff>
    </xdr:from>
    <xdr:to>
      <xdr:col>16</xdr:col>
      <xdr:colOff>171450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7A3367-AFD1-BD7E-078D-A467FECD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22</xdr:row>
      <xdr:rowOff>9525</xdr:rowOff>
    </xdr:from>
    <xdr:to>
      <xdr:col>9</xdr:col>
      <xdr:colOff>342900</xdr:colOff>
      <xdr:row>25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AF33F6-1C38-4589-95F1-B8FF2A8A8040}"/>
            </a:ext>
          </a:extLst>
        </xdr:cNvPr>
        <xdr:cNvSpPr txBox="1"/>
      </xdr:nvSpPr>
      <xdr:spPr>
        <a:xfrm>
          <a:off x="6667500" y="4200525"/>
          <a:ext cx="25050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From bar</a:t>
          </a:r>
          <a:r>
            <a:rPr lang="en-IN" sz="1100" baseline="0"/>
            <a:t> chart, its visible Q2 of 2022 is lowest and Q2 of 2023 is highest in term of total sales. </a:t>
          </a:r>
        </a:p>
        <a:p>
          <a:r>
            <a:rPr lang="en-IN" sz="1100" baseline="0"/>
            <a:t>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152400</xdr:rowOff>
    </xdr:from>
    <xdr:to>
      <xdr:col>4</xdr:col>
      <xdr:colOff>561975</xdr:colOff>
      <xdr:row>6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4223B8-2FB8-110B-98DB-B8E34C0FCCD1}"/>
            </a:ext>
          </a:extLst>
        </xdr:cNvPr>
        <xdr:cNvSpPr txBox="1"/>
      </xdr:nvSpPr>
      <xdr:spPr>
        <a:xfrm>
          <a:off x="3209925" y="342900"/>
          <a:ext cx="1914525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</a:t>
          </a:r>
          <a:r>
            <a:rPr lang="en-IN" sz="1100" baseline="0"/>
            <a:t> this pivot,  filtered out only top selling product-variant net-quantity wise.  At top of pivot, we can select quarter for which we want to see top selling products.</a:t>
          </a:r>
          <a:endParaRPr lang="en-IN" sz="1100"/>
        </a:p>
      </xdr:txBody>
    </xdr:sp>
    <xdr:clientData/>
  </xdr:twoCellAnchor>
  <xdr:twoCellAnchor>
    <xdr:from>
      <xdr:col>25</xdr:col>
      <xdr:colOff>0</xdr:colOff>
      <xdr:row>2</xdr:row>
      <xdr:rowOff>0</xdr:rowOff>
    </xdr:from>
    <xdr:to>
      <xdr:col>33</xdr:col>
      <xdr:colOff>809625</xdr:colOff>
      <xdr:row>22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60A94F-5D92-4982-AC66-2BE9B7A0B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552450</xdr:colOff>
      <xdr:row>24</xdr:row>
      <xdr:rowOff>19049</xdr:rowOff>
    </xdr:from>
    <xdr:to>
      <xdr:col>32</xdr:col>
      <xdr:colOff>295275</xdr:colOff>
      <xdr:row>27</xdr:row>
      <xdr:rowOff>85724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5A9514A-3730-4E37-11CD-366E7ADC49C0}"/>
            </a:ext>
          </a:extLst>
        </xdr:cNvPr>
        <xdr:cNvSpPr txBox="1"/>
      </xdr:nvSpPr>
      <xdr:spPr>
        <a:xfrm>
          <a:off x="20297775" y="4591049"/>
          <a:ext cx="61531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Graph shows products demands (net quatity</a:t>
          </a:r>
          <a:r>
            <a:rPr lang="en-IN" sz="1100" baseline="0"/>
            <a:t> ordered) over quarters. deodorant has been filtered out from products (to show graph values better )as values for deodorant are much higher . Graph shows flucatuations in popularity.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76200</xdr:rowOff>
    </xdr:from>
    <xdr:to>
      <xdr:col>10</xdr:col>
      <xdr:colOff>419100</xdr:colOff>
      <xdr:row>12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C53D2-4831-1703-0F40-DCC1B4A96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885825</xdr:colOff>
      <xdr:row>13</xdr:row>
      <xdr:rowOff>104775</xdr:rowOff>
    </xdr:from>
    <xdr:to>
      <xdr:col>9</xdr:col>
      <xdr:colOff>161925</xdr:colOff>
      <xdr:row>16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CB18BD-E78E-EBDA-98A2-9855E721123B}"/>
            </a:ext>
          </a:extLst>
        </xdr:cNvPr>
        <xdr:cNvSpPr txBox="1"/>
      </xdr:nvSpPr>
      <xdr:spPr>
        <a:xfrm>
          <a:off x="4486275" y="2581275"/>
          <a:ext cx="42672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From tables and</a:t>
          </a:r>
          <a:r>
            <a:rPr lang="en-IN" sz="1100" baseline="0"/>
            <a:t> graphs its visible that, when average discount given is reduced, net revenue and gross sales increases.</a:t>
          </a:r>
          <a:endParaRPr lang="en-IN" sz="1100"/>
        </a:p>
      </xdr:txBody>
    </xdr:sp>
    <xdr:clientData/>
  </xdr:twoCellAnchor>
  <xdr:twoCellAnchor>
    <xdr:from>
      <xdr:col>13</xdr:col>
      <xdr:colOff>19050</xdr:colOff>
      <xdr:row>9</xdr:row>
      <xdr:rowOff>47624</xdr:rowOff>
    </xdr:from>
    <xdr:to>
      <xdr:col>16</xdr:col>
      <xdr:colOff>219075</xdr:colOff>
      <xdr:row>12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E60715F-9B5B-2321-55A6-950EA79C648D}"/>
            </a:ext>
          </a:extLst>
        </xdr:cNvPr>
        <xdr:cNvSpPr txBox="1"/>
      </xdr:nvSpPr>
      <xdr:spPr>
        <a:xfrm>
          <a:off x="10591800" y="1762124"/>
          <a:ext cx="3562350" cy="666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From this table, we can assume that return</a:t>
          </a:r>
          <a:r>
            <a:rPr lang="en-IN" sz="1100" baseline="0"/>
            <a:t> rate was very high comparatively in Q4 of 2022. Product quality improved considerably well in Q1 and Q2 of 2023.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9</xdr:row>
      <xdr:rowOff>147637</xdr:rowOff>
    </xdr:from>
    <xdr:to>
      <xdr:col>4</xdr:col>
      <xdr:colOff>28574</xdr:colOff>
      <xdr:row>24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58B8C-F4FB-89E6-80B9-982AB2782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695325</xdr:colOff>
      <xdr:row>2</xdr:row>
      <xdr:rowOff>171450</xdr:rowOff>
    </xdr:from>
    <xdr:to>
      <xdr:col>6</xdr:col>
      <xdr:colOff>542925</xdr:colOff>
      <xdr:row>7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3F8CB1-8916-2DF4-4911-EBCDAB0AC80C}"/>
            </a:ext>
          </a:extLst>
        </xdr:cNvPr>
        <xdr:cNvSpPr txBox="1"/>
      </xdr:nvSpPr>
      <xdr:spPr>
        <a:xfrm>
          <a:off x="4152900" y="552450"/>
          <a:ext cx="23526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From graph and table</a:t>
          </a:r>
          <a:r>
            <a:rPr lang="en-IN" sz="1100" baseline="0"/>
            <a:t> its clear that, increase in taxes doesnt hamper the net quantity sold, both are directly proportional.</a:t>
          </a:r>
          <a:endParaRPr lang="en-IN" sz="1100"/>
        </a:p>
      </xdr:txBody>
    </xdr:sp>
    <xdr:clientData/>
  </xdr:twoCellAnchor>
  <xdr:twoCellAnchor>
    <xdr:from>
      <xdr:col>7</xdr:col>
      <xdr:colOff>114299</xdr:colOff>
      <xdr:row>9</xdr:row>
      <xdr:rowOff>166687</xdr:rowOff>
    </xdr:from>
    <xdr:to>
      <xdr:col>11</xdr:col>
      <xdr:colOff>409574</xdr:colOff>
      <xdr:row>20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C4970-85EB-8E81-2D17-7660A049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504825</xdr:colOff>
      <xdr:row>1</xdr:row>
      <xdr:rowOff>152399</xdr:rowOff>
    </xdr:from>
    <xdr:to>
      <xdr:col>28</xdr:col>
      <xdr:colOff>257175</xdr:colOff>
      <xdr:row>18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7D5C0A-B875-3F62-BDF8-FBFED321C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0</xdr:row>
      <xdr:rowOff>142874</xdr:rowOff>
    </xdr:from>
    <xdr:to>
      <xdr:col>27</xdr:col>
      <xdr:colOff>95250</xdr:colOff>
      <xdr:row>13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56C4A5-D051-FECE-F5AA-0D290311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466725</xdr:colOff>
      <xdr:row>15</xdr:row>
      <xdr:rowOff>71437</xdr:rowOff>
    </xdr:from>
    <xdr:to>
      <xdr:col>26</xdr:col>
      <xdr:colOff>161925</xdr:colOff>
      <xdr:row>29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C4D20D-FD95-6A11-9A25-AB27490A1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" refreshedDate="45163.713305555553" createdVersion="8" refreshedVersion="8" minRefreshableVersion="3" recordCount="769" xr:uid="{0D953D1F-5EEC-401D-8413-CE21E4086AD7}">
  <cacheSource type="worksheet">
    <worksheetSource ref="A1:K770" sheet="Clean data"/>
  </cacheSource>
  <cacheFields count="14">
    <cacheField name="Product" numFmtId="0">
      <sharedItems count="42">
        <s v="Bubble bath"/>
        <s v="Soap Pack of 3"/>
        <s v="Foot cream"/>
        <s v="Clear Soap Bar 50g"/>
        <s v="Sanitiser - 100 ml"/>
        <s v="Handwash 100ml"/>
        <s v="Soap Case"/>
        <s v="Soap Bar 100g"/>
        <s v="Deodrant"/>
        <s v="Sunscreen"/>
        <s v="Handwash and Refill Pack"/>
        <s v="Moisturiser"/>
        <s v="Handwash 200ml"/>
        <s v="Gift Box"/>
        <s v="Soap and Shampoo Kit"/>
        <s v="Roll on"/>
        <s v="Soap Bar 150g"/>
        <s v="Hand Cream"/>
        <s v="Mini Soap 25g"/>
        <s v="Soap Bar - 50g"/>
        <s v="Shower Gel"/>
        <s v="Soap Pack of 2"/>
        <s v="Soap Bar 50g"/>
        <s v="Facewash"/>
        <s v="Sanitiser - 50 ml"/>
        <s v="Body Lotion"/>
        <s v="Lip balm"/>
        <s v="Skin Cream"/>
        <s v="Shampoo 100 ml"/>
        <s v="Shower Gel and Loofah"/>
        <s v="Wet wipes"/>
        <s v="Shampoo 200 ml"/>
        <s v="Mini Soap - 25g"/>
        <s v="Perfume"/>
        <s v="Face mask"/>
        <s v="Sanitiser - 20 ml"/>
        <s v="Shampoo and Conditioner"/>
        <s v="Soap Bar - 150g"/>
        <s v="Conditioner 100 ml"/>
        <s v="Toiletry Bag"/>
        <s v="Clear Soap Bar - 50g"/>
        <s v="Soap Bar - 100g"/>
      </sharedItems>
    </cacheField>
    <cacheField name="Variant" numFmtId="0">
      <sharedItems count="71">
        <s v="Pineapple"/>
        <s v="Stardust"/>
        <s v="Aloe vera"/>
        <s v="Charcoal"/>
        <s v="Peach"/>
        <s v="Pack of 3"/>
        <s v="Wild flower and Mist"/>
        <s v="Cosmic"/>
        <s v="Turmeric"/>
        <s v="Tulsi"/>
        <s v="Misty"/>
        <s v="Grape"/>
        <s v="Sandalwood"/>
        <s v="Sandal &amp; Turmeric"/>
        <s v="Activated Charcoal"/>
        <s v="Chocolate"/>
        <s v="Green Apple"/>
        <s v="Sandal and Turmeric"/>
        <s v="Chocolate Mint"/>
        <s v="Secret"/>
        <s v="Honeydew"/>
        <s v="Earth"/>
        <s v="Aqua"/>
        <s v="Lavender"/>
        <s v="Musk"/>
        <s v="GenZ"/>
        <s v="Lemon"/>
        <s v="Turmeric Citrus"/>
        <s v="Cool Blue"/>
        <s v="Citrus"/>
        <s v="Berry"/>
        <s v="Patchouli"/>
        <s v="Toffee"/>
        <s v="Neem"/>
        <s v="Wild flower"/>
        <s v="Haute"/>
        <s v="Old fashion"/>
        <s v="Pack of 1"/>
        <s v="Orange"/>
        <s v="Honey and Sandal"/>
        <s v="Aloe"/>
        <s v="Mango"/>
        <s v="Lemongrass"/>
        <s v="Watermelon"/>
        <s v="Cream"/>
        <s v="Citrus Morning"/>
        <s v="Pack of 2"/>
        <s v="Choco Mint"/>
        <s v="Mint"/>
        <s v="Oatmeal"/>
        <s v="Coffee"/>
        <s v="Tulsi and Turmeric"/>
        <s v="Cream and Milk"/>
        <s v="Raspberry"/>
        <s v="Vanilla"/>
        <s v="Apple"/>
        <s v="Morning Vibe"/>
        <s v="Orange peels"/>
        <s v="Rose"/>
        <s v="Cream &amp; Milk"/>
        <s v="Millenial"/>
        <s v="Clear"/>
        <s v="Friday"/>
        <s v="Strawberry"/>
        <s v="Wild flower &amp; Mist"/>
        <s v="Toiletry Bag"/>
        <s v="Cool Mint"/>
        <s v="Fresh Mint"/>
        <s v="Saffron"/>
        <s v="Coconut"/>
        <s v="Honey"/>
      </sharedItems>
    </cacheField>
    <cacheField name="net_quantity" numFmtId="0">
      <sharedItems containsSemiMixedTypes="0" containsString="0" containsNumber="1" containsInteger="1" minValue="0" maxValue="1738"/>
    </cacheField>
    <cacheField name="gross_sales" numFmtId="164">
      <sharedItems containsSemiMixedTypes="0" containsString="0" containsNumber="1" minValue="0" maxValue="146128.390957447"/>
    </cacheField>
    <cacheField name="discounts" numFmtId="2">
      <sharedItems containsSemiMixedTypes="0" containsString="0" containsNumber="1" minValue="-20770.070744680801" maxValue="0"/>
    </cacheField>
    <cacheField name="disocunt_original" numFmtId="2">
      <sharedItems containsSemiMixedTypes="0" containsString="0" containsNumber="1" minValue="0" maxValue="20770.070744680801"/>
    </cacheField>
    <cacheField name="returns" numFmtId="2">
      <sharedItems containsSemiMixedTypes="0" containsString="0" containsNumber="1" minValue="-6.0481397667899728E-11" maxValue="54258.673085106602"/>
    </cacheField>
    <cacheField name="net_sales" numFmtId="164">
      <sharedItems containsSemiMixedTypes="0" containsString="0" containsNumber="1" minValue="0" maxValue="76468.7772340425"/>
    </cacheField>
    <cacheField name="taxes" numFmtId="164">
      <sharedItems containsSemiMixedTypes="0" containsString="0" containsNumber="1" minValue="0" maxValue="13764.376595744699"/>
    </cacheField>
    <cacheField name="total_sales" numFmtId="164">
      <sharedItems containsSemiMixedTypes="0" containsString="0" containsNumber="1" minValue="0" maxValue="90233.153829787203"/>
    </cacheField>
    <cacheField name="Quarter" numFmtId="0">
      <sharedItems count="4">
        <s v="Q1 23"/>
        <s v="Q4 22"/>
        <s v="Q3 22"/>
        <s v="Q2 23"/>
      </sharedItems>
    </cacheField>
    <cacheField name="net_revenue" numFmtId="0" formula="net_sales-discounts-returns" databaseField="0"/>
    <cacheField name="avg_discount" numFmtId="0" formula="disocunt_original/gross_sales" databaseField="0"/>
    <cacheField name="return_rate" numFmtId="0" formula="returns /net_sal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" refreshedDate="45164.103768981484" createdVersion="8" refreshedVersion="8" minRefreshableVersion="3" recordCount="770" xr:uid="{A9D8F654-CF47-408D-89B1-2C0CF81D2094}">
  <cacheSource type="worksheet">
    <worksheetSource ref="J1:K1048576" sheet="Clean data"/>
  </cacheSource>
  <cacheFields count="2">
    <cacheField name="total_sales" numFmtId="0">
      <sharedItems containsString="0" containsBlank="1" containsNumber="1" minValue="0" maxValue="90233.153829787203"/>
    </cacheField>
    <cacheField name="Quarter" numFmtId="0">
      <sharedItems containsBlank="1" count="5">
        <s v="Q1 23"/>
        <s v="Q4 22"/>
        <s v="Q3 22"/>
        <s v="Q2 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9">
  <r>
    <x v="0"/>
    <x v="0"/>
    <n v="7"/>
    <n v="472.630638297872"/>
    <n v="-83.692234042553196"/>
    <n v="83.692234042553196"/>
    <n v="-2.2737367544323206E-13"/>
    <n v="388.93840425531903"/>
    <n v="70.008829787234006"/>
    <n v="458.94723404255302"/>
    <x v="0"/>
  </r>
  <r>
    <x v="1"/>
    <x v="1"/>
    <n v="50"/>
    <n v="14954.7253191489"/>
    <n v="-1994.7845744680901"/>
    <n v="1994.7845744680901"/>
    <n v="256.63989361701056"/>
    <n v="12703.300851063799"/>
    <n v="2286.5939361702099"/>
    <n v="14989.894787234"/>
    <x v="1"/>
  </r>
  <r>
    <x v="2"/>
    <x v="2"/>
    <n v="75"/>
    <n v="2002.7872340425499"/>
    <n v="-302.30372340425498"/>
    <n v="302.30372340425498"/>
    <n v="26.956382978725003"/>
    <n v="1673.5271276595699"/>
    <n v="301.23489361702099"/>
    <n v="1974.7620212766001"/>
    <x v="1"/>
  </r>
  <r>
    <x v="1"/>
    <x v="2"/>
    <n v="22"/>
    <n v="6232.3294680851104"/>
    <n v="-340.470425531915"/>
    <n v="340.470425531915"/>
    <n v="279.85031914894512"/>
    <n v="5612.0087234042503"/>
    <n v="1010.1614893617"/>
    <n v="6622.1702127659601"/>
    <x v="1"/>
  </r>
  <r>
    <x v="3"/>
    <x v="3"/>
    <n v="85"/>
    <n v="10759.112765957399"/>
    <n v="-1758.73074468085"/>
    <n v="1758.73074468085"/>
    <n v="126.20808510634015"/>
    <n v="8874.1739361702093"/>
    <n v="1597.3504255319101"/>
    <n v="10471.524361702101"/>
    <x v="0"/>
  </r>
  <r>
    <x v="4"/>
    <x v="4"/>
    <n v="64"/>
    <n v="2440.8571276595699"/>
    <n v="-217.94829787233999"/>
    <n v="217.94829787233999"/>
    <n v="73.746808510629705"/>
    <n v="2149.1620212766002"/>
    <n v="386.84851063829802"/>
    <n v="2536.0105319148902"/>
    <x v="1"/>
  </r>
  <r>
    <x v="5"/>
    <x v="4"/>
    <n v="100"/>
    <n v="7246.2063829787203"/>
    <n v="-540.15478723404306"/>
    <n v="540.15478723404306"/>
    <n v="386.40404255318697"/>
    <n v="6319.6475531914903"/>
    <n v="1137.53659574468"/>
    <n v="7457.1841489361695"/>
    <x v="1"/>
  </r>
  <r>
    <x v="2"/>
    <x v="3"/>
    <n v="151"/>
    <n v="4096.1615957446802"/>
    <n v="-573.56457446808497"/>
    <n v="573.56457446808497"/>
    <n v="74.129893617025232"/>
    <n v="3448.46712765957"/>
    <n v="620.72542553191499"/>
    <n v="4069.1925531914899"/>
    <x v="2"/>
  </r>
  <r>
    <x v="6"/>
    <x v="5"/>
    <n v="195"/>
    <n v="4506.6144680851103"/>
    <n v="-637.11"/>
    <n v="637.11"/>
    <n v="70.329893617030052"/>
    <n v="3799.1745744680802"/>
    <n v="683.85436170212802"/>
    <n v="4483.0289361702098"/>
    <x v="1"/>
  </r>
  <r>
    <x v="7"/>
    <x v="6"/>
    <n v="30"/>
    <n v="3499.7293617021301"/>
    <n v="-301.45744680851101"/>
    <n v="301.45744680851101"/>
    <n v="94.572765957449178"/>
    <n v="3103.6991489361699"/>
    <n v="558.66585106383002"/>
    <n v="3662.3649999999998"/>
    <x v="1"/>
  </r>
  <r>
    <x v="7"/>
    <x v="7"/>
    <n v="5"/>
    <n v="527.13670212765999"/>
    <n v="0"/>
    <n v="0"/>
    <n v="0"/>
    <n v="527.13670212765999"/>
    <n v="94.884574468085106"/>
    <n v="622.02127659574501"/>
    <x v="0"/>
  </r>
  <r>
    <x v="7"/>
    <x v="8"/>
    <n v="4"/>
    <n v="468.44553191489399"/>
    <n v="-46.8442553191489"/>
    <n v="46.8442553191489"/>
    <n v="9.9475983006414026E-14"/>
    <n v="421.60127659574499"/>
    <n v="75.888085106383002"/>
    <n v="497.48936170212801"/>
    <x v="1"/>
  </r>
  <r>
    <x v="5"/>
    <x v="9"/>
    <n v="63"/>
    <n v="4319.0375531914897"/>
    <n v="-588.380638297872"/>
    <n v="588.380638297872"/>
    <n v="271.98893617021747"/>
    <n v="3458.6679787234002"/>
    <n v="622.55872340425503"/>
    <n v="4081.2267021276598"/>
    <x v="0"/>
  </r>
  <r>
    <x v="1"/>
    <x v="7"/>
    <n v="1"/>
    <n v="310.94478723404302"/>
    <n v="0"/>
    <n v="0"/>
    <n v="0"/>
    <n v="310.94478723404302"/>
    <n v="55.970106382978699"/>
    <n v="366.91489361702099"/>
    <x v="0"/>
  </r>
  <r>
    <x v="8"/>
    <x v="3"/>
    <n v="1731"/>
    <n v="86339.272765957401"/>
    <n v="-9091.2347872340397"/>
    <n v="9091.2347872340397"/>
    <n v="1460.6934042552675"/>
    <n v="75787.344574468094"/>
    <n v="13318.366489361701"/>
    <n v="89105.711063829804"/>
    <x v="3"/>
  </r>
  <r>
    <x v="2"/>
    <x v="10"/>
    <n v="276"/>
    <n v="6119.0639361702097"/>
    <n v="-1832.56957446809"/>
    <n v="1832.56957446809"/>
    <n v="62.67319148934962"/>
    <n v="4223.8211702127701"/>
    <n v="760.28553191489402"/>
    <n v="4984.1067021276604"/>
    <x v="1"/>
  </r>
  <r>
    <x v="9"/>
    <x v="11"/>
    <n v="160"/>
    <n v="9484.6181914893605"/>
    <n v="-1653.3479787234"/>
    <n v="1653.3479787234"/>
    <n v="118.82446808511031"/>
    <n v="7712.4457446808501"/>
    <n v="1388.2425531914901"/>
    <n v="9100.6882978723406"/>
    <x v="2"/>
  </r>
  <r>
    <x v="7"/>
    <x v="12"/>
    <n v="113"/>
    <n v="11027.0242553191"/>
    <n v="-879.37255319148903"/>
    <n v="879.37255319148903"/>
    <n v="283.06074468080146"/>
    <n v="9864.5909574468096"/>
    <n v="1775.6235106383001"/>
    <n v="11640.2144680851"/>
    <x v="3"/>
  </r>
  <r>
    <x v="10"/>
    <x v="13"/>
    <n v="42"/>
    <n v="5499.0874468085103"/>
    <n v="-210.61191489361701"/>
    <n v="210.61191489361701"/>
    <n v="3.4390268410788849E-12"/>
    <n v="5288.4755319148899"/>
    <n v="951.92585106383001"/>
    <n v="6240.40138297872"/>
    <x v="3"/>
  </r>
  <r>
    <x v="7"/>
    <x v="14"/>
    <n v="71"/>
    <n v="7318.2984042553198"/>
    <n v="-655.16968085106396"/>
    <n v="655.16968085106396"/>
    <n v="352.51819148936579"/>
    <n v="6310.6105319148901"/>
    <n v="1092.8275531914901"/>
    <n v="7403.4380851063797"/>
    <x v="3"/>
  </r>
  <r>
    <x v="11"/>
    <x v="15"/>
    <n v="101"/>
    <n v="4311.4250000000002"/>
    <n v="-388.21117021276598"/>
    <n v="388.21117021276598"/>
    <n v="40.563617021274126"/>
    <n v="3882.6502127659601"/>
    <n v="698.877340425532"/>
    <n v="4581.5275531914904"/>
    <x v="0"/>
  </r>
  <r>
    <x v="7"/>
    <x v="16"/>
    <n v="16"/>
    <n v="1871.4397872340401"/>
    <n v="-338.44617021276599"/>
    <n v="338.44617021276599"/>
    <n v="-5.9117155615240335E-12"/>
    <n v="1532.99361702128"/>
    <n v="275.93925531914903"/>
    <n v="1808.9328723404301"/>
    <x v="2"/>
  </r>
  <r>
    <x v="12"/>
    <x v="17"/>
    <n v="1"/>
    <n v="90.064893617021298"/>
    <n v="0"/>
    <n v="0"/>
    <n v="0"/>
    <n v="90.064893617021298"/>
    <n v="16.211702127659599"/>
    <n v="106.276595744681"/>
    <x v="0"/>
  </r>
  <r>
    <x v="2"/>
    <x v="18"/>
    <n v="86"/>
    <n v="1857.31"/>
    <n v="-165.407765957447"/>
    <n v="165.407765957447"/>
    <n v="3.0127011996228248E-12"/>
    <n v="1691.9022340425499"/>
    <n v="304.54212765957402"/>
    <n v="1996.44436170213"/>
    <x v="1"/>
  </r>
  <r>
    <x v="13"/>
    <x v="3"/>
    <n v="173"/>
    <n v="5145.67170212766"/>
    <n v="-173.935319148936"/>
    <n v="173.935319148936"/>
    <n v="54.07500000000374"/>
    <n v="4917.6613829787202"/>
    <n v="885.17670212765995"/>
    <n v="5802.8380851063803"/>
    <x v="0"/>
  </r>
  <r>
    <x v="14"/>
    <x v="19"/>
    <n v="10"/>
    <n v="143.346063829787"/>
    <n v="-17.9176595744681"/>
    <n v="17.9176595744681"/>
    <n v="-9.5923269327613525E-14"/>
    <n v="125.42840425531899"/>
    <n v="22.576914893617001"/>
    <n v="148.005319148936"/>
    <x v="1"/>
  </r>
  <r>
    <x v="15"/>
    <x v="20"/>
    <n v="279"/>
    <n v="3844.48680851064"/>
    <n v="-124.191170212766"/>
    <n v="124.191170212766"/>
    <n v="67.571276595744052"/>
    <n v="3652.72436170213"/>
    <n v="651.74585106382995"/>
    <n v="4304.4702127659602"/>
    <x v="0"/>
  </r>
  <r>
    <x v="16"/>
    <x v="2"/>
    <n v="10"/>
    <n v="1471.43085106383"/>
    <n v="-342.98276595744699"/>
    <n v="342.98276595744699"/>
    <n v="4.2553191530032564E-3"/>
    <n v="1128.44382978723"/>
    <n v="203.12"/>
    <n v="1331.5638297872299"/>
    <x v="2"/>
  </r>
  <r>
    <x v="7"/>
    <x v="14"/>
    <n v="76"/>
    <n v="7747.1142553191503"/>
    <n v="-659.95414893616999"/>
    <n v="659.95414893616999"/>
    <n v="0"/>
    <n v="7087.1601063829803"/>
    <n v="1275.6888297872299"/>
    <n v="8362.8489361702104"/>
    <x v="1"/>
  </r>
  <r>
    <x v="16"/>
    <x v="3"/>
    <n v="38"/>
    <n v="4407.6239361702101"/>
    <n v="-139.76234042553199"/>
    <n v="139.76234042553199"/>
    <n v="-1.9326762412674725E-12"/>
    <n v="4267.86159574468"/>
    <n v="742.36627659574503"/>
    <n v="5010.2278723404297"/>
    <x v="3"/>
  </r>
  <r>
    <x v="17"/>
    <x v="21"/>
    <n v="233"/>
    <n v="20022.848829787199"/>
    <n v="-2971.2328723404298"/>
    <n v="2971.2328723404298"/>
    <n v="158.2807446807692"/>
    <n v="16893.335212766"/>
    <n v="3040.7946808510601"/>
    <n v="19934.129893616999"/>
    <x v="2"/>
  </r>
  <r>
    <x v="18"/>
    <x v="22"/>
    <n v="16"/>
    <n v="1296.78968085106"/>
    <n v="-249.82797872340399"/>
    <n v="249.82797872340399"/>
    <n v="-3.922195901395753E-12"/>
    <n v="1046.9617021276599"/>
    <n v="188.45329787233999"/>
    <n v="1235.415"/>
    <x v="2"/>
  </r>
  <r>
    <x v="19"/>
    <x v="7"/>
    <n v="0"/>
    <n v="99.080319148936198"/>
    <n v="-14.8620212765957"/>
    <n v="14.8620212765957"/>
    <n v="84.2182978723405"/>
    <n v="0"/>
    <n v="0"/>
    <n v="0"/>
    <x v="1"/>
  </r>
  <r>
    <x v="20"/>
    <x v="23"/>
    <n v="101"/>
    <n v="7687.8248936170203"/>
    <n v="-819.07638297872302"/>
    <n v="819.07638297872302"/>
    <n v="68.427659574467611"/>
    <n v="6800.3208510638297"/>
    <n v="1224.05861702128"/>
    <n v="8024.3794680851097"/>
    <x v="1"/>
  </r>
  <r>
    <x v="11"/>
    <x v="11"/>
    <n v="232"/>
    <n v="9568.7625531914891"/>
    <n v="-572.50691489361702"/>
    <n v="572.50691489361702"/>
    <n v="408.31223404255184"/>
    <n v="8587.9434042553203"/>
    <n v="1520.36840425532"/>
    <n v="10108.3118085106"/>
    <x v="3"/>
  </r>
  <r>
    <x v="2"/>
    <x v="2"/>
    <n v="155"/>
    <n v="3553.9535106383"/>
    <n v="-331.76223404255302"/>
    <n v="331.76223404255302"/>
    <n v="42.806595744687229"/>
    <n v="3179.3846808510598"/>
    <n v="562.71563829787203"/>
    <n v="3742.1003191489399"/>
    <x v="3"/>
  </r>
  <r>
    <x v="21"/>
    <x v="24"/>
    <n v="27"/>
    <n v="4584.4118085106402"/>
    <n v="-502.96819148936203"/>
    <n v="502.96819148936203"/>
    <n v="-1.6484591469634324E-12"/>
    <n v="4081.4436170212798"/>
    <n v="734.65904255319197"/>
    <n v="4816.1026595744697"/>
    <x v="1"/>
  </r>
  <r>
    <x v="21"/>
    <x v="3"/>
    <n v="3"/>
    <n v="513.61340425531898"/>
    <n v="-51.361276595744698"/>
    <n v="51.361276595744698"/>
    <n v="2.8421709430404007E-13"/>
    <n v="462.252127659574"/>
    <n v="83.205319148936198"/>
    <n v="545.45744680851101"/>
    <x v="2"/>
  </r>
  <r>
    <x v="21"/>
    <x v="25"/>
    <n v="2"/>
    <n v="311.50393617021302"/>
    <n v="-162.747872340426"/>
    <n v="162.747872340426"/>
    <n v="0"/>
    <n v="148.756063829787"/>
    <n v="26.775851063829801"/>
    <n v="175.531914893617"/>
    <x v="3"/>
  </r>
  <r>
    <x v="2"/>
    <x v="26"/>
    <n v="277"/>
    <n v="6401.5797872340399"/>
    <n v="-737.83840425531901"/>
    <n v="737.83840425531901"/>
    <n v="54.075106382981062"/>
    <n v="5609.6662765957399"/>
    <n v="979.49159574468104"/>
    <n v="6589.15787234043"/>
    <x v="3"/>
  </r>
  <r>
    <x v="2"/>
    <x v="7"/>
    <n v="1"/>
    <n v="31.8085106382979"/>
    <n v="-31.8081914893617"/>
    <n v="31.8081914893617"/>
    <n v="2.8421709430404007E-14"/>
    <n v="3.1914893617021302E-4"/>
    <n v="0"/>
    <n v="3.1914893617021302E-4"/>
    <x v="0"/>
  </r>
  <r>
    <x v="1"/>
    <x v="22"/>
    <n v="11"/>
    <n v="3151.8122340425498"/>
    <n v="-133.72819148936199"/>
    <n v="133.72819148936199"/>
    <n v="-2.3021584638627246E-12"/>
    <n v="3018.0840425531901"/>
    <n v="543.25478723404296"/>
    <n v="3561.3388297872302"/>
    <x v="0"/>
  </r>
  <r>
    <x v="2"/>
    <x v="3"/>
    <n v="405"/>
    <n v="9280.9342553191509"/>
    <n v="-1913.9915957446799"/>
    <n v="1913.9915957446799"/>
    <n v="45.372978723410824"/>
    <n v="7321.5696808510602"/>
    <n v="1317.8798936170199"/>
    <n v="8639.4495744680808"/>
    <x v="0"/>
  </r>
  <r>
    <x v="21"/>
    <x v="8"/>
    <n v="13"/>
    <n v="2415.2970212765999"/>
    <n v="-204.811914893617"/>
    <n v="204.811914893617"/>
    <n v="311.01691489362304"/>
    <n v="1899.4681914893599"/>
    <n v="305.523617021277"/>
    <n v="2204.9918085106401"/>
    <x v="3"/>
  </r>
  <r>
    <x v="22"/>
    <x v="12"/>
    <n v="77"/>
    <n v="7602.5031914893598"/>
    <n v="-1316.46021276596"/>
    <n v="1316.46021276596"/>
    <n v="168.43659574467983"/>
    <n v="6117.6063829787199"/>
    <n v="1101.1701063829801"/>
    <n v="7218.7764893617004"/>
    <x v="2"/>
  </r>
  <r>
    <x v="22"/>
    <x v="27"/>
    <n v="98"/>
    <n v="9893.7059574468094"/>
    <n v="-2037.06531914894"/>
    <n v="2037.06531914894"/>
    <n v="93.229361702119604"/>
    <n v="7763.4112765957498"/>
    <n v="1397.41382978723"/>
    <n v="9160.8251063829794"/>
    <x v="1"/>
  </r>
  <r>
    <x v="18"/>
    <x v="28"/>
    <n v="165"/>
    <n v="13144.797872340399"/>
    <n v="-1994.6662765957401"/>
    <n v="1994.6662765957401"/>
    <n v="206.66702127655913"/>
    <n v="10943.4645744681"/>
    <n v="1969.82531914894"/>
    <n v="12913.289893617"/>
    <x v="2"/>
  </r>
  <r>
    <x v="23"/>
    <x v="3"/>
    <n v="13"/>
    <n v="703.09127659574494"/>
    <n v="-70.829255319148899"/>
    <n v="70.829255319148899"/>
    <n v="0"/>
    <n v="632.26202127659599"/>
    <n v="113.807446808511"/>
    <n v="746.069468085106"/>
    <x v="0"/>
  </r>
  <r>
    <x v="19"/>
    <x v="8"/>
    <n v="138"/>
    <n v="13121.1670212766"/>
    <n v="-3184.61840425532"/>
    <n v="3184.61840425532"/>
    <n v="168.43680851064119"/>
    <n v="9768.1118085106391"/>
    <n v="1758.26053191489"/>
    <n v="11526.3723404255"/>
    <x v="2"/>
  </r>
  <r>
    <x v="21"/>
    <x v="24"/>
    <n v="2"/>
    <n v="297.49361702127698"/>
    <n v="-7.4373404255319198"/>
    <n v="7.4373404255319198"/>
    <n v="7.9936057773011271E-14"/>
    <n v="290.05627659574498"/>
    <n v="52.2102127659575"/>
    <n v="342.26648936170199"/>
    <x v="3"/>
  </r>
  <r>
    <x v="24"/>
    <x v="11"/>
    <n v="72"/>
    <n v="867.56191489361697"/>
    <n v="-16.588297872340402"/>
    <n v="16.588297872340402"/>
    <n v="-4.7961634663806763E-13"/>
    <n v="850.97361702127705"/>
    <n v="153.17500000000001"/>
    <n v="1004.14861702128"/>
    <x v="3"/>
  </r>
  <r>
    <x v="25"/>
    <x v="29"/>
    <n v="95"/>
    <n v="4903.2341489361697"/>
    <n v="-228.10159574468099"/>
    <n v="228.10159574468099"/>
    <n v="193.79734042552872"/>
    <n v="4481.33521276596"/>
    <n v="768.35053191489396"/>
    <n v="5249.6857446808499"/>
    <x v="3"/>
  </r>
  <r>
    <x v="26"/>
    <x v="30"/>
    <n v="139"/>
    <n v="4035.2212765957402"/>
    <n v="-278.84319148936203"/>
    <n v="278.84319148936203"/>
    <n v="167.8508510638282"/>
    <n v="3588.5272340425499"/>
    <n v="645.93276595744703"/>
    <n v="4234.46"/>
    <x v="0"/>
  </r>
  <r>
    <x v="27"/>
    <x v="3"/>
    <n v="83"/>
    <n v="4293.5367021276597"/>
    <n v="-105.64170212766"/>
    <n v="105.64170212766"/>
    <n v="-6.9633188104489818E-13"/>
    <n v="4187.8950000000004"/>
    <n v="707.87053191489395"/>
    <n v="4895.7655319148898"/>
    <x v="3"/>
  </r>
  <r>
    <x v="26"/>
    <x v="30"/>
    <n v="110"/>
    <n v="3258.9782978723401"/>
    <n v="-120.712021276596"/>
    <n v="120.712021276596"/>
    <n v="102.74159574468402"/>
    <n v="3035.5246808510601"/>
    <n v="546.39404255319198"/>
    <n v="3581.9187234042602"/>
    <x v="3"/>
  </r>
  <r>
    <x v="25"/>
    <x v="31"/>
    <n v="70"/>
    <n v="3508.1676595744698"/>
    <n v="-156.588936170213"/>
    <n v="156.588936170213"/>
    <n v="49.576276595746947"/>
    <n v="3302.0024468085098"/>
    <n v="573.30031914893596"/>
    <n v="3875.30276595745"/>
    <x v="3"/>
  </r>
  <r>
    <x v="6"/>
    <x v="5"/>
    <n v="176"/>
    <n v="3974.7730851063802"/>
    <n v="-258.34446808510597"/>
    <n v="258.34446808510597"/>
    <n v="45.059787234044279"/>
    <n v="3671.36882978723"/>
    <n v="656.05670212765995"/>
    <n v="4327.4255319148897"/>
    <x v="3"/>
  </r>
  <r>
    <x v="1"/>
    <x v="22"/>
    <n v="7"/>
    <n v="2451.4962765957398"/>
    <n v="-459.01191489361702"/>
    <n v="459.01191489361702"/>
    <n v="306.43702127659287"/>
    <n v="1686.0473404255299"/>
    <n v="303.48851063829801"/>
    <n v="1989.53585106383"/>
    <x v="2"/>
  </r>
  <r>
    <x v="4"/>
    <x v="32"/>
    <n v="40"/>
    <n v="2581.13819148936"/>
    <n v="-175.14734042553201"/>
    <n v="175.14734042553201"/>
    <n v="1106.2026595744678"/>
    <n v="1299.7881914893601"/>
    <n v="233.96180851063801"/>
    <n v="1533.75"/>
    <x v="2"/>
  </r>
  <r>
    <x v="7"/>
    <x v="3"/>
    <n v="28"/>
    <n v="2899.4487234042599"/>
    <n v="-690.72978723404299"/>
    <n v="690.72978723404299"/>
    <n v="7.0485839387401938E-12"/>
    <n v="2208.7189361702099"/>
    <n v="397.56957446808502"/>
    <n v="2606.2885106383001"/>
    <x v="1"/>
  </r>
  <r>
    <x v="21"/>
    <x v="33"/>
    <n v="18"/>
    <n v="2891.4692553191499"/>
    <n v="-113.296170212766"/>
    <n v="113.296170212766"/>
    <n v="3.993250174971763E-12"/>
    <n v="2778.1730851063799"/>
    <n v="465.60500000000002"/>
    <n v="3243.7780851063799"/>
    <x v="3"/>
  </r>
  <r>
    <x v="2"/>
    <x v="34"/>
    <n v="40"/>
    <n v="1101.2189361702101"/>
    <n v="-355.82127659574502"/>
    <n v="355.82127659574502"/>
    <n v="53.912765957444037"/>
    <n v="691.48489361702104"/>
    <n v="124.467127659574"/>
    <n v="815.95202127659604"/>
    <x v="2"/>
  </r>
  <r>
    <x v="21"/>
    <x v="10"/>
    <n v="30"/>
    <n v="9069.4051063829793"/>
    <n v="-820.22680851063797"/>
    <n v="820.22680851063797"/>
    <n v="4108.907234042551"/>
    <n v="4140.2710638297904"/>
    <n v="745.24840425531897"/>
    <n v="4885.51946808511"/>
    <x v="2"/>
  </r>
  <r>
    <x v="10"/>
    <x v="4"/>
    <n v="25"/>
    <n v="3480.1379787234"/>
    <n v="-453.12627659574503"/>
    <n v="453.12627659574503"/>
    <n v="90.310851063824771"/>
    <n v="2936.7008510638302"/>
    <n v="528.60670212766001"/>
    <n v="3465.3075531914901"/>
    <x v="3"/>
  </r>
  <r>
    <x v="2"/>
    <x v="18"/>
    <n v="89"/>
    <n v="2077.8276595744701"/>
    <n v="-276.685638297872"/>
    <n v="276.685638297872"/>
    <n v="40.817659574467996"/>
    <n v="1760.3243617021301"/>
    <n v="316.85936170212801"/>
    <n v="2077.18372340426"/>
    <x v="2"/>
  </r>
  <r>
    <x v="12"/>
    <x v="35"/>
    <n v="5"/>
    <n v="378.60606382978699"/>
    <n v="-11.7191489361702"/>
    <n v="11.7191489361702"/>
    <n v="-2.2737367544323206E-13"/>
    <n v="366.88691489361702"/>
    <n v="66.039680851063807"/>
    <n v="432.92659574468098"/>
    <x v="3"/>
  </r>
  <r>
    <x v="25"/>
    <x v="36"/>
    <n v="51"/>
    <n v="3234.3111702127699"/>
    <n v="-221.007553191489"/>
    <n v="221.007553191489"/>
    <n v="216.66957446809104"/>
    <n v="2796.6340425531898"/>
    <n v="503.39489361702101"/>
    <n v="3300.0289361702098"/>
    <x v="1"/>
  </r>
  <r>
    <x v="6"/>
    <x v="37"/>
    <n v="304"/>
    <n v="4345.4548936170204"/>
    <n v="-147.13361702127699"/>
    <n v="147.13361702127699"/>
    <n v="101.48744680851374"/>
    <n v="4096.8338297872297"/>
    <n v="737.42893617021298"/>
    <n v="4834.26276595745"/>
    <x v="0"/>
  </r>
  <r>
    <x v="28"/>
    <x v="23"/>
    <n v="9"/>
    <n v="474.45553191489398"/>
    <n v="-21.545319148936201"/>
    <n v="21.545319148936201"/>
    <n v="7.815970093361102E-13"/>
    <n v="452.910212765957"/>
    <n v="61.995638297872297"/>
    <n v="514.90585106383003"/>
    <x v="3"/>
  </r>
  <r>
    <x v="24"/>
    <x v="11"/>
    <n v="37"/>
    <n v="744.10861702127704"/>
    <n v="-83.035106382978697"/>
    <n v="83.035106382978697"/>
    <n v="3.5527136788005009E-13"/>
    <n v="661.07351063829799"/>
    <n v="118.992446808511"/>
    <n v="780.06595744680897"/>
    <x v="2"/>
  </r>
  <r>
    <x v="1"/>
    <x v="1"/>
    <n v="23"/>
    <n v="6580.9670212765996"/>
    <n v="-522.20436170212804"/>
    <n v="522.20436170212804"/>
    <n v="261.44063829787149"/>
    <n v="5797.3220212766"/>
    <n v="1043.5182978723401"/>
    <n v="6840.8403191489397"/>
    <x v="0"/>
  </r>
  <r>
    <x v="24"/>
    <x v="11"/>
    <n v="38"/>
    <n v="765.59648936170197"/>
    <n v="-77.404468085106402"/>
    <n v="77.404468085106402"/>
    <n v="19.74393617021255"/>
    <n v="668.44808510638302"/>
    <n v="120.32"/>
    <n v="788.76808510638296"/>
    <x v="2"/>
  </r>
  <r>
    <x v="29"/>
    <x v="38"/>
    <n v="65"/>
    <n v="2308.62"/>
    <n v="-508.25308510638303"/>
    <n v="508.25308510638303"/>
    <n v="66.633617021276848"/>
    <n v="1733.73329787234"/>
    <n v="312.07159574468102"/>
    <n v="2045.8048936170201"/>
    <x v="2"/>
  </r>
  <r>
    <x v="8"/>
    <x v="39"/>
    <n v="508"/>
    <n v="27713.4304255319"/>
    <n v="-2844.2202127659598"/>
    <n v="2844.2202127659598"/>
    <n v="407.72170212763967"/>
    <n v="24461.488510638301"/>
    <n v="4391.5987234042605"/>
    <n v="28853.087234042599"/>
    <x v="2"/>
  </r>
  <r>
    <x v="13"/>
    <x v="3"/>
    <n v="137"/>
    <n v="4898.4374468085098"/>
    <n v="-587.37319148936194"/>
    <n v="587.37319148936194"/>
    <n v="-2.2737367544323206E-12"/>
    <n v="4311.0642553191501"/>
    <n v="775.99021276595704"/>
    <n v="5087.0544680851099"/>
    <x v="1"/>
  </r>
  <r>
    <x v="22"/>
    <x v="14"/>
    <n v="124"/>
    <n v="11884.076276595701"/>
    <n v="-2329.4561702127698"/>
    <n v="2329.4561702127698"/>
    <n v="-4.8657966544851661E-11"/>
    <n v="9554.6201063829794"/>
    <n v="1719.83170212766"/>
    <n v="11274.451808510599"/>
    <x v="1"/>
  </r>
  <r>
    <x v="21"/>
    <x v="1"/>
    <n v="40"/>
    <n v="6735.6837234042596"/>
    <n v="-609.17542553191504"/>
    <n v="609.17542553191504"/>
    <n v="184.80882978723423"/>
    <n v="5941.6994680851103"/>
    <n v="1069.5057446808501"/>
    <n v="7011.2052127659599"/>
    <x v="3"/>
  </r>
  <r>
    <x v="1"/>
    <x v="40"/>
    <n v="9"/>
    <n v="2757.9331914893601"/>
    <n v="-245.149361702128"/>
    <n v="245.149361702128"/>
    <n v="2.1316282072803006E-12"/>
    <n v="2512.7838297872299"/>
    <n v="452.30127659574498"/>
    <n v="2965.08510638298"/>
    <x v="2"/>
  </r>
  <r>
    <x v="2"/>
    <x v="41"/>
    <n v="6"/>
    <n v="161.76361702127701"/>
    <n v="-32.217340425531901"/>
    <n v="32.217340425531901"/>
    <n v="22.529680851064114"/>
    <n v="107.016595744681"/>
    <n v="19.262872340425499"/>
    <n v="126.279468085106"/>
    <x v="3"/>
  </r>
  <r>
    <x v="5"/>
    <x v="35"/>
    <n v="6"/>
    <n v="410.15117021276598"/>
    <n v="-16.677872340425498"/>
    <n v="16.677872340425498"/>
    <n v="4.5119463720766362E-13"/>
    <n v="393.47329787234003"/>
    <n v="70.825106382978703"/>
    <n v="464.29840425531899"/>
    <x v="3"/>
  </r>
  <r>
    <x v="30"/>
    <x v="3"/>
    <n v="14"/>
    <n v="396.970425531915"/>
    <n v="-14.4897872340426"/>
    <n v="14.4897872340426"/>
    <n v="3.7836400679225335E-13"/>
    <n v="382.48063829787202"/>
    <n v="68.846489361702098"/>
    <n v="451.32712765957399"/>
    <x v="0"/>
  </r>
  <r>
    <x v="21"/>
    <x v="28"/>
    <n v="72"/>
    <n v="11400.298723404299"/>
    <n v="-968.80691489361698"/>
    <n v="968.80691489361698"/>
    <n v="189.31659574468222"/>
    <n v="10242.175212766"/>
    <n v="1810.0835106382999"/>
    <n v="12052.2587234043"/>
    <x v="3"/>
  </r>
  <r>
    <x v="24"/>
    <x v="3"/>
    <n v="30"/>
    <n v="451.76095744680902"/>
    <n v="-46.255851063829802"/>
    <n v="46.255851063829802"/>
    <n v="18.168085106383238"/>
    <n v="387.33702127659598"/>
    <n v="69.720425531914898"/>
    <n v="457.05744680851097"/>
    <x v="0"/>
  </r>
  <r>
    <x v="16"/>
    <x v="12"/>
    <n v="103"/>
    <n v="12550.4475531915"/>
    <n v="-1586.67074468085"/>
    <n v="1586.67074468085"/>
    <n v="360.59319148935037"/>
    <n v="10603.183617021299"/>
    <n v="1882.7221276595701"/>
    <n v="12485.9057446808"/>
    <x v="3"/>
  </r>
  <r>
    <x v="2"/>
    <x v="34"/>
    <n v="159"/>
    <n v="3745.3123404255298"/>
    <n v="-575.344787234043"/>
    <n v="575.344787234043"/>
    <n v="22.639893617016696"/>
    <n v="3147.3276595744701"/>
    <n v="566.51489361702102"/>
    <n v="3713.84255319149"/>
    <x v="0"/>
  </r>
  <r>
    <x v="18"/>
    <x v="14"/>
    <n v="12"/>
    <n v="1026.6855319148899"/>
    <n v="-182.443723404255"/>
    <n v="182.443723404255"/>
    <n v="-3.0411229090532288E-12"/>
    <n v="844.24180851063795"/>
    <n v="151.963617021277"/>
    <n v="996.20542553191501"/>
    <x v="2"/>
  </r>
  <r>
    <x v="22"/>
    <x v="14"/>
    <n v="182"/>
    <n v="15225.2124468085"/>
    <n v="-1327.2092553191501"/>
    <n v="1327.2092553191501"/>
    <n v="329.48159574465035"/>
    <n v="13568.5215957447"/>
    <n v="2425.1007446808499"/>
    <n v="15993.6223404255"/>
    <x v="3"/>
  </r>
  <r>
    <x v="14"/>
    <x v="19"/>
    <n v="82"/>
    <n v="1193.99308510638"/>
    <n v="-190.84170212766"/>
    <n v="190.84170212766"/>
    <n v="6.3829786998326199E-4"/>
    <n v="1003.15074468085"/>
    <n v="180.56595744680899"/>
    <n v="1183.71670212766"/>
    <x v="2"/>
  </r>
  <r>
    <x v="31"/>
    <x v="3"/>
    <n v="25"/>
    <n v="1945.00382978723"/>
    <n v="-221.13436170212799"/>
    <n v="221.13436170212799"/>
    <n v="144.0678723404219"/>
    <n v="1579.8015957446801"/>
    <n v="284.36414893617001"/>
    <n v="1864.1657446808499"/>
    <x v="1"/>
  </r>
  <r>
    <x v="31"/>
    <x v="23"/>
    <n v="47"/>
    <n v="3125.3506382978699"/>
    <n v="-355.38085106382999"/>
    <n v="355.38085106382999"/>
    <n v="60.313723404249743"/>
    <n v="2709.6560638297901"/>
    <n v="487.73755319148898"/>
    <n v="3197.3936170212801"/>
    <x v="1"/>
  </r>
  <r>
    <x v="20"/>
    <x v="42"/>
    <n v="2"/>
    <n v="63.099468085106402"/>
    <n v="-15.326595744680899"/>
    <n v="15.326595744680899"/>
    <n v="0"/>
    <n v="47.772872340425501"/>
    <n v="8.5991489361702094"/>
    <n v="56.372021276595703"/>
    <x v="3"/>
  </r>
  <r>
    <x v="9"/>
    <x v="43"/>
    <n v="56"/>
    <n v="3154.5778723404301"/>
    <n v="-446.59978723404299"/>
    <n v="446.59978723404299"/>
    <n v="6.9348971010185778E-12"/>
    <n v="2707.9780851063801"/>
    <n v="474.81670212765999"/>
    <n v="3182.7947872340401"/>
    <x v="2"/>
  </r>
  <r>
    <x v="32"/>
    <x v="7"/>
    <n v="3"/>
    <n v="220.690531914894"/>
    <n v="-8.1048936170212809"/>
    <n v="8.1048936170212809"/>
    <n v="7.0521366524189943E-13"/>
    <n v="212.58563829787201"/>
    <n v="38.2654255319149"/>
    <n v="250.85106382978699"/>
    <x v="0"/>
  </r>
  <r>
    <x v="11"/>
    <x v="15"/>
    <n v="293"/>
    <n v="12545.6171276596"/>
    <n v="-1581.3329787233999"/>
    <n v="1581.3329787233999"/>
    <n v="167.65234042560019"/>
    <n v="10796.6318085106"/>
    <n v="1907.40170212766"/>
    <n v="12704.033510638301"/>
    <x v="3"/>
  </r>
  <r>
    <x v="21"/>
    <x v="44"/>
    <n v="4"/>
    <n v="856.42765957446795"/>
    <n v="-224.67138297872299"/>
    <n v="224.67138297872299"/>
    <n v="118.34021276595792"/>
    <n v="513.41606382978705"/>
    <n v="92.415000000000006"/>
    <n v="605.83106382978701"/>
    <x v="3"/>
  </r>
  <r>
    <x v="10"/>
    <x v="9"/>
    <n v="167"/>
    <n v="22488.181702127698"/>
    <n v="-1323.875"/>
    <n v="1323.875"/>
    <n v="144.15797872339681"/>
    <n v="21020.148723404302"/>
    <n v="3783.6278723404298"/>
    <n v="24803.776595744701"/>
    <x v="1"/>
  </r>
  <r>
    <x v="18"/>
    <x v="16"/>
    <n v="19"/>
    <n v="1278.6488297872299"/>
    <n v="-107.551489361702"/>
    <n v="107.551489361702"/>
    <n v="-2.1458390619955026E-12"/>
    <n v="1171.0973404255301"/>
    <n v="196.82010638297899"/>
    <n v="1367.91744680851"/>
    <x v="3"/>
  </r>
  <r>
    <x v="6"/>
    <x v="37"/>
    <n v="265"/>
    <n v="3717.9065957446801"/>
    <n v="-120.276595744681"/>
    <n v="120.276595744681"/>
    <n v="135.14255319148913"/>
    <n v="3462.48744680851"/>
    <n v="603.151914893617"/>
    <n v="4065.6393617021299"/>
    <x v="3"/>
  </r>
  <r>
    <x v="12"/>
    <x v="4"/>
    <n v="41"/>
    <n v="3579.7870212766002"/>
    <n v="-293.17457446808498"/>
    <n v="293.17457446808498"/>
    <n v="180.12978723404535"/>
    <n v="3106.4826595744698"/>
    <n v="559.16606382978705"/>
    <n v="3665.6487234042602"/>
    <x v="1"/>
  </r>
  <r>
    <x v="3"/>
    <x v="12"/>
    <n v="170"/>
    <n v="24742.850638297899"/>
    <n v="-3045.0962765957402"/>
    <n v="3045.0962765957402"/>
    <n v="1627.1320212766595"/>
    <n v="20070.6223404255"/>
    <n v="3612.7124468085099"/>
    <n v="23683.334787233998"/>
    <x v="1"/>
  </r>
  <r>
    <x v="2"/>
    <x v="18"/>
    <n v="1"/>
    <n v="0"/>
    <n v="0"/>
    <n v="0"/>
    <n v="0"/>
    <n v="0"/>
    <n v="0"/>
    <n v="0"/>
    <x v="3"/>
  </r>
  <r>
    <x v="18"/>
    <x v="14"/>
    <n v="6"/>
    <n v="585.37648936170206"/>
    <n v="-51.334042553191502"/>
    <n v="51.334042553191502"/>
    <n v="85.557127659574547"/>
    <n v="448.48531914893601"/>
    <n v="80.727446808510607"/>
    <n v="529.212765957447"/>
    <x v="1"/>
  </r>
  <r>
    <x v="22"/>
    <x v="2"/>
    <n v="49"/>
    <n v="4074.8239361702099"/>
    <n v="-267.03265957446803"/>
    <n v="267.03265957446803"/>
    <n v="1.9895196601282805E-12"/>
    <n v="3807.7912765957399"/>
    <n v="685.40202127659597"/>
    <n v="4493.1932978723398"/>
    <x v="3"/>
  </r>
  <r>
    <x v="18"/>
    <x v="12"/>
    <n v="8"/>
    <n v="770.01446808510605"/>
    <n v="-59.889680851063801"/>
    <n v="59.889680851063801"/>
    <n v="72.723617021276212"/>
    <n v="637.40117021276603"/>
    <n v="114.731808510638"/>
    <n v="752.13297872340399"/>
    <x v="1"/>
  </r>
  <r>
    <x v="12"/>
    <x v="45"/>
    <n v="8"/>
    <n v="720.51946808510604"/>
    <n v="-51.336914893616999"/>
    <n v="51.336914893616999"/>
    <n v="6.3948846218409017E-14"/>
    <n v="669.18255319148898"/>
    <n v="120.452553191489"/>
    <n v="789.63510638297896"/>
    <x v="1"/>
  </r>
  <r>
    <x v="14"/>
    <x v="1"/>
    <n v="117"/>
    <n v="1639.7811702127699"/>
    <n v="-200.92021276595699"/>
    <n v="200.92021276595699"/>
    <n v="2.8421709430404007E-12"/>
    <n v="1438.8609574468101"/>
    <n v="258.99425531914898"/>
    <n v="1697.85521276596"/>
    <x v="0"/>
  </r>
  <r>
    <x v="24"/>
    <x v="3"/>
    <n v="29"/>
    <n v="365.20436170212798"/>
    <n v="-8.0425531914893593"/>
    <n v="8.0425531914893593"/>
    <n v="25.22531914893662"/>
    <n v="331.936489361702"/>
    <n v="51.902872340425503"/>
    <n v="383.83936170212797"/>
    <x v="3"/>
  </r>
  <r>
    <x v="1"/>
    <x v="3"/>
    <n v="21"/>
    <n v="5573.9506382978698"/>
    <n v="-423.10648936170202"/>
    <n v="423.10648936170202"/>
    <n v="-2.5579538487363607E-12"/>
    <n v="5150.8441489361703"/>
    <n v="873.53670212765996"/>
    <n v="6024.3808510638301"/>
    <x v="3"/>
  </r>
  <r>
    <x v="29"/>
    <x v="40"/>
    <n v="112"/>
    <n v="3314.7137234042598"/>
    <n v="-88.052978723404294"/>
    <n v="88.052978723404294"/>
    <n v="31.545212765965289"/>
    <n v="3195.1155319148902"/>
    <n v="556.17053191489401"/>
    <n v="3751.2860638297898"/>
    <x v="3"/>
  </r>
  <r>
    <x v="1"/>
    <x v="12"/>
    <n v="66"/>
    <n v="20697.740000000002"/>
    <n v="-1917.8725531914899"/>
    <n v="1917.8725531914899"/>
    <n v="887.54500000001258"/>
    <n v="17892.322446808499"/>
    <n v="3220.61808510638"/>
    <n v="21112.940531914901"/>
    <x v="1"/>
  </r>
  <r>
    <x v="12"/>
    <x v="4"/>
    <n v="34"/>
    <n v="2605.4356382978699"/>
    <n v="-267.06957446808502"/>
    <n v="267.06957446808502"/>
    <n v="-5.2864379540551454E-12"/>
    <n v="2338.3660638297902"/>
    <n v="404.630638297872"/>
    <n v="2742.9967021276598"/>
    <x v="3"/>
  </r>
  <r>
    <x v="0"/>
    <x v="0"/>
    <n v="67"/>
    <n v="4659.4834042553202"/>
    <n v="-549.35170212766002"/>
    <n v="549.35170212766002"/>
    <n v="129.89095744681003"/>
    <n v="3980.2407446808502"/>
    <n v="716.44329787234005"/>
    <n v="4696.68404255319"/>
    <x v="1"/>
  </r>
  <r>
    <x v="1"/>
    <x v="18"/>
    <n v="6"/>
    <n v="1844.94106382979"/>
    <n v="-503.15021276595701"/>
    <n v="503.15021276595701"/>
    <n v="3.0695446184836328E-12"/>
    <n v="1341.7908510638299"/>
    <n v="241.52255319148901"/>
    <n v="1583.3134042553199"/>
    <x v="1"/>
  </r>
  <r>
    <x v="6"/>
    <x v="46"/>
    <n v="180"/>
    <n v="3328.8341489361701"/>
    <n v="-161.29170212765999"/>
    <n v="161.29170212765999"/>
    <n v="89.127234042550157"/>
    <n v="3078.41521276596"/>
    <n v="554.11446808510595"/>
    <n v="3632.5296808510602"/>
    <x v="0"/>
  </r>
  <r>
    <x v="12"/>
    <x v="17"/>
    <n v="1"/>
    <n v="90.064893617021298"/>
    <n v="-9.0064893617021298"/>
    <n v="9.0064893617021298"/>
    <n v="6.3948846218409017E-14"/>
    <n v="81.058404255319104"/>
    <n v="14.590531914893599"/>
    <n v="95.648936170212806"/>
    <x v="1"/>
  </r>
  <r>
    <x v="21"/>
    <x v="47"/>
    <n v="17"/>
    <n v="2657.88755319149"/>
    <n v="-482.21882978723397"/>
    <n v="482.21882978723397"/>
    <n v="-4.0927261579781771E-12"/>
    <n v="2175.6687234042602"/>
    <n v="391.62021276595698"/>
    <n v="2567.28893617021"/>
    <x v="1"/>
  </r>
  <r>
    <x v="14"/>
    <x v="40"/>
    <n v="74"/>
    <n v="977.33755319148895"/>
    <n v="-126.426170212766"/>
    <n v="126.426170212766"/>
    <n v="11.63000000000001"/>
    <n v="839.28138297872295"/>
    <n v="151.07053191489399"/>
    <n v="990.35191489361705"/>
    <x v="1"/>
  </r>
  <r>
    <x v="22"/>
    <x v="14"/>
    <n v="64"/>
    <n v="6105.2564893617"/>
    <n v="-1219.8963829787201"/>
    <n v="1219.8963829787201"/>
    <n v="2.9787234095692838E-3"/>
    <n v="4885.3571276595703"/>
    <n v="879.36521276595704"/>
    <n v="5764.7223404255301"/>
    <x v="2"/>
  </r>
  <r>
    <x v="9"/>
    <x v="48"/>
    <n v="76"/>
    <n v="4382.4314893617002"/>
    <n v="-594.08446808510598"/>
    <n v="594.08446808510598"/>
    <n v="104.78265957446411"/>
    <n v="3683.5643617021301"/>
    <n v="663.04202127659596"/>
    <n v="4346.6063829787199"/>
    <x v="2"/>
  </r>
  <r>
    <x v="11"/>
    <x v="48"/>
    <n v="149"/>
    <n v="5920.6141489361698"/>
    <n v="-484.33808510638301"/>
    <n v="484.33808510638301"/>
    <n v="40.560744680847165"/>
    <n v="5395.7153191489397"/>
    <n v="937.91702127659596"/>
    <n v="6333.6323404255299"/>
    <x v="3"/>
  </r>
  <r>
    <x v="18"/>
    <x v="16"/>
    <n v="79"/>
    <n v="5991.3426595744704"/>
    <n v="-362.53446808510603"/>
    <n v="362.53446808510603"/>
    <n v="77.001489361704216"/>
    <n v="5551.8067021276602"/>
    <n v="982.87510638297897"/>
    <n v="6534.6818085106397"/>
    <x v="0"/>
  </r>
  <r>
    <x v="21"/>
    <x v="28"/>
    <n v="130"/>
    <n v="22716.3105319149"/>
    <n v="-4036.12"/>
    <n v="4036.12"/>
    <n v="674.96840425530081"/>
    <n v="18005.222127659599"/>
    <n v="3240.94106382979"/>
    <n v="21246.163191489399"/>
    <x v="1"/>
  </r>
  <r>
    <x v="11"/>
    <x v="4"/>
    <n v="126"/>
    <n v="5338.1429787234001"/>
    <n v="-265.33478723404301"/>
    <n v="265.33478723404301"/>
    <n v="40.560851063827386"/>
    <n v="5032.2473404255297"/>
    <n v="897.18978723404302"/>
    <n v="5929.4371276595703"/>
    <x v="0"/>
  </r>
  <r>
    <x v="9"/>
    <x v="49"/>
    <n v="444"/>
    <n v="26784.8140425532"/>
    <n v="-4153.1989361702099"/>
    <n v="4153.1989361702099"/>
    <n v="456.30191489359004"/>
    <n v="22175.3131914894"/>
    <n v="3991.5601063829799"/>
    <n v="26166.873297872298"/>
    <x v="1"/>
  </r>
  <r>
    <x v="11"/>
    <x v="4"/>
    <n v="155"/>
    <n v="6894.6354255319102"/>
    <n v="-699.93404255319103"/>
    <n v="699.93404255319103"/>
    <n v="44.987446808508935"/>
    <n v="6149.7139361702102"/>
    <n v="1106.95063829787"/>
    <n v="7256.66457446808"/>
    <x v="1"/>
  </r>
  <r>
    <x v="16"/>
    <x v="12"/>
    <n v="37"/>
    <n v="5000.7061702127703"/>
    <n v="-1009.91553191489"/>
    <n v="1009.91553191489"/>
    <n v="1.0345502232667059E-11"/>
    <n v="3990.7906382978699"/>
    <n v="718.34180851063797"/>
    <n v="4709.1324468085104"/>
    <x v="2"/>
  </r>
  <r>
    <x v="8"/>
    <x v="19"/>
    <n v="474"/>
    <n v="26083.715744680801"/>
    <n v="-2187.0909574468101"/>
    <n v="2187.0909574468101"/>
    <n v="561.62978723399237"/>
    <n v="23334.994999999999"/>
    <n v="4200.3019148936201"/>
    <n v="27535.296914893599"/>
    <x v="2"/>
  </r>
  <r>
    <x v="23"/>
    <x v="44"/>
    <n v="154"/>
    <n v="8137.2874468085101"/>
    <n v="-555.75287234042503"/>
    <n v="555.75287234042503"/>
    <n v="95.555425531915489"/>
    <n v="7485.9791489361696"/>
    <n v="1295.3998936170201"/>
    <n v="8781.3790425531897"/>
    <x v="3"/>
  </r>
  <r>
    <x v="2"/>
    <x v="24"/>
    <n v="2"/>
    <n v="47.764255319148901"/>
    <n v="0"/>
    <n v="0"/>
    <n v="0"/>
    <n v="47.764255319148901"/>
    <n v="8.5974468085106395"/>
    <n v="56.361702127659598"/>
    <x v="3"/>
  </r>
  <r>
    <x v="22"/>
    <x v="1"/>
    <n v="122"/>
    <n v="9868.0048936170206"/>
    <n v="-643.20202127659604"/>
    <n v="643.20202127659604"/>
    <n v="-5.0022208597511053E-12"/>
    <n v="9224.8028723404295"/>
    <n v="1660.46361702128"/>
    <n v="10885.2664893617"/>
    <x v="3"/>
  </r>
  <r>
    <x v="6"/>
    <x v="5"/>
    <n v="115"/>
    <n v="2679.77"/>
    <n v="-128.36361702127701"/>
    <n v="128.36361702127701"/>
    <n v="66.723723404252866"/>
    <n v="2484.6826595744701"/>
    <n v="447.24095744680898"/>
    <n v="2931.9236170212798"/>
    <x v="0"/>
  </r>
  <r>
    <x v="25"/>
    <x v="3"/>
    <n v="1"/>
    <n v="0"/>
    <n v="0"/>
    <n v="0"/>
    <n v="0"/>
    <n v="0"/>
    <n v="0"/>
    <n v="0"/>
    <x v="3"/>
  </r>
  <r>
    <x v="19"/>
    <x v="2"/>
    <n v="17"/>
    <n v="1578.9752127659599"/>
    <n v="-182.66712765957399"/>
    <n v="182.66712765957399"/>
    <n v="5.8264504332328215E-12"/>
    <n v="1396.3080851063801"/>
    <n v="251.33553191489401"/>
    <n v="1647.6436170212801"/>
    <x v="2"/>
  </r>
  <r>
    <x v="24"/>
    <x v="50"/>
    <n v="36"/>
    <n v="447.18978723404302"/>
    <n v="-38.244893617021297"/>
    <n v="38.244893617021297"/>
    <n v="11.711063829787712"/>
    <n v="397.23382978723401"/>
    <n v="71.501595744680799"/>
    <n v="468.73542553191498"/>
    <x v="3"/>
  </r>
  <r>
    <x v="3"/>
    <x v="26"/>
    <n v="23"/>
    <n v="3068.6026595744702"/>
    <n v="-828.17957446808498"/>
    <n v="828.17957446808498"/>
    <n v="5.3432813729159534E-12"/>
    <n v="2240.4230851063799"/>
    <n v="403.276595744681"/>
    <n v="2643.6996808510598"/>
    <x v="0"/>
  </r>
  <r>
    <x v="18"/>
    <x v="22"/>
    <n v="31"/>
    <n v="2246.4308510638298"/>
    <n v="-158.67553191489401"/>
    <n v="158.67553191489401"/>
    <n v="-4.3200998334214091E-12"/>
    <n v="2087.7553191489401"/>
    <n v="345.160744680851"/>
    <n v="2432.9160638297899"/>
    <x v="3"/>
  </r>
  <r>
    <x v="0"/>
    <x v="44"/>
    <n v="66"/>
    <n v="4184.2797872340398"/>
    <n v="-356.07712765957399"/>
    <n v="356.07712765957399"/>
    <n v="64.82148936169574"/>
    <n v="3763.38117021277"/>
    <n v="677.408617021277"/>
    <n v="4440.78978723404"/>
    <x v="0"/>
  </r>
  <r>
    <x v="4"/>
    <x v="32"/>
    <n v="52"/>
    <n v="1981.2095744680901"/>
    <n v="-293.78595744680899"/>
    <n v="293.78595744680899"/>
    <n v="108.37553191490099"/>
    <n v="1579.0480851063801"/>
    <n v="284.22819148936202"/>
    <n v="1863.27627659574"/>
    <x v="0"/>
  </r>
  <r>
    <x v="5"/>
    <x v="51"/>
    <n v="154"/>
    <n v="9781.2647872340403"/>
    <n v="-680.45882978723398"/>
    <n v="680.45882978723398"/>
    <n v="268.62606382978652"/>
    <n v="8832.1798936170198"/>
    <n v="1540.39159574468"/>
    <n v="10372.571489361701"/>
    <x v="3"/>
  </r>
  <r>
    <x v="1"/>
    <x v="24"/>
    <n v="1"/>
    <n v="252.42521276595701"/>
    <n v="0"/>
    <n v="0"/>
    <n v="0"/>
    <n v="252.42521276595701"/>
    <n v="45.436489361702101"/>
    <n v="297.86170212766001"/>
    <x v="3"/>
  </r>
  <r>
    <x v="3"/>
    <x v="52"/>
    <n v="89"/>
    <n v="12234.1539361702"/>
    <n v="-772.56340425531903"/>
    <n v="772.56340425531903"/>
    <n v="784.29510638298075"/>
    <n v="10677.2954255319"/>
    <n v="1869.25617021277"/>
    <n v="12546.551595744701"/>
    <x v="3"/>
  </r>
  <r>
    <x v="10"/>
    <x v="9"/>
    <n v="71"/>
    <n v="10436.308617021299"/>
    <n v="-660.14914893617004"/>
    <n v="660.14914893617004"/>
    <n v="1041.7148936170383"/>
    <n v="8734.4445744680907"/>
    <n v="1545.3935106383001"/>
    <n v="10279.838085106399"/>
    <x v="0"/>
  </r>
  <r>
    <x v="8"/>
    <x v="52"/>
    <n v="4"/>
    <n v="198.304787234043"/>
    <n v="-11.4940425531915"/>
    <n v="11.4940425531915"/>
    <n v="5.0270898555027088E-13"/>
    <n v="186.810744680851"/>
    <n v="33.625957446808499"/>
    <n v="220.43670212766"/>
    <x v="0"/>
  </r>
  <r>
    <x v="0"/>
    <x v="3"/>
    <n v="52"/>
    <n v="3597.2345744680902"/>
    <n v="-471.35446808510602"/>
    <n v="471.35446808510602"/>
    <n v="4.0358827391173691E-12"/>
    <n v="3125.8801063829801"/>
    <n v="562.65776595744705"/>
    <n v="3688.5378723404301"/>
    <x v="1"/>
  </r>
  <r>
    <x v="16"/>
    <x v="22"/>
    <n v="28"/>
    <n v="3784.3919148936202"/>
    <n v="-624.752659574468"/>
    <n v="624.752659574468"/>
    <n v="2.2737367544323206E-12"/>
    <n v="3159.6392553191499"/>
    <n v="568.73521276595795"/>
    <n v="3728.37446808511"/>
    <x v="2"/>
  </r>
  <r>
    <x v="8"/>
    <x v="14"/>
    <n v="161"/>
    <n v="9072.8085106383005"/>
    <n v="-1129.9297872340401"/>
    <n v="1129.9297872340401"/>
    <n v="423.92255319149012"/>
    <n v="7518.9561702127703"/>
    <n v="1353.41085106383"/>
    <n v="8872.3670212765992"/>
    <x v="2"/>
  </r>
  <r>
    <x v="27"/>
    <x v="52"/>
    <n v="3"/>
    <n v="166.57627659574499"/>
    <n v="0"/>
    <n v="0"/>
    <n v="0"/>
    <n v="166.57627659574499"/>
    <n v="8.9237234042553197"/>
    <n v="175.5"/>
    <x v="3"/>
  </r>
  <r>
    <x v="33"/>
    <x v="3"/>
    <n v="104"/>
    <n v="5871.3653191489402"/>
    <n v="-425.18638297872297"/>
    <n v="425.18638297872297"/>
    <n v="8.9361702171686375E-3"/>
    <n v="5446.17"/>
    <n v="980.31074468085103"/>
    <n v="6426.48074468085"/>
    <x v="0"/>
  </r>
  <r>
    <x v="1"/>
    <x v="7"/>
    <n v="2"/>
    <n v="504.85042553191499"/>
    <n v="0"/>
    <n v="0"/>
    <n v="0"/>
    <n v="504.85042553191499"/>
    <n v="90.872978723404202"/>
    <n v="595.723404255319"/>
    <x v="3"/>
  </r>
  <r>
    <x v="29"/>
    <x v="11"/>
    <n v="41"/>
    <n v="1088.7027659574501"/>
    <n v="-32.5787234042553"/>
    <n v="32.5787234042553"/>
    <n v="4.7180037654470652E-12"/>
    <n v="1056.1240425531901"/>
    <n v="190.10276595744699"/>
    <n v="1246.22680851064"/>
    <x v="3"/>
  </r>
  <r>
    <x v="10"/>
    <x v="51"/>
    <n v="168"/>
    <n v="21627.935744680799"/>
    <n v="-1486.1687234042599"/>
    <n v="1486.1687234042599"/>
    <n v="676.28255319144068"/>
    <n v="19465.484468085098"/>
    <n v="3427.1991489361699"/>
    <n v="22892.683617021299"/>
    <x v="3"/>
  </r>
  <r>
    <x v="21"/>
    <x v="12"/>
    <n v="84"/>
    <n v="14136.7629787234"/>
    <n v="-1695.85159574468"/>
    <n v="1695.85159574468"/>
    <n v="500.09010638302038"/>
    <n v="11940.8212765957"/>
    <n v="2149.3468085106401"/>
    <n v="14090.168085106399"/>
    <x v="2"/>
  </r>
  <r>
    <x v="26"/>
    <x v="28"/>
    <n v="74"/>
    <n v="2080.2536170212802"/>
    <n v="-209.64755319148901"/>
    <n v="209.64755319148901"/>
    <n v="1.2505552149377763E-12"/>
    <n v="1870.6060638297899"/>
    <n v="336.70904255319198"/>
    <n v="2207.31510638298"/>
    <x v="0"/>
  </r>
  <r>
    <x v="1"/>
    <x v="1"/>
    <n v="20"/>
    <n v="6650.5582978723396"/>
    <n v="-781.49776595744697"/>
    <n v="781.49776595744697"/>
    <n v="603.85872340425249"/>
    <n v="5265.2018085106401"/>
    <n v="947.73638297872299"/>
    <n v="6212.9381914893602"/>
    <x v="2"/>
  </r>
  <r>
    <x v="34"/>
    <x v="11"/>
    <n v="72"/>
    <n v="1270.1020212766"/>
    <n v="-111.808085106383"/>
    <n v="111.808085106383"/>
    <n v="17.039255319157093"/>
    <n v="1141.2546808510599"/>
    <n v="205.42617021276601"/>
    <n v="1346.68085106383"/>
    <x v="2"/>
  </r>
  <r>
    <x v="21"/>
    <x v="24"/>
    <n v="15"/>
    <n v="2298.9986170212801"/>
    <n v="-44.276702127659597"/>
    <n v="44.276702127659597"/>
    <n v="3.765876499528531E-13"/>
    <n v="2254.7219148936201"/>
    <n v="405.85042553191499"/>
    <n v="2660.57234042553"/>
    <x v="0"/>
  </r>
  <r>
    <x v="8"/>
    <x v="19"/>
    <n v="1184"/>
    <n v="56793.324787234"/>
    <n v="-6479.5191489361696"/>
    <n v="6479.5191489361696"/>
    <n v="45.068510638227963"/>
    <n v="50268.737127659602"/>
    <n v="8980.0252127659605"/>
    <n v="59248.762340425499"/>
    <x v="3"/>
  </r>
  <r>
    <x v="1"/>
    <x v="28"/>
    <n v="108"/>
    <n v="31166.2158510638"/>
    <n v="-1178.97425531915"/>
    <n v="1178.97425531915"/>
    <n v="1262.1286170212516"/>
    <n v="28725.112978723399"/>
    <n v="5170.5204255319104"/>
    <n v="33895.633404255299"/>
    <x v="0"/>
  </r>
  <r>
    <x v="2"/>
    <x v="34"/>
    <n v="49"/>
    <n v="1290.6298936170199"/>
    <n v="-499.86829787234001"/>
    <n v="499.86829787234001"/>
    <n v="1.9148936158899232E-3"/>
    <n v="790.75968085106399"/>
    <n v="142.33680851063801"/>
    <n v="933.09648936170197"/>
    <x v="1"/>
  </r>
  <r>
    <x v="30"/>
    <x v="11"/>
    <n v="28"/>
    <n v="792.73329787234002"/>
    <n v="-74.602978723404306"/>
    <n v="74.602978723404306"/>
    <n v="-2.8421709430404007E-13"/>
    <n v="718.130319148936"/>
    <n v="129.26329787233999"/>
    <n v="847.39361702127701"/>
    <x v="1"/>
  </r>
  <r>
    <x v="21"/>
    <x v="27"/>
    <n v="38"/>
    <n v="6430.9225531914899"/>
    <n v="-271.58840425531901"/>
    <n v="271.58840425531901"/>
    <n v="7.9580786405131221E-13"/>
    <n v="6159.3341489361701"/>
    <n v="1108.6801063829801"/>
    <n v="7268.0142553191499"/>
    <x v="0"/>
  </r>
  <r>
    <x v="31"/>
    <x v="23"/>
    <n v="102"/>
    <n v="5952.94744680851"/>
    <n v="-357.35425531914899"/>
    <n v="357.35425531914899"/>
    <n v="1.0800249583553523E-12"/>
    <n v="5595.5931914893599"/>
    <n v="1007.20531914894"/>
    <n v="6602.7985106383003"/>
    <x v="0"/>
  </r>
  <r>
    <x v="22"/>
    <x v="28"/>
    <n v="51"/>
    <n v="4935.4605319148905"/>
    <n v="-967.45031914893605"/>
    <n v="967.45031914893605"/>
    <n v="151.27127659574455"/>
    <n v="3816.7389361702099"/>
    <n v="687.01244680851096"/>
    <n v="4503.7513829787204"/>
    <x v="2"/>
  </r>
  <r>
    <x v="9"/>
    <x v="49"/>
    <n v="490"/>
    <n v="29015.7672340426"/>
    <n v="-4829.8189361702098"/>
    <n v="4829.8189361702098"/>
    <n v="155.28308510638817"/>
    <n v="24030.665212766002"/>
    <n v="4322.4590425531896"/>
    <n v="28353.124255319199"/>
    <x v="2"/>
  </r>
  <r>
    <x v="21"/>
    <x v="22"/>
    <n v="9"/>
    <n v="1889.5844680851101"/>
    <n v="-476.93276595744697"/>
    <n v="476.93276595744697"/>
    <n v="160.85021276596302"/>
    <n v="1251.8014893617001"/>
    <n v="225.32414893616999"/>
    <n v="1477.12563829787"/>
    <x v="1"/>
  </r>
  <r>
    <x v="32"/>
    <x v="26"/>
    <n v="22"/>
    <n v="1588.2458510638301"/>
    <n v="-376.55989361702098"/>
    <n v="376.55989361702098"/>
    <n v="-1.0231815394945443E-12"/>
    <n v="1211.6859574468101"/>
    <n v="202.78659574468099"/>
    <n v="1414.4725531914901"/>
    <x v="3"/>
  </r>
  <r>
    <x v="22"/>
    <x v="22"/>
    <n v="35"/>
    <n v="2931.4135106383001"/>
    <n v="-336.69255319148903"/>
    <n v="336.69255319148903"/>
    <n v="8.5265128291212022E-13"/>
    <n v="2594.7209574468102"/>
    <n v="467.04957446808498"/>
    <n v="3061.7705319148899"/>
    <x v="0"/>
  </r>
  <r>
    <x v="22"/>
    <x v="3"/>
    <n v="12"/>
    <n v="1188.9645744680899"/>
    <n v="-158.528191489362"/>
    <n v="158.528191489362"/>
    <n v="7.8728135122219101E-12"/>
    <n v="1030.4363829787201"/>
    <n v="185.47851063829799"/>
    <n v="1215.91489361702"/>
    <x v="2"/>
  </r>
  <r>
    <x v="30"/>
    <x v="3"/>
    <n v="15"/>
    <n v="422.682659574468"/>
    <n v="-7.7970212765957401"/>
    <n v="7.7970212765957401"/>
    <n v="25.614255319149255"/>
    <n v="389.27138297872301"/>
    <n v="70.068936170212794"/>
    <n v="459.34031914893598"/>
    <x v="3"/>
  </r>
  <r>
    <x v="2"/>
    <x v="24"/>
    <n v="122"/>
    <n v="3053.3740425531901"/>
    <n v="-458.57702127659599"/>
    <n v="458.57702127659599"/>
    <n v="101.86170212765415"/>
    <n v="2492.9353191489399"/>
    <n v="443.96170212765998"/>
    <n v="2936.8970212765998"/>
    <x v="2"/>
  </r>
  <r>
    <x v="22"/>
    <x v="1"/>
    <n v="6"/>
    <n v="594.48212765957396"/>
    <n v="-66.383617021276606"/>
    <n v="66.383617021276606"/>
    <n v="-6.1106675275368616E-13"/>
    <n v="528.09851063829797"/>
    <n v="95.057872340425504"/>
    <n v="623.15638297872295"/>
    <x v="2"/>
  </r>
  <r>
    <x v="22"/>
    <x v="10"/>
    <n v="39"/>
    <n v="3821.6437234042601"/>
    <n v="-1782.1128723404299"/>
    <n v="1782.1128723404299"/>
    <n v="0"/>
    <n v="2039.5308510638299"/>
    <n v="367.11500000000001"/>
    <n v="2406.6458510638299"/>
    <x v="2"/>
  </r>
  <r>
    <x v="30"/>
    <x v="53"/>
    <n v="26"/>
    <n v="711.51659574468101"/>
    <n v="-26.741276595744701"/>
    <n v="26.741276595744701"/>
    <n v="3.3395508580724709E-13"/>
    <n v="684.77531914893598"/>
    <n v="106.797127659574"/>
    <n v="791.57244680851102"/>
    <x v="3"/>
  </r>
  <r>
    <x v="12"/>
    <x v="9"/>
    <n v="6"/>
    <n v="513.342765957447"/>
    <n v="-42.778191489361703"/>
    <n v="42.778191489361703"/>
    <n v="2.7000623958883807E-13"/>
    <n v="470.56457446808503"/>
    <n v="84.701382978723402"/>
    <n v="555.26595744680901"/>
    <x v="1"/>
  </r>
  <r>
    <x v="9"/>
    <x v="48"/>
    <n v="47"/>
    <n v="2325.1359574468102"/>
    <n v="-128.43031914893601"/>
    <n v="128.43031914893601"/>
    <n v="4.2632564145606011E-12"/>
    <n v="2196.7056382978699"/>
    <n v="395.406595744681"/>
    <n v="2592.11223404255"/>
    <x v="0"/>
  </r>
  <r>
    <x v="35"/>
    <x v="11"/>
    <n v="57"/>
    <n v="1147.3785106383"/>
    <n v="-97.539680851063807"/>
    <n v="97.539680851063807"/>
    <n v="22.448510638296099"/>
    <n v="1027.3903191489401"/>
    <n v="184.93074468085101"/>
    <n v="1212.3210638297901"/>
    <x v="1"/>
  </r>
  <r>
    <x v="24"/>
    <x v="11"/>
    <n v="42"/>
    <n v="616.81361702127697"/>
    <n v="-17.041702127659601"/>
    <n v="17.041702127659601"/>
    <n v="3.5882408155885059E-13"/>
    <n v="599.77191489361701"/>
    <n v="107.958404255319"/>
    <n v="707.73031914893602"/>
    <x v="0"/>
  </r>
  <r>
    <x v="7"/>
    <x v="7"/>
    <n v="40"/>
    <n v="4626.0386170212796"/>
    <n v="-593.94521276595697"/>
    <n v="593.94521276595697"/>
    <n v="2.7284841053187847E-12"/>
    <n v="4032.0934042553199"/>
    <n v="725.77670212765997"/>
    <n v="4757.8701063829803"/>
    <x v="2"/>
  </r>
  <r>
    <x v="2"/>
    <x v="26"/>
    <n v="50"/>
    <n v="1094.6761702127701"/>
    <n v="-190.40414893617"/>
    <n v="190.40414893617"/>
    <n v="4.1211478674085811E-12"/>
    <n v="904.27202127659598"/>
    <n v="162.76787234042601"/>
    <n v="1067.03989361702"/>
    <x v="0"/>
  </r>
  <r>
    <x v="22"/>
    <x v="16"/>
    <n v="17"/>
    <n v="1667.48957446809"/>
    <n v="-275.96234042553198"/>
    <n v="275.96234042553198"/>
    <n v="8.1286088970955461E-12"/>
    <n v="1391.5272340425499"/>
    <n v="250.47478723404299"/>
    <n v="1642.0020212766001"/>
    <x v="0"/>
  </r>
  <r>
    <x v="22"/>
    <x v="28"/>
    <n v="80"/>
    <n v="6614.3032978723404"/>
    <n v="-903.312872340426"/>
    <n v="903.312872340426"/>
    <n v="243.39159574468442"/>
    <n v="5467.59882978723"/>
    <n v="947.78851063829802"/>
    <n v="6415.3873404255301"/>
    <x v="3"/>
  </r>
  <r>
    <x v="18"/>
    <x v="26"/>
    <n v="15"/>
    <n v="1329.6829787234001"/>
    <n v="-235.37085106383"/>
    <n v="235.37085106383"/>
    <n v="150.37861702127208"/>
    <n v="943.933510638298"/>
    <n v="169.908510638298"/>
    <n v="1113.8420212766"/>
    <x v="1"/>
  </r>
  <r>
    <x v="11"/>
    <x v="54"/>
    <n v="220"/>
    <n v="8006.7217021276601"/>
    <n v="-738.03553191489402"/>
    <n v="738.03553191489402"/>
    <n v="64.731276595745726"/>
    <n v="7203.9548936170204"/>
    <n v="1276.83585106383"/>
    <n v="8480.7907446808495"/>
    <x v="1"/>
  </r>
  <r>
    <x v="22"/>
    <x v="8"/>
    <n v="13"/>
    <n v="1144.2841489361699"/>
    <n v="-37.246914893617003"/>
    <n v="37.246914893617003"/>
    <n v="2.9842794901924208E-12"/>
    <n v="1107.0372340425499"/>
    <n v="199.26648936170201"/>
    <n v="1306.3037234042599"/>
    <x v="0"/>
  </r>
  <r>
    <x v="11"/>
    <x v="3"/>
    <n v="14"/>
    <n v="558.275957446809"/>
    <n v="-9.9372340425531895"/>
    <n v="9.9372340425531895"/>
    <n v="8.0646600508771371E-13"/>
    <n v="548.33872340425501"/>
    <n v="98.701170212766002"/>
    <n v="647.03989361702099"/>
    <x v="0"/>
  </r>
  <r>
    <x v="22"/>
    <x v="55"/>
    <n v="36"/>
    <n v="3567.3396808510602"/>
    <n v="-849.06329787233994"/>
    <n v="849.06329787233994"/>
    <n v="0"/>
    <n v="2718.27638297872"/>
    <n v="489.28989361702099"/>
    <n v="3207.56627659574"/>
    <x v="1"/>
  </r>
  <r>
    <x v="21"/>
    <x v="27"/>
    <n v="46"/>
    <n v="7861.9023404255304"/>
    <n v="-860.32148936170199"/>
    <n v="860.32148936170199"/>
    <n v="164.89351063829815"/>
    <n v="6836.6873404255302"/>
    <n v="1230.6043617021301"/>
    <n v="8067.2917021276598"/>
    <x v="1"/>
  </r>
  <r>
    <x v="5"/>
    <x v="4"/>
    <n v="3"/>
    <n v="217.32212765957399"/>
    <n v="-147.99085106383001"/>
    <n v="147.99085106383001"/>
    <n v="-7.1054273576010019E-13"/>
    <n v="69.331276595744697"/>
    <n v="12.479468085106401"/>
    <n v="81.810744680851101"/>
    <x v="0"/>
  </r>
  <r>
    <x v="35"/>
    <x v="3"/>
    <n v="45"/>
    <n v="978.59765957446803"/>
    <n v="-93.305319148936206"/>
    <n v="93.305319148936206"/>
    <n v="18.842340425531773"/>
    <n v="866.45"/>
    <n v="155.96117021276601"/>
    <n v="1022.41117021277"/>
    <x v="1"/>
  </r>
  <r>
    <x v="17"/>
    <x v="3"/>
    <n v="539"/>
    <n v="37995.429361702103"/>
    <n v="-3667.32957446808"/>
    <n v="3667.32957446808"/>
    <n v="478.00617021272046"/>
    <n v="33850.093617021303"/>
    <n v="5911.1374468085096"/>
    <n v="39761.2310638298"/>
    <x v="3"/>
  </r>
  <r>
    <x v="22"/>
    <x v="3"/>
    <n v="56"/>
    <n v="4907.3415957446796"/>
    <n v="-1912.04968085106"/>
    <n v="1912.04968085106"/>
    <n v="170.29393617021947"/>
    <n v="2824.9979787234001"/>
    <n v="508.49914893617"/>
    <n v="3333.4971276595702"/>
    <x v="0"/>
  </r>
  <r>
    <x v="12"/>
    <x v="56"/>
    <n v="23"/>
    <n v="1824.85531914894"/>
    <n v="-163.45521276595699"/>
    <n v="163.45521276595699"/>
    <n v="72.115000000002937"/>
    <n v="1589.2851063829801"/>
    <n v="286.07085106382999"/>
    <n v="1875.35595744681"/>
    <x v="0"/>
  </r>
  <r>
    <x v="34"/>
    <x v="57"/>
    <n v="26"/>
    <n v="458.34680851063803"/>
    <n v="-72.264468085106401"/>
    <n v="72.264468085106401"/>
    <n v="-3.5527136788005009E-13"/>
    <n v="386.08234042553198"/>
    <n v="69.495319148936204"/>
    <n v="455.57765957446799"/>
    <x v="2"/>
  </r>
  <r>
    <x v="7"/>
    <x v="1"/>
    <n v="33"/>
    <n v="3712.1110638297901"/>
    <n v="-628.48638297872299"/>
    <n v="628.48638297872299"/>
    <n v="7.0485839387401938E-12"/>
    <n v="3083.62468085106"/>
    <n v="555.05223404255298"/>
    <n v="3638.6769148936201"/>
    <x v="2"/>
  </r>
  <r>
    <x v="35"/>
    <x v="11"/>
    <n v="40"/>
    <n v="731.92287234042601"/>
    <n v="-47.465000000000003"/>
    <n v="47.465000000000003"/>
    <n v="15.484255319148957"/>
    <n v="668.97361702127705"/>
    <n v="120.41500000000001"/>
    <n v="789.38861702127701"/>
    <x v="0"/>
  </r>
  <r>
    <x v="18"/>
    <x v="26"/>
    <n v="1"/>
    <n v="85.571063829787207"/>
    <n v="-85.569255319148894"/>
    <n v="85.569255319148894"/>
    <n v="0"/>
    <n v="1.80851063829787E-3"/>
    <n v="2.12765957446809E-4"/>
    <n v="2.02127659574468E-3"/>
    <x v="2"/>
  </r>
  <r>
    <x v="10"/>
    <x v="45"/>
    <n v="261"/>
    <n v="35963.539893617002"/>
    <n v="-1883.77234042553"/>
    <n v="1883.77234042553"/>
    <n v="1359.3357446808734"/>
    <n v="32720.431808510599"/>
    <n v="5889.67776595745"/>
    <n v="38610.109574468101"/>
    <x v="1"/>
  </r>
  <r>
    <x v="26"/>
    <x v="3"/>
    <n v="95"/>
    <n v="3022.5920212766"/>
    <n v="-150.19595744680899"/>
    <n v="150.19595744680899"/>
    <n v="121.67319148936096"/>
    <n v="2750.7228723404301"/>
    <n v="477.13702127659599"/>
    <n v="3227.8598936170201"/>
    <x v="3"/>
  </r>
  <r>
    <x v="2"/>
    <x v="26"/>
    <n v="99"/>
    <n v="2669.35531914894"/>
    <n v="-297.45180851063799"/>
    <n v="297.45180851063799"/>
    <n v="24.260744680851872"/>
    <n v="2347.6427659574501"/>
    <n v="422.57585106382999"/>
    <n v="2770.2186170212799"/>
    <x v="2"/>
  </r>
  <r>
    <x v="22"/>
    <x v="33"/>
    <n v="1"/>
    <n v="81.130531914893595"/>
    <n v="0"/>
    <n v="0"/>
    <n v="0"/>
    <n v="81.130531914893595"/>
    <n v="14.6035106382979"/>
    <n v="95.7340425531915"/>
    <x v="3"/>
  </r>
  <r>
    <x v="15"/>
    <x v="58"/>
    <n v="265"/>
    <n v="3953.8262765957402"/>
    <n v="-136.36106382978701"/>
    <n v="136.36106382978701"/>
    <n v="14.415744680842948"/>
    <n v="3803.0494680851102"/>
    <n v="681.10148936170197"/>
    <n v="4484.15095744681"/>
    <x v="3"/>
  </r>
  <r>
    <x v="2"/>
    <x v="7"/>
    <n v="183"/>
    <n v="4584.9155319148904"/>
    <n v="-839.78925531914899"/>
    <n v="839.78925531914899"/>
    <n v="1.4779288903810084E-12"/>
    <n v="3745.1262765957399"/>
    <n v="674.12340425531897"/>
    <n v="4419.2496808510596"/>
    <x v="2"/>
  </r>
  <r>
    <x v="1"/>
    <x v="7"/>
    <n v="24"/>
    <n v="7292.3294680851104"/>
    <n v="-1030.8903191489401"/>
    <n v="1030.8903191489401"/>
    <n v="0"/>
    <n v="6261.4391489361697"/>
    <n v="1127.05925531915"/>
    <n v="7388.4984042553197"/>
    <x v="2"/>
  </r>
  <r>
    <x v="34"/>
    <x v="11"/>
    <n v="131"/>
    <n v="1650.02244680851"/>
    <n v="-83.663723404255293"/>
    <n v="83.663723404255293"/>
    <n v="25.225319148934645"/>
    <n v="1541.1334042553201"/>
    <n v="267.26223404255302"/>
    <n v="1808.3956382978699"/>
    <x v="3"/>
  </r>
  <r>
    <x v="27"/>
    <x v="59"/>
    <n v="13"/>
    <n v="832.76191489361702"/>
    <n v="-95.428510638297894"/>
    <n v="95.428510638297894"/>
    <n v="1.1368683772161603E-13"/>
    <n v="737.33340425531901"/>
    <n v="132.719787234043"/>
    <n v="870.05319148936201"/>
    <x v="1"/>
  </r>
  <r>
    <x v="3"/>
    <x v="2"/>
    <n v="3"/>
    <n v="386.494680851064"/>
    <n v="-25.766170212765999"/>
    <n v="25.766170212765999"/>
    <n v="0"/>
    <n v="360.72851063829802"/>
    <n v="64.931063829787206"/>
    <n v="425.659574468085"/>
    <x v="2"/>
  </r>
  <r>
    <x v="21"/>
    <x v="12"/>
    <n v="110"/>
    <n v="19301.889042553201"/>
    <n v="-1257.3036170212799"/>
    <n v="1257.3036170212799"/>
    <n v="1005.1750000000211"/>
    <n v="17039.4104255319"/>
    <n v="2988.5878723404298"/>
    <n v="20027.998297872298"/>
    <x v="3"/>
  </r>
  <r>
    <x v="8"/>
    <x v="39"/>
    <n v="579"/>
    <n v="45236.411808510602"/>
    <n v="-4041.25021276596"/>
    <n v="4041.25021276596"/>
    <n v="16082.177978723343"/>
    <n v="25112.983617021298"/>
    <n v="4520.3426595744704"/>
    <n v="29633.326276595701"/>
    <x v="1"/>
  </r>
  <r>
    <x v="5"/>
    <x v="59"/>
    <n v="16"/>
    <n v="1207.9154255319099"/>
    <n v="-32.275851063829798"/>
    <n v="32.275851063829798"/>
    <n v="126.19925531914009"/>
    <n v="1049.44031914894"/>
    <n v="188.89893617021301"/>
    <n v="1238.33925531915"/>
    <x v="3"/>
  </r>
  <r>
    <x v="7"/>
    <x v="3"/>
    <n v="34"/>
    <n v="3375.0623404255298"/>
    <n v="-225.563510638298"/>
    <n v="225.563510638298"/>
    <n v="1.7053025658242404E-12"/>
    <n v="3149.4988297872301"/>
    <n v="566.90936170212797"/>
    <n v="3716.40819148936"/>
    <x v="0"/>
  </r>
  <r>
    <x v="17"/>
    <x v="3"/>
    <n v="171"/>
    <n v="14370.098829787201"/>
    <n v="-1516.94117021277"/>
    <n v="1516.94117021277"/>
    <n v="76.555212765931174"/>
    <n v="12776.6024468085"/>
    <n v="2299.78276595745"/>
    <n v="15076.385212765999"/>
    <x v="1"/>
  </r>
  <r>
    <x v="36"/>
    <x v="21"/>
    <n v="207"/>
    <n v="13221.3913829787"/>
    <n v="-956.59489361702094"/>
    <n v="956.59489361702094"/>
    <n v="189.29872340427914"/>
    <n v="12075.4977659574"/>
    <n v="2161.1419148936202"/>
    <n v="14236.6396808511"/>
    <x v="0"/>
  </r>
  <r>
    <x v="22"/>
    <x v="1"/>
    <n v="29"/>
    <n v="2509.77010638298"/>
    <n v="-169.35893617021301"/>
    <n v="169.35893617021301"/>
    <n v="89.163404255316806"/>
    <n v="2251.2477659574502"/>
    <n v="405.22393617021299"/>
    <n v="2656.4717021276601"/>
    <x v="0"/>
  </r>
  <r>
    <x v="21"/>
    <x v="24"/>
    <n v="16"/>
    <n v="2739.2711702127699"/>
    <n v="-377.19170212765999"/>
    <n v="377.19170212765999"/>
    <n v="0"/>
    <n v="2362.07946808511"/>
    <n v="425.17425531914898"/>
    <n v="2787.2537234042602"/>
    <x v="2"/>
  </r>
  <r>
    <x v="5"/>
    <x v="51"/>
    <n v="91"/>
    <n v="5916.40787234043"/>
    <n v="-366.535212765957"/>
    <n v="366.535212765957"/>
    <n v="59.944574468092583"/>
    <n v="5489.9280851063804"/>
    <n v="988.182872340426"/>
    <n v="6478.1109574468101"/>
    <x v="0"/>
  </r>
  <r>
    <x v="37"/>
    <x v="7"/>
    <n v="28"/>
    <n v="3752.9202127659601"/>
    <n v="-727.34191489361694"/>
    <n v="727.34191489361694"/>
    <n v="3.0695446184836328E-12"/>
    <n v="3025.57829787234"/>
    <n v="544.60446808510596"/>
    <n v="3570.1827659574501"/>
    <x v="2"/>
  </r>
  <r>
    <x v="4"/>
    <x v="32"/>
    <n v="13"/>
    <n v="456.33563829787198"/>
    <n v="-15.545"/>
    <n v="15.545"/>
    <n v="-4.0856207306205761E-14"/>
    <n v="440.79063829787202"/>
    <n v="72.642234042553198"/>
    <n v="513.432872340426"/>
    <x v="3"/>
  </r>
  <r>
    <x v="18"/>
    <x v="40"/>
    <n v="1"/>
    <n v="72.033829787233998"/>
    <n v="-7.2032978723404302"/>
    <n v="7.2032978723404302"/>
    <n v="-3.0198066269804258E-14"/>
    <n v="64.830531914893598"/>
    <n v="11.6694680851064"/>
    <n v="76.5"/>
    <x v="2"/>
  </r>
  <r>
    <x v="29"/>
    <x v="2"/>
    <n v="3"/>
    <n v="99.801489361702096"/>
    <n v="-7.9840425531914896"/>
    <n v="7.9840425531914896"/>
    <n v="1.0658141036401503E-14"/>
    <n v="91.817446808510596"/>
    <n v="16.5272340425532"/>
    <n v="108.344680851064"/>
    <x v="2"/>
  </r>
  <r>
    <x v="4"/>
    <x v="4"/>
    <n v="55"/>
    <n v="2084.74361702128"/>
    <n v="-237.49489361702101"/>
    <n v="237.49489361702101"/>
    <n v="36.873404255319002"/>
    <n v="1810.37531914894"/>
    <n v="325.86712765957401"/>
    <n v="2136.2424468085101"/>
    <x v="2"/>
  </r>
  <r>
    <x v="22"/>
    <x v="6"/>
    <n v="7"/>
    <n v="693.86531914893601"/>
    <n v="-272.76"/>
    <n v="272.76"/>
    <n v="0"/>
    <n v="421.10531914893602"/>
    <n v="75.799148936170198"/>
    <n v="496.90446808510598"/>
    <x v="2"/>
  </r>
  <r>
    <x v="0"/>
    <x v="0"/>
    <n v="40"/>
    <n v="2845.3591489361702"/>
    <n v="-530.58414893616998"/>
    <n v="530.58414893616998"/>
    <n v="67.528191489359983"/>
    <n v="2247.2468085106402"/>
    <n v="404.50425531914902"/>
    <n v="2651.7510638297899"/>
    <x v="2"/>
  </r>
  <r>
    <x v="27"/>
    <x v="59"/>
    <n v="48"/>
    <n v="3027.11882978723"/>
    <n v="-400.50085106383"/>
    <n v="400.50085106383"/>
    <n v="0"/>
    <n v="2626.6179787234"/>
    <n v="472.79010638297899"/>
    <n v="3099.40808510638"/>
    <x v="2"/>
  </r>
  <r>
    <x v="6"/>
    <x v="46"/>
    <n v="387"/>
    <n v="6888.69787234043"/>
    <n v="-882.29180851063802"/>
    <n v="882.29180851063802"/>
    <n v="172.9490425531917"/>
    <n v="5833.4570212766002"/>
    <n v="1050.0273404255299"/>
    <n v="6883.4843617021297"/>
    <x v="1"/>
  </r>
  <r>
    <x v="1"/>
    <x v="25"/>
    <n v="2"/>
    <n v="550.28691489361699"/>
    <n v="0"/>
    <n v="0"/>
    <n v="0"/>
    <n v="550.28691489361699"/>
    <n v="45.436489361702101"/>
    <n v="595.723404255319"/>
    <x v="3"/>
  </r>
  <r>
    <x v="12"/>
    <x v="45"/>
    <n v="95"/>
    <n v="7558.1405319148898"/>
    <n v="-431.997659574468"/>
    <n v="431.997659574468"/>
    <n v="477.44319148936154"/>
    <n v="6648.6996808510603"/>
    <n v="1196.76382978723"/>
    <n v="7845.4635106383002"/>
    <x v="0"/>
  </r>
  <r>
    <x v="22"/>
    <x v="33"/>
    <n v="6"/>
    <n v="528.11776595744698"/>
    <n v="-84.464148936170204"/>
    <n v="84.464148936170204"/>
    <n v="-2.2737367544323206E-13"/>
    <n v="443.653617021277"/>
    <n v="79.857553191489401"/>
    <n v="523.51117021276605"/>
    <x v="0"/>
  </r>
  <r>
    <x v="21"/>
    <x v="3"/>
    <n v="12"/>
    <n v="2151.8206382978701"/>
    <n v="-312.50095744680902"/>
    <n v="312.50095744680902"/>
    <n v="1.1368683772161603E-12"/>
    <n v="1839.31968085106"/>
    <n v="331.07723404255302"/>
    <n v="2170.3969148936199"/>
    <x v="1"/>
  </r>
  <r>
    <x v="34"/>
    <x v="50"/>
    <n v="48"/>
    <n v="615.08574468085101"/>
    <n v="-42.739361702127702"/>
    <n v="42.739361702127702"/>
    <n v="11.711170212766284"/>
    <n v="560.63521276595702"/>
    <n v="100.91361702127701"/>
    <n v="661.54882978723401"/>
    <x v="3"/>
  </r>
  <r>
    <x v="22"/>
    <x v="7"/>
    <n v="25"/>
    <n v="2644.1406382978698"/>
    <n v="-454.91872340425499"/>
    <n v="454.91872340425499"/>
    <n v="208.54851063829477"/>
    <n v="1980.6734042553201"/>
    <n v="356.52106382978701"/>
    <n v="2337.1944680851102"/>
    <x v="2"/>
  </r>
  <r>
    <x v="11"/>
    <x v="54"/>
    <n v="97"/>
    <n v="4680.0801063829804"/>
    <n v="-511.93159574468098"/>
    <n v="511.93159574468098"/>
    <n v="135.69244680850954"/>
    <n v="4032.4560638297899"/>
    <n v="725.45808510638301"/>
    <n v="4757.91414893617"/>
    <x v="2"/>
  </r>
  <r>
    <x v="29"/>
    <x v="38"/>
    <n v="1"/>
    <n v="36.079787234042598"/>
    <n v="-36.070744680851099"/>
    <n v="36.070744680851099"/>
    <n v="0"/>
    <n v="9.0425531914893591E-3"/>
    <n v="1.5957446808510601E-3"/>
    <n v="1.0638297872340399E-2"/>
    <x v="1"/>
  </r>
  <r>
    <x v="24"/>
    <x v="57"/>
    <n v="17"/>
    <n v="346.466063829787"/>
    <n v="-33.174999999999997"/>
    <n v="33.174999999999997"/>
    <n v="0"/>
    <n v="313.29106382978699"/>
    <n v="56.391914893616999"/>
    <n v="369.68297872340401"/>
    <x v="2"/>
  </r>
  <r>
    <x v="7"/>
    <x v="7"/>
    <n v="5"/>
    <n v="585.55691489361698"/>
    <n v="-87.833510638297895"/>
    <n v="87.833510638297895"/>
    <n v="0"/>
    <n v="497.723404255319"/>
    <n v="89.590425531914903"/>
    <n v="587.313829787234"/>
    <x v="1"/>
  </r>
  <r>
    <x v="21"/>
    <x v="25"/>
    <n v="15"/>
    <n v="2730.2555319148901"/>
    <n v="-339.13925531914902"/>
    <n v="339.13925531914902"/>
    <n v="171.20446808510087"/>
    <n v="2219.9118085106402"/>
    <n v="399.58414893616998"/>
    <n v="2619.4959574468098"/>
    <x v="2"/>
  </r>
  <r>
    <x v="3"/>
    <x v="28"/>
    <n v="233"/>
    <n v="32018.917765957402"/>
    <n v="-3926.8462765957402"/>
    <n v="3926.8462765957402"/>
    <n v="549.58531914886134"/>
    <n v="27542.4861702128"/>
    <n v="4957.6478723404298"/>
    <n v="32500.1340425532"/>
    <x v="1"/>
  </r>
  <r>
    <x v="10"/>
    <x v="17"/>
    <n v="2"/>
    <n v="297.33127659574501"/>
    <n v="-29.732978723404301"/>
    <n v="29.732978723404301"/>
    <n v="6.8212102632969618E-13"/>
    <n v="267.59829787234003"/>
    <n v="48.167659574468097"/>
    <n v="315.76595744680799"/>
    <x v="1"/>
  </r>
  <r>
    <x v="27"/>
    <x v="60"/>
    <n v="132"/>
    <n v="7207.7957446808496"/>
    <n v="-439.88585106382999"/>
    <n v="439.88585106382999"/>
    <n v="46.871595744679496"/>
    <n v="6721.0382978723401"/>
    <n v="1209.7845744680901"/>
    <n v="7930.82287234043"/>
    <x v="0"/>
  </r>
  <r>
    <x v="26"/>
    <x v="14"/>
    <n v="68"/>
    <n v="1964.5870212765999"/>
    <n v="-247.32063829787199"/>
    <n v="247.32063829787199"/>
    <n v="52.651382978727895"/>
    <n v="1664.615"/>
    <n v="299.63010638297902"/>
    <n v="1964.2451063829801"/>
    <x v="0"/>
  </r>
  <r>
    <x v="1"/>
    <x v="14"/>
    <n v="122"/>
    <n v="34981.827234042597"/>
    <n v="-2086.355"/>
    <n v="2086.355"/>
    <n v="1107.9705319148957"/>
    <n v="31787.501702127702"/>
    <n v="5721.7511702127704"/>
    <n v="37509.252872340403"/>
    <x v="3"/>
  </r>
  <r>
    <x v="21"/>
    <x v="47"/>
    <n v="11"/>
    <n v="2052.2268085106398"/>
    <n v="-410.18755319148897"/>
    <n v="410.18755319148897"/>
    <n v="145.52382978723074"/>
    <n v="1496.5154255319201"/>
    <n v="269.37255319148898"/>
    <n v="1765.8879787234"/>
    <x v="2"/>
  </r>
  <r>
    <x v="7"/>
    <x v="22"/>
    <n v="9"/>
    <n v="1175.58531914894"/>
    <n v="-404.98404255319201"/>
    <n v="404.98404255319201"/>
    <n v="4.0425531949495053E-3"/>
    <n v="770.59723404255305"/>
    <n v="138.70744680851101"/>
    <n v="909.30468085106395"/>
    <x v="2"/>
  </r>
  <r>
    <x v="18"/>
    <x v="25"/>
    <n v="34"/>
    <n v="2940.2524468085098"/>
    <n v="-512.04553191489401"/>
    <n v="512.04553191489401"/>
    <n v="229.99904255318563"/>
    <n v="2198.2078723404302"/>
    <n v="395.67712765957401"/>
    <n v="2593.8850000000002"/>
    <x v="2"/>
  </r>
  <r>
    <x v="10"/>
    <x v="9"/>
    <n v="144"/>
    <n v="18850.5578723404"/>
    <n v="-392.88691489361702"/>
    <n v="392.88691489361702"/>
    <n v="1433.3571276595835"/>
    <n v="17024.313829787199"/>
    <n v="2989.70393617021"/>
    <n v="20014.0177659574"/>
    <x v="3"/>
  </r>
  <r>
    <x v="7"/>
    <x v="12"/>
    <n v="85"/>
    <n v="8522.4746808510608"/>
    <n v="-789.654255319149"/>
    <n v="789.654255319149"/>
    <n v="-7.8443918027915061E-12"/>
    <n v="7732.8204255319197"/>
    <n v="1391.9069148936201"/>
    <n v="9124.7273404255302"/>
    <x v="0"/>
  </r>
  <r>
    <x v="21"/>
    <x v="10"/>
    <n v="46"/>
    <n v="8034.9246808510597"/>
    <n v="-1357.93734042553"/>
    <n v="1357.93734042553"/>
    <n v="169.40138297871931"/>
    <n v="6507.5859574468104"/>
    <n v="1171.36478723404"/>
    <n v="7678.9507446808502"/>
    <x v="1"/>
  </r>
  <r>
    <x v="22"/>
    <x v="28"/>
    <n v="231"/>
    <n v="23048.787446808499"/>
    <n v="-5608.6668085106403"/>
    <n v="5608.6668085106403"/>
    <n v="189.14531914895906"/>
    <n v="17250.9753191489"/>
    <n v="3105.1750000000002"/>
    <n v="20356.150319148899"/>
    <x v="1"/>
  </r>
  <r>
    <x v="3"/>
    <x v="3"/>
    <n v="109"/>
    <n v="14709.5639361702"/>
    <n v="-1597.18787234043"/>
    <n v="1597.18787234043"/>
    <n v="400.91957446806896"/>
    <n v="12711.456489361701"/>
    <n v="2288.0638297872301"/>
    <n v="14999.5203191489"/>
    <x v="1"/>
  </r>
  <r>
    <x v="21"/>
    <x v="16"/>
    <n v="12"/>
    <n v="1989.3703191489401"/>
    <n v="-65.788617021276593"/>
    <n v="65.788617021276593"/>
    <n v="3.4674485505092889E-12"/>
    <n v="1923.58170212766"/>
    <n v="346.24478723404297"/>
    <n v="2269.8264893617002"/>
    <x v="0"/>
  </r>
  <r>
    <x v="0"/>
    <x v="3"/>
    <n v="121"/>
    <n v="10549.1921276596"/>
    <n v="-1153.45361702128"/>
    <n v="1153.45361702128"/>
    <n v="2367.9248936170402"/>
    <n v="7027.8136170212802"/>
    <n v="1265.0054255319101"/>
    <n v="8292.8190425531902"/>
    <x v="2"/>
  </r>
  <r>
    <x v="31"/>
    <x v="3"/>
    <n v="132"/>
    <n v="7561.3328723404302"/>
    <n v="-679.62670212766"/>
    <n v="679.62670212766"/>
    <n v="151.43531914893981"/>
    <n v="6730.2708510638304"/>
    <n v="1211.44712765957"/>
    <n v="7941.7179787233999"/>
    <x v="0"/>
  </r>
  <r>
    <x v="22"/>
    <x v="27"/>
    <n v="44"/>
    <n v="4330.2605319148897"/>
    <n v="-594.79893617021298"/>
    <n v="594.79893617021298"/>
    <n v="-3.1832314562052488E-12"/>
    <n v="3735.4615957446799"/>
    <n v="672.38372340425497"/>
    <n v="4407.8453191489398"/>
    <x v="2"/>
  </r>
  <r>
    <x v="2"/>
    <x v="7"/>
    <n v="44"/>
    <n v="1102.4029787234001"/>
    <n v="-220.689042553191"/>
    <n v="220.689042553191"/>
    <n v="20.613936170209087"/>
    <n v="861.1"/>
    <n v="154.998404255319"/>
    <n v="1016.09840425532"/>
    <x v="1"/>
  </r>
  <r>
    <x v="17"/>
    <x v="39"/>
    <n v="25"/>
    <n v="1658.86212765957"/>
    <n v="-136.86521276595701"/>
    <n v="136.86521276595701"/>
    <n v="-7.0201622293097898E-12"/>
    <n v="1521.99691489362"/>
    <n v="273.95936170212798"/>
    <n v="1795.9562765957401"/>
    <x v="3"/>
  </r>
  <r>
    <x v="35"/>
    <x v="11"/>
    <n v="44"/>
    <n v="940.85606382978699"/>
    <n v="-79.410319148936196"/>
    <n v="79.410319148936196"/>
    <n v="-2.2737367544323206E-13"/>
    <n v="861.44574468085102"/>
    <n v="155.06085106383"/>
    <n v="1016.50659574468"/>
    <x v="1"/>
  </r>
  <r>
    <x v="22"/>
    <x v="28"/>
    <n v="49"/>
    <n v="4098.3969148936203"/>
    <n v="-532.11489361702104"/>
    <n v="532.11489361702104"/>
    <n v="0"/>
    <n v="3566.2820212766001"/>
    <n v="641.92936170212795"/>
    <n v="4208.2113829787204"/>
    <x v="0"/>
  </r>
  <r>
    <x v="1"/>
    <x v="24"/>
    <n v="23"/>
    <n v="6698.2193617021303"/>
    <n v="-822.38968085106399"/>
    <n v="822.38968085106399"/>
    <n v="5.9117155615240335E-12"/>
    <n v="5875.8296808510604"/>
    <n v="1057.6485106383"/>
    <n v="6933.4781914893601"/>
    <x v="1"/>
  </r>
  <r>
    <x v="18"/>
    <x v="25"/>
    <n v="14"/>
    <n v="1035.7647872340401"/>
    <n v="-27.695"/>
    <n v="27.695"/>
    <n v="1.6342482922482304E-13"/>
    <n v="1008.0697872340399"/>
    <n v="181.45202127659601"/>
    <n v="1189.5218085106401"/>
    <x v="0"/>
  </r>
  <r>
    <x v="7"/>
    <x v="8"/>
    <n v="19"/>
    <n v="1974.2155319148901"/>
    <n v="-81.034893617021297"/>
    <n v="81.034893617021297"/>
    <n v="101.41553191488872"/>
    <n v="1791.7651063829801"/>
    <n v="322.51734042553198"/>
    <n v="2114.28244680851"/>
    <x v="3"/>
  </r>
  <r>
    <x v="7"/>
    <x v="16"/>
    <n v="23"/>
    <n v="2634.5818085106398"/>
    <n v="-348.56085106383"/>
    <n v="348.56085106383"/>
    <n v="103.3762765957498"/>
    <n v="2182.64468085106"/>
    <n v="392.87627659574503"/>
    <n v="2575.5209574468099"/>
    <x v="1"/>
  </r>
  <r>
    <x v="8"/>
    <x v="3"/>
    <n v="1117"/>
    <n v="58157.687978723399"/>
    <n v="-6001.5251063829801"/>
    <n v="6001.5251063829801"/>
    <n v="1006.7557446808187"/>
    <n v="51149.407127659601"/>
    <n v="9105.0345744680908"/>
    <n v="60254.441702127697"/>
    <x v="0"/>
  </r>
  <r>
    <x v="10"/>
    <x v="9"/>
    <n v="9"/>
    <n v="1297.42117021277"/>
    <n v="-89.377659574468098"/>
    <n v="89.377659574468098"/>
    <n v="1.9468870959826745E-12"/>
    <n v="1208.0435106382999"/>
    <n v="217.44797872340399"/>
    <n v="1425.4914893616999"/>
    <x v="1"/>
  </r>
  <r>
    <x v="17"/>
    <x v="3"/>
    <n v="173"/>
    <n v="14540.502765957401"/>
    <n v="-2324.59936170213"/>
    <n v="2324.59936170213"/>
    <n v="72.723617021271366"/>
    <n v="12143.179787233999"/>
    <n v="2185.7684042553201"/>
    <n v="14328.9481914894"/>
    <x v="2"/>
  </r>
  <r>
    <x v="34"/>
    <x v="11"/>
    <n v="52"/>
    <n v="779.70574468085101"/>
    <n v="-12.9964893617021"/>
    <n v="12.9964893617021"/>
    <n v="13.514255319148862"/>
    <n v="753.19500000000005"/>
    <n v="135.57510638297899"/>
    <n v="888.77010638297895"/>
    <x v="0"/>
  </r>
  <r>
    <x v="8"/>
    <x v="58"/>
    <n v="1076"/>
    <n v="97720.010425531902"/>
    <n v="-9870.9506382978707"/>
    <n v="9870.9506382978707"/>
    <n v="41054.581489361728"/>
    <n v="46794.478297872301"/>
    <n v="8423.0103191489397"/>
    <n v="55217.488617021299"/>
    <x v="1"/>
  </r>
  <r>
    <x v="22"/>
    <x v="40"/>
    <n v="26"/>
    <n v="2527.1526595744699"/>
    <n v="-522.77468085106398"/>
    <n v="522.77468085106398"/>
    <n v="89.163404255315982"/>
    <n v="1915.2145744680899"/>
    <n v="344.73882978723401"/>
    <n v="2259.95340425532"/>
    <x v="1"/>
  </r>
  <r>
    <x v="1"/>
    <x v="12"/>
    <n v="99"/>
    <n v="27384.453085106401"/>
    <n v="-2000.4032978723401"/>
    <n v="2000.4032978723401"/>
    <n v="811.3685106383607"/>
    <n v="24572.6812765957"/>
    <n v="4309.1505319148901"/>
    <n v="28881.8318085106"/>
    <x v="3"/>
  </r>
  <r>
    <x v="20"/>
    <x v="23"/>
    <n v="128"/>
    <n v="9775.0904255319092"/>
    <n v="-1940.1307446808501"/>
    <n v="1940.1307446808501"/>
    <n v="51.649787234039195"/>
    <n v="7783.30989361702"/>
    <n v="1400.9945744680799"/>
    <n v="9184.3044680851108"/>
    <x v="2"/>
  </r>
  <r>
    <x v="22"/>
    <x v="10"/>
    <n v="4"/>
    <n v="386.404574468085"/>
    <n v="-19.8159574468085"/>
    <n v="19.8159574468085"/>
    <n v="-5.0093262871087063E-13"/>
    <n v="366.588617021277"/>
    <n v="65.985851063829799"/>
    <n v="432.57446808510599"/>
    <x v="0"/>
  </r>
  <r>
    <x v="24"/>
    <x v="53"/>
    <n v="26"/>
    <n v="427.13808510638302"/>
    <n v="-34.502446808510598"/>
    <n v="34.502446808510598"/>
    <n v="18.580957446808412"/>
    <n v="374.05468085106401"/>
    <n v="67.329787234042598"/>
    <n v="441.38446808510599"/>
    <x v="0"/>
  </r>
  <r>
    <x v="7"/>
    <x v="10"/>
    <n v="4"/>
    <n v="421.56510638297902"/>
    <n v="0"/>
    <n v="0"/>
    <n v="0"/>
    <n v="421.56510638297902"/>
    <n v="75.881702127659594"/>
    <n v="497.44680851063799"/>
    <x v="0"/>
  </r>
  <r>
    <x v="27"/>
    <x v="60"/>
    <n v="314"/>
    <n v="17627.325851063801"/>
    <n v="-2001.1163829787199"/>
    <n v="2001.1163829787199"/>
    <n v="145.63648936168124"/>
    <n v="15480.5729787234"/>
    <n v="2786.5030851063798"/>
    <n v="18267.076063829802"/>
    <x v="2"/>
  </r>
  <r>
    <x v="14"/>
    <x v="8"/>
    <n v="127"/>
    <n v="1820.1363829787199"/>
    <n v="-243.346595744681"/>
    <n v="243.346595744681"/>
    <n v="-1.0800249583553523E-12"/>
    <n v="1576.78978723404"/>
    <n v="283.82255319148902"/>
    <n v="1860.61234042553"/>
    <x v="0"/>
  </r>
  <r>
    <x v="17"/>
    <x v="21"/>
    <n v="603"/>
    <n v="42959.069893617001"/>
    <n v="-2732.7781914893599"/>
    <n v="2732.7781914893599"/>
    <n v="892.66510638293812"/>
    <n v="39333.626595744703"/>
    <n v="6870.4153191489404"/>
    <n v="46204.041914893598"/>
    <x v="3"/>
  </r>
  <r>
    <x v="27"/>
    <x v="61"/>
    <n v="94"/>
    <n v="5081.4679787233999"/>
    <n v="-655.34553191489397"/>
    <n v="655.34553191489397"/>
    <n v="45.902446808505715"/>
    <n v="4380.22"/>
    <n v="788.439468085106"/>
    <n v="5168.6594680851103"/>
    <x v="2"/>
  </r>
  <r>
    <x v="7"/>
    <x v="2"/>
    <n v="38"/>
    <n v="4201.8082978723396"/>
    <n v="-700.61819148936195"/>
    <n v="700.61819148936195"/>
    <n v="-2.3874235921539366E-12"/>
    <n v="3501.19010638298"/>
    <n v="630.21414893616998"/>
    <n v="4131.4042553191503"/>
    <x v="2"/>
  </r>
  <r>
    <x v="24"/>
    <x v="11"/>
    <n v="28"/>
    <n v="313.98127659574499"/>
    <n v="-6.8141489361702101"/>
    <n v="6.8141489361702101"/>
    <n v="7.5583983516480657E-13"/>
    <n v="307.16712765957402"/>
    <n v="52.611170212765998"/>
    <n v="359.77829787233998"/>
    <x v="3"/>
  </r>
  <r>
    <x v="16"/>
    <x v="14"/>
    <n v="93"/>
    <n v="11100.555212765999"/>
    <n v="-1465.5709574468101"/>
    <n v="1465.5709574468101"/>
    <n v="3.9108272176235914E-11"/>
    <n v="9634.9842553191502"/>
    <n v="1734.29563829787"/>
    <n v="11369.279893617"/>
    <x v="0"/>
  </r>
  <r>
    <x v="8"/>
    <x v="58"/>
    <n v="518"/>
    <n v="27982.509893617"/>
    <n v="-3862.7789361702098"/>
    <n v="3862.7789361702098"/>
    <n v="248.41319148939056"/>
    <n v="23871.317765957399"/>
    <n v="4296.8393617021302"/>
    <n v="28168.157127659601"/>
    <x v="2"/>
  </r>
  <r>
    <x v="38"/>
    <x v="38"/>
    <n v="122"/>
    <n v="7073.4621276595699"/>
    <n v="-420.032446808511"/>
    <n v="420.032446808511"/>
    <n v="55.507234042548532"/>
    <n v="6597.9224468085104"/>
    <n v="1175.1796808510601"/>
    <n v="7773.1021276595702"/>
    <x v="3"/>
  </r>
  <r>
    <x v="21"/>
    <x v="27"/>
    <n v="30"/>
    <n v="5161.6514893617004"/>
    <n v="-774.775957446809"/>
    <n v="774.775957446809"/>
    <n v="141.69212765957138"/>
    <n v="4245.1834042553201"/>
    <n v="764.13287234042605"/>
    <n v="5009.3162765957404"/>
    <x v="2"/>
  </r>
  <r>
    <x v="22"/>
    <x v="27"/>
    <n v="2"/>
    <n v="162.26106382978699"/>
    <n v="0"/>
    <n v="0"/>
    <n v="0"/>
    <n v="162.26106382978699"/>
    <n v="29.2070212765957"/>
    <n v="191.468085106383"/>
    <x v="3"/>
  </r>
  <r>
    <x v="32"/>
    <x v="22"/>
    <n v="15"/>
    <n v="1054.8858510638299"/>
    <n v="-156.554787234043"/>
    <n v="156.554787234043"/>
    <n v="0"/>
    <n v="898.33106382978701"/>
    <n v="161.69936170212799"/>
    <n v="1060.0304255319099"/>
    <x v="0"/>
  </r>
  <r>
    <x v="9"/>
    <x v="48"/>
    <n v="167"/>
    <n v="8326.4159574468104"/>
    <n v="-440.56042553191497"/>
    <n v="440.56042553191497"/>
    <n v="5.4001247917767614E-12"/>
    <n v="7885.85553191489"/>
    <n v="1328.32244680851"/>
    <n v="9214.1779787234009"/>
    <x v="3"/>
  </r>
  <r>
    <x v="21"/>
    <x v="28"/>
    <n v="81"/>
    <n v="13980.886808510601"/>
    <n v="-1227.0118085106401"/>
    <n v="1227.0118085106401"/>
    <n v="349.62127659566113"/>
    <n v="12404.253723404299"/>
    <n v="2232.7671276595702"/>
    <n v="14637.0208510638"/>
    <x v="0"/>
  </r>
  <r>
    <x v="27"/>
    <x v="31"/>
    <n v="125"/>
    <n v="6868.6684042553197"/>
    <n v="-195.86425531914901"/>
    <n v="195.86425531914901"/>
    <n v="162.25212765957113"/>
    <n v="6510.5520212765996"/>
    <n v="1171.89819148936"/>
    <n v="7682.4502127659598"/>
    <x v="0"/>
  </r>
  <r>
    <x v="22"/>
    <x v="22"/>
    <n v="21"/>
    <n v="2159.93436170213"/>
    <n v="-206.80617021276601"/>
    <n v="206.80617021276601"/>
    <n v="97.277340425533907"/>
    <n v="1855.8508510638301"/>
    <n v="334.05340425531898"/>
    <n v="2189.9042553191498"/>
    <x v="2"/>
  </r>
  <r>
    <x v="20"/>
    <x v="3"/>
    <n v="135"/>
    <n v="8561.6884042553193"/>
    <n v="-252.97585106382999"/>
    <n v="252.97585106382999"/>
    <n v="180.28319148935893"/>
    <n v="8128.4293617021303"/>
    <n v="1434.39446808511"/>
    <n v="9562.8238297872304"/>
    <x v="3"/>
  </r>
  <r>
    <x v="9"/>
    <x v="10"/>
    <n v="1"/>
    <n v="54.002978723404297"/>
    <n v="0"/>
    <n v="0"/>
    <n v="0"/>
    <n v="54.002978723404297"/>
    <n v="9.7204255319148896"/>
    <n v="63.723404255319103"/>
    <x v="0"/>
  </r>
  <r>
    <x v="9"/>
    <x v="49"/>
    <n v="742"/>
    <n v="41010.719255319098"/>
    <n v="-5915.38170212766"/>
    <n v="5915.38170212766"/>
    <n v="264.84957446803583"/>
    <n v="34830.487978723402"/>
    <n v="6269.4858510638296"/>
    <n v="41099.973829787203"/>
    <x v="0"/>
  </r>
  <r>
    <x v="7"/>
    <x v="33"/>
    <n v="14"/>
    <n v="1496.6918085106399"/>
    <n v="-139.93010638297901"/>
    <n v="139.93010638297901"/>
    <n v="8.2422957348171622E-13"/>
    <n v="1356.7617021276601"/>
    <n v="244.217021276596"/>
    <n v="1600.9787234042601"/>
    <x v="0"/>
  </r>
  <r>
    <x v="21"/>
    <x v="2"/>
    <n v="28"/>
    <n v="4769.87563829787"/>
    <n v="-741.16787234042602"/>
    <n v="741.16787234042602"/>
    <n v="145.52382978723392"/>
    <n v="3883.18393617021"/>
    <n v="698.97329787234003"/>
    <n v="4582.15723404255"/>
    <x v="2"/>
  </r>
  <r>
    <x v="9"/>
    <x v="10"/>
    <n v="144"/>
    <n v="7252.36159574468"/>
    <n v="-390.48053191489402"/>
    <n v="390.48053191489402"/>
    <n v="96.447872340425931"/>
    <n v="6765.4331914893601"/>
    <n v="1156.51319148936"/>
    <n v="7921.9463829787201"/>
    <x v="3"/>
  </r>
  <r>
    <x v="1"/>
    <x v="28"/>
    <n v="15"/>
    <n v="4993.1474468085098"/>
    <n v="-649.60404255319099"/>
    <n v="649.60404255319099"/>
    <n v="315.45255319148873"/>
    <n v="4028.0908510638301"/>
    <n v="725.05659574468098"/>
    <n v="4753.1474468085098"/>
    <x v="1"/>
  </r>
  <r>
    <x v="18"/>
    <x v="24"/>
    <n v="18"/>
    <n v="1394.3329787233999"/>
    <n v="-199.473510638298"/>
    <n v="199.473510638298"/>
    <n v="-7.9865003499435261E-12"/>
    <n v="1194.8594680851099"/>
    <n v="215.07510638297899"/>
    <n v="1409.93457446809"/>
    <x v="2"/>
  </r>
  <r>
    <x v="30"/>
    <x v="11"/>
    <n v="32"/>
    <n v="896.68180851063801"/>
    <n v="-22.7379787234043"/>
    <n v="22.7379787234043"/>
    <n v="-2.8776980798284058E-13"/>
    <n v="873.94382978723399"/>
    <n v="157.31"/>
    <n v="1031.25382978723"/>
    <x v="0"/>
  </r>
  <r>
    <x v="16"/>
    <x v="14"/>
    <n v="112"/>
    <n v="13406.199787234"/>
    <n v="-1637.9747872340399"/>
    <n v="1637.9747872340399"/>
    <n v="336.70265957446054"/>
    <n v="11431.522340425499"/>
    <n v="2057.6734042553198"/>
    <n v="13489.195744680899"/>
    <x v="3"/>
  </r>
  <r>
    <x v="22"/>
    <x v="6"/>
    <n v="3"/>
    <n v="246.29457446808499"/>
    <n v="-88.081702127659597"/>
    <n v="88.081702127659597"/>
    <n v="-6.1106675275368616E-13"/>
    <n v="158.212872340426"/>
    <n v="28.478617021276602"/>
    <n v="186.691489361702"/>
    <x v="3"/>
  </r>
  <r>
    <x v="1"/>
    <x v="14"/>
    <n v="58"/>
    <n v="19063.259574468098"/>
    <n v="-2767.37436170213"/>
    <n v="2767.37436170213"/>
    <n v="1144.1848936170682"/>
    <n v="15151.7003191489"/>
    <n v="2727.3061702127702"/>
    <n v="17879.006489361698"/>
    <x v="1"/>
  </r>
  <r>
    <x v="3"/>
    <x v="2"/>
    <n v="164"/>
    <n v="21999.752765957401"/>
    <n v="-392.61574468085098"/>
    <n v="392.61574468085098"/>
    <n v="1275.0001063829504"/>
    <n v="20332.136914893599"/>
    <n v="3633.90765957447"/>
    <n v="23966.044574468098"/>
    <x v="0"/>
  </r>
  <r>
    <x v="35"/>
    <x v="3"/>
    <n v="72"/>
    <n v="1053.82223404255"/>
    <n v="-57.574361702127703"/>
    <n v="57.574361702127703"/>
    <n v="14.41574468084832"/>
    <n v="981.83212765957398"/>
    <n v="173.85861702127701"/>
    <n v="1155.69074468085"/>
    <x v="3"/>
  </r>
  <r>
    <x v="5"/>
    <x v="17"/>
    <n v="69"/>
    <n v="4738.6271276595699"/>
    <n v="-376.50723404255302"/>
    <n v="376.50723404255302"/>
    <n v="186.143723404247"/>
    <n v="4175.9761702127698"/>
    <n v="751.67436170212795"/>
    <n v="4927.6505319148901"/>
    <x v="3"/>
  </r>
  <r>
    <x v="27"/>
    <x v="11"/>
    <n v="1"/>
    <n v="44.987340425531897"/>
    <n v="-4.4987234042553199"/>
    <n v="4.4987234042553199"/>
    <n v="-2.5757174171303632E-14"/>
    <n v="40.488617021276603"/>
    <n v="7.2879787234042599"/>
    <n v="47.776595744680897"/>
    <x v="0"/>
  </r>
  <r>
    <x v="25"/>
    <x v="62"/>
    <n v="6"/>
    <n v="351.063829787234"/>
    <n v="-43.8829787234043"/>
    <n v="43.8829787234043"/>
    <n v="-3.0553337637684308E-13"/>
    <n v="307.18085106383"/>
    <n v="55.292553191489397"/>
    <n v="362.473404255319"/>
    <x v="1"/>
  </r>
  <r>
    <x v="18"/>
    <x v="22"/>
    <n v="37"/>
    <n v="2870.73010638298"/>
    <n v="-465.880319148936"/>
    <n v="465.880319148936"/>
    <n v="4.0927261579781771E-12"/>
    <n v="2404.8497872340399"/>
    <n v="432.87372340425497"/>
    <n v="2837.7235106383"/>
    <x v="1"/>
  </r>
  <r>
    <x v="7"/>
    <x v="2"/>
    <n v="34"/>
    <n v="3522.1767021276601"/>
    <n v="-417.73074468085099"/>
    <n v="417.73074468085099"/>
    <n v="103.05797872340906"/>
    <n v="3001.3879787234"/>
    <n v="540.24957446808503"/>
    <n v="3541.63755319149"/>
    <x v="1"/>
  </r>
  <r>
    <x v="8"/>
    <x v="59"/>
    <n v="147"/>
    <n v="7439.4787234042597"/>
    <n v="-488.059468085106"/>
    <n v="488.059468085106"/>
    <n v="193.34744680851361"/>
    <n v="6758.07180851064"/>
    <n v="1165.7187234042599"/>
    <n v="7923.7905319148904"/>
    <x v="3"/>
  </r>
  <r>
    <x v="22"/>
    <x v="25"/>
    <n v="4"/>
    <n v="342.55329787234001"/>
    <n v="0"/>
    <n v="0"/>
    <n v="0"/>
    <n v="342.55329787234001"/>
    <n v="61.659468085106397"/>
    <n v="404.212765957447"/>
    <x v="0"/>
  </r>
  <r>
    <x v="18"/>
    <x v="6"/>
    <n v="12"/>
    <n v="1008.15478723404"/>
    <n v="-343.36595744680898"/>
    <n v="343.36595744680898"/>
    <n v="-3.0127011996228248E-12"/>
    <n v="664.78882978723402"/>
    <n v="119.662234042553"/>
    <n v="784.45106382978702"/>
    <x v="2"/>
  </r>
  <r>
    <x v="21"/>
    <x v="10"/>
    <n v="32"/>
    <n v="5331.7405319148902"/>
    <n v="-518.84914893616997"/>
    <n v="518.84914893616997"/>
    <n v="162.27010638297043"/>
    <n v="4650.6212765957498"/>
    <n v="837.11180851063796"/>
    <n v="5487.7330851063798"/>
    <x v="0"/>
  </r>
  <r>
    <x v="7"/>
    <x v="33"/>
    <n v="2"/>
    <n v="180.29202127659599"/>
    <n v="-4.5072340425531898"/>
    <n v="4.5072340425531898"/>
    <n v="-1.9539925233402755E-13"/>
    <n v="175.78478723404299"/>
    <n v="31.641276595744699"/>
    <n v="207.42606382978701"/>
    <x v="3"/>
  </r>
  <r>
    <x v="2"/>
    <x v="10"/>
    <n v="67"/>
    <n v="1632.2284042553199"/>
    <n v="-480.348085106383"/>
    <n v="480.348085106383"/>
    <n v="41.227872340426984"/>
    <n v="1110.6524468085099"/>
    <n v="199.91797872340399"/>
    <n v="1310.5704255319099"/>
    <x v="2"/>
  </r>
  <r>
    <x v="7"/>
    <x v="26"/>
    <n v="13"/>
    <n v="1408.72382978723"/>
    <n v="-180.48287234042601"/>
    <n v="180.48287234042601"/>
    <n v="-5.9685589803848416E-12"/>
    <n v="1228.2409574468099"/>
    <n v="221.08351063829801"/>
    <n v="1449.3244680851101"/>
    <x v="1"/>
  </r>
  <r>
    <x v="18"/>
    <x v="26"/>
    <n v="23"/>
    <n v="1720.2120212765999"/>
    <n v="-70.835106382978694"/>
    <n v="70.835106382978694"/>
    <n v="1.1084466677857563E-12"/>
    <n v="1649.3769148936201"/>
    <n v="296.88797872340399"/>
    <n v="1946.2648936170201"/>
    <x v="0"/>
  </r>
  <r>
    <x v="21"/>
    <x v="8"/>
    <n v="14"/>
    <n v="2299.2425531914901"/>
    <n v="-45.058936170212803"/>
    <n v="45.058936170212803"/>
    <n v="-2.7853275241795927E-12"/>
    <n v="2254.18361702128"/>
    <n v="405.75308510638303"/>
    <n v="2659.9367021276598"/>
    <x v="0"/>
  </r>
  <r>
    <x v="11"/>
    <x v="54"/>
    <n v="105"/>
    <n v="4279.71021276596"/>
    <n v="-236.13978723404301"/>
    <n v="236.13978723404301"/>
    <n v="40.560744680857226"/>
    <n v="4003.0096808510598"/>
    <n v="702.35446808510596"/>
    <n v="4705.3641489361698"/>
    <x v="3"/>
  </r>
  <r>
    <x v="25"/>
    <x v="29"/>
    <n v="215"/>
    <n v="11893.3507446809"/>
    <n v="-2165.1026595744702"/>
    <n v="2165.1026595744702"/>
    <n v="98.990212766000241"/>
    <n v="9629.2578723404295"/>
    <n v="1710.32585106383"/>
    <n v="11339.583723404299"/>
    <x v="1"/>
  </r>
  <r>
    <x v="15"/>
    <x v="58"/>
    <n v="278"/>
    <n v="3806.8902127659599"/>
    <n v="-99.579042553191499"/>
    <n v="99.579042553191499"/>
    <n v="39.867127659578586"/>
    <n v="3667.4440425531898"/>
    <n v="651.67659574468098"/>
    <n v="4319.1206382978698"/>
    <x v="0"/>
  </r>
  <r>
    <x v="7"/>
    <x v="12"/>
    <n v="58"/>
    <n v="6773.5824468085102"/>
    <n v="-1296.1170212766001"/>
    <n v="1296.1170212766001"/>
    <n v="0"/>
    <n v="5477.4654255319101"/>
    <n v="985.94414893617"/>
    <n v="6463.4095744680899"/>
    <x v="2"/>
  </r>
  <r>
    <x v="1"/>
    <x v="14"/>
    <n v="73"/>
    <n v="20513.519148936201"/>
    <n v="-990.34787234042597"/>
    <n v="990.34787234042597"/>
    <n v="7.2759576141834259E-11"/>
    <n v="19523.171276595702"/>
    <n v="3455.7686170212801"/>
    <n v="22978.939893617"/>
    <x v="0"/>
  </r>
  <r>
    <x v="10"/>
    <x v="45"/>
    <n v="10"/>
    <n v="1486.6563829787201"/>
    <n v="-110.012021276596"/>
    <n v="110.012021276596"/>
    <n v="-5.9259264162392356E-12"/>
    <n v="1376.64436170213"/>
    <n v="247.79606382978699"/>
    <n v="1624.44042553191"/>
    <x v="1"/>
  </r>
  <r>
    <x v="6"/>
    <x v="37"/>
    <n v="450"/>
    <n v="6870.9847872340397"/>
    <n v="-487.39574468085101"/>
    <n v="487.39574468085101"/>
    <n v="473.4352127659584"/>
    <n v="5910.1538297872303"/>
    <n v="1063.82882978723"/>
    <n v="6973.9826595744698"/>
    <x v="1"/>
  </r>
  <r>
    <x v="28"/>
    <x v="3"/>
    <n v="6"/>
    <n v="324.503510638298"/>
    <n v="-22.538297872340401"/>
    <n v="22.538297872340401"/>
    <n v="5.8975047068088315E-13"/>
    <n v="301.96521276595701"/>
    <n v="54.353936170212798"/>
    <n v="356.31914893617"/>
    <x v="0"/>
  </r>
  <r>
    <x v="5"/>
    <x v="4"/>
    <n v="35"/>
    <n v="2294.3285106383"/>
    <n v="-182.63287234042599"/>
    <n v="182.63287234042599"/>
    <n v="3.922195901395753E-12"/>
    <n v="2111.6956382978701"/>
    <n v="380.10446808510602"/>
    <n v="2491.8001063829802"/>
    <x v="3"/>
  </r>
  <r>
    <x v="16"/>
    <x v="1"/>
    <n v="53"/>
    <n v="6331.1739361702103"/>
    <n v="-526.08606382978701"/>
    <n v="526.08606382978701"/>
    <n v="117.19255319148328"/>
    <n v="5687.89531914894"/>
    <n v="998.92925531914898"/>
    <n v="6686.8245744680898"/>
    <x v="3"/>
  </r>
  <r>
    <x v="30"/>
    <x v="53"/>
    <n v="18"/>
    <n v="472.48234042553202"/>
    <n v="-53.498936170212801"/>
    <n v="53.498936170212801"/>
    <n v="2.2737367544323206E-13"/>
    <n v="418.98340425531899"/>
    <n v="75.417127659574504"/>
    <n v="494.40053191489397"/>
    <x v="1"/>
  </r>
  <r>
    <x v="25"/>
    <x v="31"/>
    <n v="103"/>
    <n v="6120.4448936170202"/>
    <n v="-1093.8080851063801"/>
    <n v="1093.8080851063801"/>
    <n v="0"/>
    <n v="5026.6368085106396"/>
    <n v="904.79553191489401"/>
    <n v="5931.4323404255301"/>
    <x v="1"/>
  </r>
  <r>
    <x v="21"/>
    <x v="8"/>
    <n v="29"/>
    <n v="4970.3368085106404"/>
    <n v="-477.78329787233997"/>
    <n v="477.78329787233997"/>
    <n v="162.18893617021058"/>
    <n v="4330.3645744680898"/>
    <n v="779.466063829787"/>
    <n v="5109.8306382978699"/>
    <x v="1"/>
  </r>
  <r>
    <x v="29"/>
    <x v="2"/>
    <n v="38"/>
    <n v="1261.28319148936"/>
    <n v="-54.3287234042553"/>
    <n v="54.3287234042553"/>
    <n v="63.090425531914605"/>
    <n v="1143.8640425531901"/>
    <n v="205.89659574468101"/>
    <n v="1349.7606382978699"/>
    <x v="0"/>
  </r>
  <r>
    <x v="30"/>
    <x v="53"/>
    <n v="28"/>
    <n v="787.39542553191495"/>
    <n v="-137.905319148936"/>
    <n v="137.905319148936"/>
    <n v="0"/>
    <n v="649.49010638297898"/>
    <n v="116.907765957447"/>
    <n v="766.39787234042501"/>
    <x v="2"/>
  </r>
  <r>
    <x v="7"/>
    <x v="28"/>
    <n v="88"/>
    <n v="10076.2261702128"/>
    <n v="-1316.5313829787201"/>
    <n v="1316.5313829787201"/>
    <n v="224.99542553194897"/>
    <n v="8534.6993617021308"/>
    <n v="1536.2456382978701"/>
    <n v="10070.945"/>
    <x v="1"/>
  </r>
  <r>
    <x v="22"/>
    <x v="8"/>
    <n v="26"/>
    <n v="2649.7461702127698"/>
    <n v="-1209.23340425532"/>
    <n v="1209.23340425532"/>
    <n v="0"/>
    <n v="1440.51276595745"/>
    <n v="259.29191489361699"/>
    <n v="1699.8046808510601"/>
    <x v="1"/>
  </r>
  <r>
    <x v="18"/>
    <x v="24"/>
    <n v="16"/>
    <n v="1157.1401063829801"/>
    <n v="-116.31893617021299"/>
    <n v="116.31893617021299"/>
    <n v="-2.9842794901924208E-12"/>
    <n v="1040.8211702127701"/>
    <n v="187.347553191489"/>
    <n v="1228.1687234042599"/>
    <x v="1"/>
  </r>
  <r>
    <x v="7"/>
    <x v="16"/>
    <n v="39"/>
    <n v="4823.5111702127697"/>
    <n v="-360.11095744680898"/>
    <n v="360.11095744680898"/>
    <n v="659.39414893617072"/>
    <n v="3804.00606382979"/>
    <n v="680.10968085106401"/>
    <n v="4484.1157446808502"/>
    <x v="0"/>
  </r>
  <r>
    <x v="21"/>
    <x v="55"/>
    <n v="17"/>
    <n v="3066.9067021276601"/>
    <n v="-643.19489361702097"/>
    <n v="643.19489361702097"/>
    <n v="0"/>
    <n v="2423.7118085106399"/>
    <n v="436.26744680851101"/>
    <n v="2859.9792553191501"/>
    <x v="1"/>
  </r>
  <r>
    <x v="27"/>
    <x v="63"/>
    <n v="145"/>
    <n v="8546.3951063829809"/>
    <n v="-1126.7851063829801"/>
    <n v="1126.7851063829801"/>
    <n v="239.45180851064038"/>
    <n v="7180.1581914893604"/>
    <n v="1292.4287234042599"/>
    <n v="8472.5869148936199"/>
    <x v="2"/>
  </r>
  <r>
    <x v="2"/>
    <x v="24"/>
    <n v="51"/>
    <n v="1281.16127659574"/>
    <n v="-228.38159574468099"/>
    <n v="228.38159574468099"/>
    <n v="-9.9475983006414026E-13"/>
    <n v="1052.77968085106"/>
    <n v="189.500106382979"/>
    <n v="1242.27978723404"/>
    <x v="1"/>
  </r>
  <r>
    <x v="35"/>
    <x v="50"/>
    <n v="60"/>
    <n v="1318.99968085106"/>
    <n v="-147.689042553191"/>
    <n v="147.689042553191"/>
    <n v="41.529893617019098"/>
    <n v="1129.7807446808499"/>
    <n v="203.36117021276601"/>
    <n v="1333.14191489362"/>
    <x v="1"/>
  </r>
  <r>
    <x v="9"/>
    <x v="43"/>
    <n v="415"/>
    <n v="842.58861702127695"/>
    <n v="-80.950319148936202"/>
    <n v="80.950319148936202"/>
    <n v="7.531752999057062E-13"/>
    <n v="761.63829787233999"/>
    <n v="137.094893617021"/>
    <n v="898.73319148936196"/>
    <x v="1"/>
  </r>
  <r>
    <x v="21"/>
    <x v="33"/>
    <n v="34"/>
    <n v="5697.8198936170202"/>
    <n v="-772.97393617021305"/>
    <n v="772.97393617021305"/>
    <n v="143.99117021276754"/>
    <n v="4780.8547872340396"/>
    <n v="860.55393617021298"/>
    <n v="5641.4087234042599"/>
    <x v="1"/>
  </r>
  <r>
    <x v="7"/>
    <x v="27"/>
    <n v="18"/>
    <n v="1906.8691489361699"/>
    <n v="-118.191914893617"/>
    <n v="118.191914893617"/>
    <n v="2.9274360713316128E-12"/>
    <n v="1788.67723404255"/>
    <n v="321.96148936170198"/>
    <n v="2110.63872340426"/>
    <x v="0"/>
  </r>
  <r>
    <x v="21"/>
    <x v="55"/>
    <n v="38"/>
    <n v="5607.3192553191502"/>
    <n v="-164.309361702128"/>
    <n v="164.309361702128"/>
    <n v="148.74680851064267"/>
    <n v="5294.2630851063795"/>
    <n v="952.968085106383"/>
    <n v="6247.2311702127699"/>
    <x v="3"/>
  </r>
  <r>
    <x v="22"/>
    <x v="10"/>
    <n v="21"/>
    <n v="1976.79659574468"/>
    <n v="-923.52404255319095"/>
    <n v="923.52404255319095"/>
    <n v="-1.0231815394945443E-12"/>
    <n v="1053.27255319149"/>
    <n v="189.588617021277"/>
    <n v="1242.86117021277"/>
    <x v="1"/>
  </r>
  <r>
    <x v="27"/>
    <x v="31"/>
    <n v="65"/>
    <n v="3458.3380851063798"/>
    <n v="-188.557659574468"/>
    <n v="188.557659574468"/>
    <n v="56.788723404251698"/>
    <n v="3212.9917021276601"/>
    <n v="578.33819148936198"/>
    <n v="3791.3298936170199"/>
    <x v="3"/>
  </r>
  <r>
    <x v="27"/>
    <x v="60"/>
    <n v="162"/>
    <n v="8951.2424468085101"/>
    <n v="-840.97095744680905"/>
    <n v="840.97095744680905"/>
    <n v="98.251808510641013"/>
    <n v="8012.01968085106"/>
    <n v="1415.7421276595701"/>
    <n v="9427.7618085106405"/>
    <x v="3"/>
  </r>
  <r>
    <x v="22"/>
    <x v="8"/>
    <n v="4"/>
    <n v="419.17574468085098"/>
    <n v="-24.8315957446809"/>
    <n v="24.8315957446809"/>
    <n v="81.130531914893083"/>
    <n v="313.213617021277"/>
    <n v="56.378404255319097"/>
    <n v="369.59202127659597"/>
    <x v="3"/>
  </r>
  <r>
    <x v="19"/>
    <x v="26"/>
    <n v="12"/>
    <n v="1172.91840425532"/>
    <n v="-235.497234042553"/>
    <n v="235.497234042553"/>
    <n v="9.3791641120333225E-13"/>
    <n v="937.42117021276601"/>
    <n v="168.73563829787199"/>
    <n v="1106.1568085106401"/>
    <x v="2"/>
  </r>
  <r>
    <x v="1"/>
    <x v="25"/>
    <n v="16"/>
    <n v="4650.5591489361695"/>
    <n v="-107.47829787233999"/>
    <n v="107.47829787233999"/>
    <n v="590.79510638297972"/>
    <n v="3952.2857446808498"/>
    <n v="711.41106382978705"/>
    <n v="4663.69680851064"/>
    <x v="1"/>
  </r>
  <r>
    <x v="12"/>
    <x v="9"/>
    <n v="86"/>
    <n v="5917.6326595744704"/>
    <n v="-229.52053191489401"/>
    <n v="229.52053191489401"/>
    <n v="130.70680851063619"/>
    <n v="5557.4053191489402"/>
    <n v="957.25212765957394"/>
    <n v="6514.65744680851"/>
    <x v="3"/>
  </r>
  <r>
    <x v="21"/>
    <x v="12"/>
    <n v="121"/>
    <n v="20059.9205319149"/>
    <n v="-1315.0176595744699"/>
    <n v="1315.0176595744699"/>
    <n v="1343.1572340425307"/>
    <n v="17401.7456382979"/>
    <n v="3132.31531914894"/>
    <n v="20534.0609574468"/>
    <x v="0"/>
  </r>
  <r>
    <x v="28"/>
    <x v="23"/>
    <n v="10"/>
    <n v="549.04797872340396"/>
    <n v="-73.072340425531905"/>
    <n v="73.072340425531905"/>
    <n v="0"/>
    <n v="475.97563829787202"/>
    <n v="75.145638297872296"/>
    <n v="551.12127659574503"/>
    <x v="0"/>
  </r>
  <r>
    <x v="7"/>
    <x v="33"/>
    <n v="11"/>
    <n v="1225.1172340425501"/>
    <n v="-61.348404255319103"/>
    <n v="61.348404255319103"/>
    <n v="9.1660012913052924E-13"/>
    <n v="1163.7688297872301"/>
    <n v="209.47797872340399"/>
    <n v="1373.24680851064"/>
    <x v="1"/>
  </r>
  <r>
    <x v="10"/>
    <x v="13"/>
    <n v="55"/>
    <n v="7951.7151063829797"/>
    <n v="-414.57617021276599"/>
    <n v="414.57617021276599"/>
    <n v="639.07319148936369"/>
    <n v="6898.06574468085"/>
    <n v="1210.0748936170201"/>
    <n v="8108.1406382978703"/>
    <x v="0"/>
  </r>
  <r>
    <x v="7"/>
    <x v="28"/>
    <n v="60"/>
    <n v="6792.1337234042503"/>
    <n v="-1115.3961702127699"/>
    <n v="1115.3961702127699"/>
    <n v="103.05808510637053"/>
    <n v="5573.6794680851099"/>
    <n v="1003.26265957447"/>
    <n v="6576.9421276595704"/>
    <x v="2"/>
  </r>
  <r>
    <x v="28"/>
    <x v="23"/>
    <n v="115"/>
    <n v="5654.4812765957404"/>
    <n v="-485.64617021276598"/>
    <n v="485.64617021276598"/>
    <n v="112.67585106382404"/>
    <n v="5056.1592553191504"/>
    <n v="847.50382978723405"/>
    <n v="5903.6630851063801"/>
    <x v="3"/>
  </r>
  <r>
    <x v="1"/>
    <x v="3"/>
    <n v="5"/>
    <n v="1532.1853191489399"/>
    <n v="-158.841276595745"/>
    <n v="158.841276595745"/>
    <n v="4.8316906031686813E-12"/>
    <n v="1373.3440425531901"/>
    <n v="247.20180851063799"/>
    <n v="1620.54585106383"/>
    <x v="2"/>
  </r>
  <r>
    <x v="12"/>
    <x v="51"/>
    <n v="217"/>
    <n v="16479.5259574468"/>
    <n v="-842.375638297872"/>
    <n v="842.375638297872"/>
    <n v="666.98531914892715"/>
    <n v="14970.165000000001"/>
    <n v="2694.6270212765999"/>
    <n v="17664.7920212766"/>
    <x v="0"/>
  </r>
  <r>
    <x v="9"/>
    <x v="11"/>
    <n v="266"/>
    <n v="15291.9317021277"/>
    <n v="-1478.73287234043"/>
    <n v="1478.73287234043"/>
    <n v="171.02414893617038"/>
    <n v="13642.1746808511"/>
    <n v="2455.59180851064"/>
    <n v="16097.7664893617"/>
    <x v="1"/>
  </r>
  <r>
    <x v="26"/>
    <x v="28"/>
    <n v="348"/>
    <n v="10073.430638297899"/>
    <n v="-1217.7936170212799"/>
    <n v="1217.7936170212799"/>
    <n v="27.03755319150855"/>
    <n v="8828.5994680851109"/>
    <n v="1583.4038297872301"/>
    <n v="10412.003297872299"/>
    <x v="3"/>
  </r>
  <r>
    <x v="1"/>
    <x v="24"/>
    <n v="1"/>
    <n v="310.94478723404302"/>
    <n v="-31.094468085106399"/>
    <n v="31.094468085106399"/>
    <n v="5.9685589803848416E-13"/>
    <n v="279.85031914893602"/>
    <n v="50.373085106383002"/>
    <n v="330.223404255319"/>
    <x v="0"/>
  </r>
  <r>
    <x v="4"/>
    <x v="4"/>
    <n v="13"/>
    <n v="481.88734042553199"/>
    <n v="-7.56287234042553"/>
    <n v="7.56287234042553"/>
    <n v="4.6718184876226587E-13"/>
    <n v="474.32446808510599"/>
    <n v="85.378723404255297"/>
    <n v="559.70319148936198"/>
    <x v="0"/>
  </r>
  <r>
    <x v="15"/>
    <x v="20"/>
    <n v="318"/>
    <n v="4918.1611702127702"/>
    <n v="-184.877127659574"/>
    <n v="184.877127659574"/>
    <n v="89.305638297876101"/>
    <n v="4643.9784042553201"/>
    <n v="832.470106382979"/>
    <n v="5476.4485106382999"/>
    <x v="3"/>
  </r>
  <r>
    <x v="10"/>
    <x v="56"/>
    <n v="111"/>
    <n v="13987.244574468101"/>
    <n v="-631.21627659574494"/>
    <n v="631.21627659574494"/>
    <n v="211.84861702125511"/>
    <n v="13144.179680851101"/>
    <n v="2291.2776595744699"/>
    <n v="15435.457340425501"/>
    <x v="3"/>
  </r>
  <r>
    <x v="24"/>
    <x v="50"/>
    <n v="17"/>
    <n v="250.15329787234"/>
    <n v="-1.1265957446808501"/>
    <n v="1.1265957446808501"/>
    <n v="-8.4710016778899444E-13"/>
    <n v="249.02670212766"/>
    <n v="44.824680851063803"/>
    <n v="293.851382978723"/>
    <x v="0"/>
  </r>
  <r>
    <x v="22"/>
    <x v="3"/>
    <n v="44"/>
    <n v="4238.1634042553196"/>
    <n v="-731.68085106383"/>
    <n v="731.68085106383"/>
    <n v="198.16085106382957"/>
    <n v="3308.32170212766"/>
    <n v="574.45287234042598"/>
    <n v="3882.7745744680901"/>
    <x v="1"/>
  </r>
  <r>
    <x v="30"/>
    <x v="53"/>
    <n v="38"/>
    <n v="1160.23404255319"/>
    <n v="-164.33606382978701"/>
    <n v="164.33606382978701"/>
    <n v="-1.0231815394945443E-12"/>
    <n v="995.89797872340398"/>
    <n v="179.26170212765999"/>
    <n v="1175.1596808510601"/>
    <x v="0"/>
  </r>
  <r>
    <x v="9"/>
    <x v="10"/>
    <n v="41"/>
    <n v="2409.8137234042601"/>
    <n v="-495.82319148936199"/>
    <n v="495.82319148936199"/>
    <n v="60.313723404258099"/>
    <n v="1853.6768085106401"/>
    <n v="333.66148936170202"/>
    <n v="2187.3382978723398"/>
    <x v="1"/>
  </r>
  <r>
    <x v="21"/>
    <x v="6"/>
    <n v="23"/>
    <n v="3818.7514893616999"/>
    <n v="-197.152765957447"/>
    <n v="197.152765957447"/>
    <n v="171.28563829787271"/>
    <n v="3450.3130851063802"/>
    <n v="621.05659574468098"/>
    <n v="4071.3696808510599"/>
    <x v="3"/>
  </r>
  <r>
    <x v="20"/>
    <x v="11"/>
    <n v="28"/>
    <n v="2068.9107446808498"/>
    <n v="-345.34234042553197"/>
    <n v="345.34234042553197"/>
    <n v="-2.2168933355715126E-12"/>
    <n v="1723.56840425532"/>
    <n v="293.98478723404298"/>
    <n v="2017.55319148936"/>
    <x v="1"/>
  </r>
  <r>
    <x v="22"/>
    <x v="64"/>
    <n v="82"/>
    <n v="8483.5420212765894"/>
    <n v="-2179.8304255319099"/>
    <n v="2179.8304255319099"/>
    <n v="7.1276595690505928E-3"/>
    <n v="6303.7044680851104"/>
    <n v="1134.6661702127701"/>
    <n v="7438.3706382978698"/>
    <x v="1"/>
  </r>
  <r>
    <x v="24"/>
    <x v="11"/>
    <n v="45"/>
    <n v="946.03340425531906"/>
    <n v="-260.86244680851098"/>
    <n v="260.86244680851098"/>
    <n v="35.489574468085038"/>
    <n v="649.68138297872304"/>
    <n v="116.941914893617"/>
    <n v="766.62329787234"/>
    <x v="1"/>
  </r>
  <r>
    <x v="3"/>
    <x v="12"/>
    <n v="177"/>
    <n v="22391.192765957399"/>
    <n v="-1422.10819148936"/>
    <n v="1422.10819148936"/>
    <n v="1001.5515957446389"/>
    <n v="19967.5329787234"/>
    <n v="3594.1547872340402"/>
    <n v="23561.687765957398"/>
    <x v="3"/>
  </r>
  <r>
    <x v="1"/>
    <x v="12"/>
    <n v="57"/>
    <n v="17074.244148936199"/>
    <n v="-1447.23372340426"/>
    <n v="1447.23372340426"/>
    <n v="865.30829787233847"/>
    <n v="14761.702127659601"/>
    <n v="2657.1060638297899"/>
    <n v="17418.808191489399"/>
    <x v="0"/>
  </r>
  <r>
    <x v="2"/>
    <x v="33"/>
    <n v="159"/>
    <n v="3847.1531914893599"/>
    <n v="-531.29478723404304"/>
    <n v="531.29478723404304"/>
    <n v="-2.9558577807620168E-12"/>
    <n v="3315.8584042553198"/>
    <n v="596.85659574468104"/>
    <n v="3912.7150000000001"/>
    <x v="2"/>
  </r>
  <r>
    <x v="25"/>
    <x v="31"/>
    <n v="89"/>
    <n v="4795.6928723404299"/>
    <n v="-376.45499999999998"/>
    <n v="376.45499999999998"/>
    <n v="0"/>
    <n v="4419.2378723404299"/>
    <n v="795.46265957446803"/>
    <n v="5214.7005319148902"/>
    <x v="0"/>
  </r>
  <r>
    <x v="21"/>
    <x v="33"/>
    <n v="23"/>
    <n v="3420.2931914893602"/>
    <n v="-250.719361702128"/>
    <n v="250.719361702128"/>
    <n v="2.3021584638627246E-12"/>
    <n v="3169.5738297872299"/>
    <n v="570.52340425531895"/>
    <n v="3740.0972340425501"/>
    <x v="0"/>
  </r>
  <r>
    <x v="8"/>
    <x v="58"/>
    <n v="417"/>
    <n v="21256.778085106402"/>
    <n v="-1676.19776595745"/>
    <n v="1676.19776595745"/>
    <n v="362.03563829785116"/>
    <n v="19218.544680851101"/>
    <n v="3458.8169148936199"/>
    <n v="22677.3615957447"/>
    <x v="0"/>
  </r>
  <r>
    <x v="36"/>
    <x v="3"/>
    <n v="171"/>
    <n v="12629.072021276599"/>
    <n v="-1376.12468085106"/>
    <n v="1376.12468085106"/>
    <n v="68.887446808538243"/>
    <n v="11184.059893617001"/>
    <n v="2013.1327659574499"/>
    <n v="13197.192659574501"/>
    <x v="1"/>
  </r>
  <r>
    <x v="37"/>
    <x v="26"/>
    <n v="36"/>
    <n v="4764.3937234042596"/>
    <n v="-558.78595744680899"/>
    <n v="558.78595744680899"/>
    <n v="135.1424468085105"/>
    <n v="4070.4653191489401"/>
    <n v="732.68329787233995"/>
    <n v="4803.1486170212802"/>
    <x v="1"/>
  </r>
  <r>
    <x v="2"/>
    <x v="47"/>
    <n v="1"/>
    <n v="22.529787234042601"/>
    <n v="0"/>
    <n v="0"/>
    <n v="0"/>
    <n v="22.529787234042601"/>
    <n v="4.05531914893617"/>
    <n v="26.585106382978701"/>
    <x v="0"/>
  </r>
  <r>
    <x v="22"/>
    <x v="25"/>
    <n v="3"/>
    <n v="162.26117021276599"/>
    <n v="0"/>
    <n v="0"/>
    <n v="0"/>
    <n v="162.26117021276599"/>
    <n v="29.206914893617"/>
    <n v="191.468085106383"/>
    <x v="3"/>
  </r>
  <r>
    <x v="4"/>
    <x v="38"/>
    <n v="38"/>
    <n v="1516.1402127659601"/>
    <n v="-224.777765957447"/>
    <n v="224.777765957447"/>
    <n v="33.997446808513075"/>
    <n v="1257.365"/>
    <n v="226.32595744680901"/>
    <n v="1483.69095744681"/>
    <x v="2"/>
  </r>
  <r>
    <x v="1"/>
    <x v="1"/>
    <n v="39"/>
    <n v="10684.495212766"/>
    <n v="-868.84191489361694"/>
    <n v="868.84191489361694"/>
    <n v="4.2177816794719547E-11"/>
    <n v="9815.6532978723408"/>
    <n v="1766.8172340425499"/>
    <n v="11582.4705319149"/>
    <x v="3"/>
  </r>
  <r>
    <x v="7"/>
    <x v="6"/>
    <n v="6"/>
    <n v="702.66840425531905"/>
    <n v="-87.833510638297895"/>
    <n v="87.833510638297895"/>
    <n v="1.9895196601282805E-13"/>
    <n v="614.83489361702095"/>
    <n v="110.670425531915"/>
    <n v="725.505319148936"/>
    <x v="2"/>
  </r>
  <r>
    <x v="18"/>
    <x v="28"/>
    <n v="39"/>
    <n v="2868.7059574468099"/>
    <n v="-80.655000000000001"/>
    <n v="80.655000000000001"/>
    <n v="67.607234042550061"/>
    <n v="2720.4437234042598"/>
    <n v="489.68021276595698"/>
    <n v="3210.1239361702101"/>
    <x v="0"/>
  </r>
  <r>
    <x v="9"/>
    <x v="43"/>
    <n v="1"/>
    <n v="0"/>
    <n v="0"/>
    <n v="0"/>
    <n v="0"/>
    <n v="0"/>
    <n v="0"/>
    <n v="0"/>
    <x v="3"/>
  </r>
  <r>
    <x v="35"/>
    <x v="11"/>
    <n v="105"/>
    <n v="1595.30212765957"/>
    <n v="-101.33563829787199"/>
    <n v="101.33563829787199"/>
    <n v="31.536276595737988"/>
    <n v="1462.4302127659601"/>
    <n v="254.05159574468101"/>
    <n v="1716.4818085106399"/>
    <x v="3"/>
  </r>
  <r>
    <x v="14"/>
    <x v="2"/>
    <n v="32"/>
    <n v="458.30361702127698"/>
    <n v="-40.446489361702099"/>
    <n v="40.446489361702099"/>
    <n v="8.5975671026972122E-13"/>
    <n v="417.85712765957402"/>
    <n v="75.213829787234005"/>
    <n v="493.07095744680902"/>
    <x v="2"/>
  </r>
  <r>
    <x v="21"/>
    <x v="1"/>
    <n v="38"/>
    <n v="7047.98723404255"/>
    <n v="-680.58861702127695"/>
    <n v="680.58861702127695"/>
    <n v="815.77723404255278"/>
    <n v="5551.6213829787202"/>
    <n v="999.29212765957504"/>
    <n v="6550.9135106383001"/>
    <x v="0"/>
  </r>
  <r>
    <x v="8"/>
    <x v="39"/>
    <n v="336"/>
    <n v="16182.2639361702"/>
    <n v="-1701.96968085106"/>
    <n v="1701.96968085106"/>
    <n v="151.62670212763965"/>
    <n v="14328.667553191501"/>
    <n v="2498.74936170213"/>
    <n v="16827.416914893602"/>
    <x v="3"/>
  </r>
  <r>
    <x v="1"/>
    <x v="12"/>
    <n v="50"/>
    <n v="14529.8212765957"/>
    <n v="-2676.2737234042602"/>
    <n v="2676.2737234042602"/>
    <n v="-6.0481397667899728E-11"/>
    <n v="11853.5475531915"/>
    <n v="2133.6392553191499"/>
    <n v="13987.1868085106"/>
    <x v="2"/>
  </r>
  <r>
    <x v="30"/>
    <x v="3"/>
    <n v="26"/>
    <n v="776.68457446808497"/>
    <n v="-114.57329787234001"/>
    <n v="114.57329787234001"/>
    <n v="0"/>
    <n v="662.11127659574504"/>
    <n v="119.17957446808499"/>
    <n v="781.29085106383002"/>
    <x v="1"/>
  </r>
  <r>
    <x v="5"/>
    <x v="56"/>
    <n v="78"/>
    <n v="5765.3776595744703"/>
    <n v="-255.22319148936199"/>
    <n v="255.22319148936199"/>
    <n v="693.9462765957486"/>
    <n v="4816.2081914893597"/>
    <n v="854.46936170212803"/>
    <n v="5670.67755319149"/>
    <x v="0"/>
  </r>
  <r>
    <x v="21"/>
    <x v="44"/>
    <n v="0"/>
    <n v="170.30287234042601"/>
    <n v="0"/>
    <n v="0"/>
    <n v="170.30287234042601"/>
    <n v="0"/>
    <n v="0"/>
    <n v="0"/>
    <x v="0"/>
  </r>
  <r>
    <x v="13"/>
    <x v="19"/>
    <n v="81"/>
    <n v="2267.6062765957399"/>
    <n v="-106.426382978723"/>
    <n v="106.426382978723"/>
    <n v="27.037553191486765"/>
    <n v="2134.1423404255302"/>
    <n v="378.400957446809"/>
    <n v="2512.5432978723402"/>
    <x v="3"/>
  </r>
  <r>
    <x v="23"/>
    <x v="0"/>
    <n v="5"/>
    <n v="253.122446808511"/>
    <n v="-55.713723404255298"/>
    <n v="55.713723404255298"/>
    <n v="7.0343730840249918E-13"/>
    <n v="197.408723404255"/>
    <n v="35.533829787233998"/>
    <n v="232.942553191489"/>
    <x v="3"/>
  </r>
  <r>
    <x v="27"/>
    <x v="61"/>
    <n v="54"/>
    <n v="2855.99968085106"/>
    <n v="-133.54478723404301"/>
    <n v="133.54478723404301"/>
    <n v="-2.9274360713316128E-12"/>
    <n v="2722.4548936170199"/>
    <n v="467.45010638297902"/>
    <n v="3189.9050000000002"/>
    <x v="3"/>
  </r>
  <r>
    <x v="21"/>
    <x v="22"/>
    <n v="23"/>
    <n v="4098.7137234042602"/>
    <n v="-288.58436170212798"/>
    <n v="288.58436170212798"/>
    <n v="323.55744680851222"/>
    <n v="3486.57191489362"/>
    <n v="627.58393617021295"/>
    <n v="4114.1558510638297"/>
    <x v="0"/>
  </r>
  <r>
    <x v="3"/>
    <x v="14"/>
    <n v="267"/>
    <n v="35123.692659574503"/>
    <n v="-1810.6274468085101"/>
    <n v="1810.6274468085101"/>
    <n v="1546.051489361693"/>
    <n v="31767.0137234043"/>
    <n v="5635.72361702128"/>
    <n v="37402.737340425498"/>
    <x v="3"/>
  </r>
  <r>
    <x v="20"/>
    <x v="11"/>
    <n v="82"/>
    <n v="6163.8996808510601"/>
    <n v="-758.412234042553"/>
    <n v="758.412234042553"/>
    <n v="-2.8421709430404007E-12"/>
    <n v="5405.48744680851"/>
    <n v="972.98595744680802"/>
    <n v="6378.47340425532"/>
    <x v="2"/>
  </r>
  <r>
    <x v="1"/>
    <x v="3"/>
    <n v="20"/>
    <n v="6055.27659574468"/>
    <n v="-766.46797872340403"/>
    <n v="766.46797872340403"/>
    <n v="-4.0927261579781771E-12"/>
    <n v="5288.80861702128"/>
    <n v="951.98531914893601"/>
    <n v="6240.7939361702101"/>
    <x v="1"/>
  </r>
  <r>
    <x v="3"/>
    <x v="28"/>
    <n v="106"/>
    <n v="13346.1924468085"/>
    <n v="-1318.93776595745"/>
    <n v="1318.93776595745"/>
    <n v="504.83234042554909"/>
    <n v="11522.422340425501"/>
    <n v="2074.0353191489398"/>
    <n v="13596.4576595745"/>
    <x v="0"/>
  </r>
  <r>
    <x v="16"/>
    <x v="28"/>
    <n v="72"/>
    <n v="9731.0625531914902"/>
    <n v="-1196.79925531915"/>
    <n v="1196.79925531915"/>
    <n v="135.14244680851039"/>
    <n v="8399.1208510638298"/>
    <n v="1511.84191489362"/>
    <n v="9910.9627659574508"/>
    <x v="2"/>
  </r>
  <r>
    <x v="12"/>
    <x v="17"/>
    <n v="36"/>
    <n v="2880.3759574468099"/>
    <n v="-163.277446808511"/>
    <n v="163.277446808511"/>
    <n v="153.24574468084876"/>
    <n v="2563.8527659574502"/>
    <n v="445.218723404255"/>
    <n v="3009.0714893617001"/>
    <x v="3"/>
  </r>
  <r>
    <x v="19"/>
    <x v="16"/>
    <n v="2"/>
    <n v="162.26106382978699"/>
    <n v="-4.0564893617021296"/>
    <n v="4.0564893617021296"/>
    <n v="-1.5187850976872141E-13"/>
    <n v="158.20457446808501"/>
    <n v="28.4768085106383"/>
    <n v="186.68138297872301"/>
    <x v="3"/>
  </r>
  <r>
    <x v="39"/>
    <x v="65"/>
    <n v="636"/>
    <n v="5252.1335106383003"/>
    <n v="-360.87670212766"/>
    <n v="360.87670212766"/>
    <n v="136.09851063830035"/>
    <n v="4755.15829787234"/>
    <n v="849.05340425531904"/>
    <n v="5604.2117021276599"/>
    <x v="3"/>
  </r>
  <r>
    <x v="18"/>
    <x v="16"/>
    <n v="68"/>
    <n v="5474.13170212766"/>
    <n v="-665.18499999999995"/>
    <n v="665.18499999999995"/>
    <n v="0"/>
    <n v="4808.9467021276596"/>
    <n v="830.223723404255"/>
    <n v="5639.17042553192"/>
    <x v="1"/>
  </r>
  <r>
    <x v="0"/>
    <x v="44"/>
    <n v="39"/>
    <n v="2712.3839361702098"/>
    <n v="-363.20989361702101"/>
    <n v="363.20989361702101"/>
    <n v="-9.6633812063373625E-13"/>
    <n v="2349.1740425531898"/>
    <n v="422.85106382978699"/>
    <n v="2772.0251063829801"/>
    <x v="1"/>
  </r>
  <r>
    <x v="8"/>
    <x v="14"/>
    <n v="376"/>
    <n v="18854.137340425499"/>
    <n v="-1792.0772340425499"/>
    <n v="1792.0772340425499"/>
    <n v="49.576276595748141"/>
    <n v="17012.483829787201"/>
    <n v="3042.53"/>
    <n v="20055.0138297872"/>
    <x v="3"/>
  </r>
  <r>
    <x v="27"/>
    <x v="4"/>
    <n v="8"/>
    <n v="355.39117021276599"/>
    <n v="-33.5154255319149"/>
    <n v="33.5154255319149"/>
    <n v="5.6843418860808015E-14"/>
    <n v="321.87574468085103"/>
    <n v="57.9375531914894"/>
    <n v="379.81329787234"/>
    <x v="0"/>
  </r>
  <r>
    <x v="36"/>
    <x v="21"/>
    <n v="97"/>
    <n v="7187.6555319148902"/>
    <n v="-1391.2541489361699"/>
    <n v="1391.2541489361699"/>
    <n v="0"/>
    <n v="5796.40138297872"/>
    <n v="1043.3509574468101"/>
    <n v="6839.7523404255298"/>
    <x v="1"/>
  </r>
  <r>
    <x v="7"/>
    <x v="27"/>
    <n v="24"/>
    <n v="2233.8334042553201"/>
    <n v="-102.784574468085"/>
    <n v="102.784574468085"/>
    <n v="5.3432813729159534E-12"/>
    <n v="2131.0488297872298"/>
    <n v="364.441170212766"/>
    <n v="2495.4899999999998"/>
    <x v="3"/>
  </r>
  <r>
    <x v="7"/>
    <x v="2"/>
    <n v="103"/>
    <n v="10377.52"/>
    <n v="-1151.9095744680901"/>
    <n v="1151.9095744680901"/>
    <n v="101.41542553191061"/>
    <n v="9124.1949999999997"/>
    <n v="1642.3542553191501"/>
    <n v="10766.5492553191"/>
    <x v="3"/>
  </r>
  <r>
    <x v="1"/>
    <x v="24"/>
    <n v="9"/>
    <n v="3061.6655319148899"/>
    <n v="-399.314361702128"/>
    <n v="399.314361702128"/>
    <n v="283.09595744680183"/>
    <n v="2379.2552127659601"/>
    <n v="428.26606382978702"/>
    <n v="2807.5212765957399"/>
    <x v="2"/>
  </r>
  <r>
    <x v="25"/>
    <x v="31"/>
    <n v="36"/>
    <n v="2041.81212765957"/>
    <n v="-312.592765957447"/>
    <n v="312.592765957447"/>
    <n v="-7.0485839387401938E-12"/>
    <n v="1729.2193617021301"/>
    <n v="311.25851063829799"/>
    <n v="2040.4778723404299"/>
    <x v="2"/>
  </r>
  <r>
    <x v="21"/>
    <x v="55"/>
    <n v="27"/>
    <n v="4615.0358510638298"/>
    <n v="-1015.66340425532"/>
    <n v="1015.66340425532"/>
    <n v="0"/>
    <n v="3599.3724468085102"/>
    <n v="647.88765957446799"/>
    <n v="4247.2601063829798"/>
    <x v="2"/>
  </r>
  <r>
    <x v="10"/>
    <x v="52"/>
    <n v="27"/>
    <n v="4282.0763829787202"/>
    <n v="-68.463723404255305"/>
    <n v="68.463723404255305"/>
    <n v="653.57904255318488"/>
    <n v="3560.03361702128"/>
    <n v="640.80595744680897"/>
    <n v="4200.8395744680802"/>
    <x v="3"/>
  </r>
  <r>
    <x v="21"/>
    <x v="7"/>
    <n v="30"/>
    <n v="5106.7221276595701"/>
    <n v="-1138.9943617021299"/>
    <n v="1138.9943617021299"/>
    <n v="-1.0004441719502211E-11"/>
    <n v="3967.7277659574502"/>
    <n v="714.19106382978703"/>
    <n v="4681.9188297872297"/>
    <x v="2"/>
  </r>
  <r>
    <x v="7"/>
    <x v="1"/>
    <n v="97"/>
    <n v="9739.3872340425496"/>
    <n v="-470.53989361702099"/>
    <n v="470.53989361702099"/>
    <n v="-5.6843418860808015E-13"/>
    <n v="9268.8473404255292"/>
    <n v="1668.39191489362"/>
    <n v="10937.2392553191"/>
    <x v="3"/>
  </r>
  <r>
    <x v="22"/>
    <x v="55"/>
    <n v="2"/>
    <n v="160.908829787234"/>
    <n v="-79.769787234042596"/>
    <n v="79.769787234042596"/>
    <n v="0"/>
    <n v="81.139042553191501"/>
    <n v="14.6052127659574"/>
    <n v="95.744255319148905"/>
    <x v="3"/>
  </r>
  <r>
    <x v="4"/>
    <x v="11"/>
    <n v="77"/>
    <n v="2882.5270212766"/>
    <n v="-548.94723404255296"/>
    <n v="548.94723404255296"/>
    <n v="7.0485839387401938E-12"/>
    <n v="2333.5797872340399"/>
    <n v="420.04436170212801"/>
    <n v="2753.6241489361701"/>
    <x v="1"/>
  </r>
  <r>
    <x v="11"/>
    <x v="15"/>
    <n v="223"/>
    <n v="10659.479787234"/>
    <n v="-1635.26340425532"/>
    <n v="1635.26340425532"/>
    <n v="345.31351063825059"/>
    <n v="8678.9028723404299"/>
    <n v="1562.2020212765999"/>
    <n v="10241.104893616999"/>
    <x v="2"/>
  </r>
  <r>
    <x v="24"/>
    <x v="53"/>
    <n v="60"/>
    <n v="1003.62361702128"/>
    <n v="-162.79872340425501"/>
    <n v="162.79872340425501"/>
    <n v="4.007461029686965E-12"/>
    <n v="840.82489361702096"/>
    <n v="151.34829787234"/>
    <n v="992.17319148936201"/>
    <x v="1"/>
  </r>
  <r>
    <x v="12"/>
    <x v="45"/>
    <n v="127"/>
    <n v="8962.0802127659608"/>
    <n v="-784.01797872340398"/>
    <n v="784.01797872340398"/>
    <n v="81.130531914896665"/>
    <n v="8096.9317021276602"/>
    <n v="1444.04276595745"/>
    <n v="9540.9744680851109"/>
    <x v="3"/>
  </r>
  <r>
    <x v="21"/>
    <x v="7"/>
    <n v="1"/>
    <n v="170.30287234042601"/>
    <n v="0"/>
    <n v="0"/>
    <n v="0"/>
    <n v="170.30287234042601"/>
    <n v="30.654574468085102"/>
    <n v="200.95744680851101"/>
    <x v="0"/>
  </r>
  <r>
    <x v="16"/>
    <x v="2"/>
    <n v="13"/>
    <n v="1573.0885106383"/>
    <n v="-47.520212765957403"/>
    <n v="47.520212765957403"/>
    <n v="2.5650592760939617E-12"/>
    <n v="1525.5682978723401"/>
    <n v="274.60234042553202"/>
    <n v="1800.17063829787"/>
    <x v="3"/>
  </r>
  <r>
    <x v="16"/>
    <x v="28"/>
    <n v="117"/>
    <n v="13834.337127659601"/>
    <n v="-907.01478723404296"/>
    <n v="907.01478723404296"/>
    <n v="117.32212765955876"/>
    <n v="12810.000212765999"/>
    <n v="2279.9499999999998"/>
    <n v="15089.950212766"/>
    <x v="3"/>
  </r>
  <r>
    <x v="17"/>
    <x v="21"/>
    <n v="185"/>
    <n v="15477.3404255319"/>
    <n v="-1778.8409574468101"/>
    <n v="1778.8409574468101"/>
    <n v="568.72074468078927"/>
    <n v="13129.778723404301"/>
    <n v="2363.3565957446799"/>
    <n v="15493.1353191489"/>
    <x v="1"/>
  </r>
  <r>
    <x v="5"/>
    <x v="45"/>
    <n v="11"/>
    <n v="918.5"/>
    <n v="-72.714361702127704"/>
    <n v="72.714361702127704"/>
    <n v="76.541702127659264"/>
    <n v="769.24393617021303"/>
    <n v="138.463510638298"/>
    <n v="907.70744680851101"/>
    <x v="1"/>
  </r>
  <r>
    <x v="18"/>
    <x v="14"/>
    <n v="63"/>
    <n v="4368.4473404255295"/>
    <n v="-1633.0077659574499"/>
    <n v="1633.0077659574499"/>
    <n v="-1.0459189070388675E-11"/>
    <n v="2735.4395744680901"/>
    <n v="492.37904255319103"/>
    <n v="3227.8186170212798"/>
    <x v="0"/>
  </r>
  <r>
    <x v="11"/>
    <x v="3"/>
    <n v="446"/>
    <n v="17619.971914893598"/>
    <n v="-1005.6985106383"/>
    <n v="1005.6985106383"/>
    <n v="233.94319148929742"/>
    <n v="16380.330212766001"/>
    <n v="2948.4547872340399"/>
    <n v="19328.785"/>
    <x v="0"/>
  </r>
  <r>
    <x v="25"/>
    <x v="66"/>
    <n v="187"/>
    <n v="9424.12563829787"/>
    <n v="-826.35553191489396"/>
    <n v="826.35553191489396"/>
    <n v="133.85595744680597"/>
    <n v="8463.91414893617"/>
    <n v="1490.00031914894"/>
    <n v="9953.9144680851095"/>
    <x v="3"/>
  </r>
  <r>
    <x v="1"/>
    <x v="14"/>
    <n v="70"/>
    <n v="21923.080319148899"/>
    <n v="-4017.80978723404"/>
    <n v="4017.80978723404"/>
    <n v="867.9229787233603"/>
    <n v="17037.347553191499"/>
    <n v="3066.7221276595701"/>
    <n v="20104.069680851098"/>
    <x v="2"/>
  </r>
  <r>
    <x v="7"/>
    <x v="3"/>
    <n v="162"/>
    <n v="15884.205638297901"/>
    <n v="-1159.76361702128"/>
    <n v="1159.76361702128"/>
    <n v="193.81531914892093"/>
    <n v="14530.6267021277"/>
    <n v="2596.3656382978702"/>
    <n v="17126.992340425499"/>
    <x v="3"/>
  </r>
  <r>
    <x v="22"/>
    <x v="2"/>
    <n v="30"/>
    <n v="2610.6305319148901"/>
    <n v="-269.217553191489"/>
    <n v="269.217553191489"/>
    <n v="9.6633812063373625E-13"/>
    <n v="2341.4129787234001"/>
    <n v="421.45404255319102"/>
    <n v="2762.8670212766001"/>
    <x v="0"/>
  </r>
  <r>
    <x v="24"/>
    <x v="11"/>
    <n v="6"/>
    <n v="123.873191489362"/>
    <n v="-15.4840425531915"/>
    <n v="15.4840425531915"/>
    <n v="4.9737991503207013E-13"/>
    <n v="108.38914893617"/>
    <n v="19.509787234042602"/>
    <n v="127.89893617021301"/>
    <x v="1"/>
  </r>
  <r>
    <x v="22"/>
    <x v="16"/>
    <n v="16"/>
    <n v="1586.19765957447"/>
    <n v="-435.32042553191502"/>
    <n v="435.32042553191502"/>
    <n v="4.8885340220294893E-12"/>
    <n v="1150.8772340425501"/>
    <n v="207.157872340426"/>
    <n v="1358.0351063829801"/>
    <x v="2"/>
  </r>
  <r>
    <x v="18"/>
    <x v="1"/>
    <n v="2"/>
    <n v="155.05085106383001"/>
    <n v="-90.218085106383"/>
    <n v="90.218085106383"/>
    <n v="2.1316282072803006E-13"/>
    <n v="64.832765957446796"/>
    <n v="11.6698936170213"/>
    <n v="76.502659574468098"/>
    <x v="2"/>
  </r>
  <r>
    <x v="16"/>
    <x v="14"/>
    <n v="126"/>
    <n v="16450.7810638298"/>
    <n v="-1990.0575531914899"/>
    <n v="1990.0575531914899"/>
    <n v="234.22287234040891"/>
    <n v="14226.500638297901"/>
    <n v="2560.76936170213"/>
    <n v="16787.27"/>
    <x v="1"/>
  </r>
  <r>
    <x v="7"/>
    <x v="28"/>
    <n v="105"/>
    <n v="9461.0817021276598"/>
    <n v="-851.00787234042605"/>
    <n v="851.00787234042605"/>
    <n v="3.4106051316484809E-12"/>
    <n v="8610.0738297872304"/>
    <n v="1486.62510638298"/>
    <n v="10096.6989361702"/>
    <x v="3"/>
  </r>
  <r>
    <x v="22"/>
    <x v="3"/>
    <n v="41"/>
    <n v="3413.8013829787201"/>
    <n v="-134.381808510638"/>
    <n v="134.381808510638"/>
    <n v="-8.0149220593739301E-12"/>
    <n v="3279.4195744680901"/>
    <n v="590.29521276595699"/>
    <n v="3869.7147872340402"/>
    <x v="3"/>
  </r>
  <r>
    <x v="22"/>
    <x v="22"/>
    <n v="39"/>
    <n v="3356.3107446808499"/>
    <n v="-681.73382978723396"/>
    <n v="681.73382978723396"/>
    <n v="85.638297872335784"/>
    <n v="2588.9386170212802"/>
    <n v="466.00914893616999"/>
    <n v="3054.94776595745"/>
    <x v="3"/>
  </r>
  <r>
    <x v="25"/>
    <x v="36"/>
    <n v="212"/>
    <n v="11614.405106382999"/>
    <n v="-845.48914893616995"/>
    <n v="845.48914893616995"/>
    <n v="162.171063829829"/>
    <n v="10606.744893617"/>
    <n v="1909.2129787234001"/>
    <n v="12515.957872340399"/>
    <x v="0"/>
  </r>
  <r>
    <x v="1"/>
    <x v="26"/>
    <n v="18"/>
    <n v="5132.7980851063803"/>
    <n v="-462.13457446808502"/>
    <n v="462.13457446808502"/>
    <n v="-4.7748471843078732E-12"/>
    <n v="4670.6635106383001"/>
    <n v="840.71946808510597"/>
    <n v="5511.3829787233999"/>
    <x v="1"/>
  </r>
  <r>
    <x v="33"/>
    <x v="19"/>
    <n v="75"/>
    <n v="4233.3297872340399"/>
    <n v="-236.95329787233999"/>
    <n v="236.95329787233999"/>
    <n v="51.379361702129756"/>
    <n v="3944.9971276595702"/>
    <n v="710.09797872340403"/>
    <n v="4655.0951063829798"/>
    <x v="3"/>
  </r>
  <r>
    <x v="21"/>
    <x v="27"/>
    <n v="6"/>
    <n v="1059.2586170212801"/>
    <n v="-46.494680851063798"/>
    <n v="46.494680851063798"/>
    <n v="148.74680851064133"/>
    <n v="864.01712765957495"/>
    <n v="155.52329787234001"/>
    <n v="1019.54042553191"/>
    <x v="3"/>
  </r>
  <r>
    <x v="12"/>
    <x v="13"/>
    <n v="47"/>
    <n v="3895.4450000000002"/>
    <n v="-403.53170212766003"/>
    <n v="403.53170212766003"/>
    <n v="74.738723404259929"/>
    <n v="3417.1745744680802"/>
    <n v="615.09159574468094"/>
    <n v="4032.2661702127698"/>
    <x v="1"/>
  </r>
  <r>
    <x v="3"/>
    <x v="14"/>
    <n v="142"/>
    <n v="19567.559148936201"/>
    <n v="-1874.5769148936199"/>
    <n v="1874.5769148936199"/>
    <n v="405.42734042557981"/>
    <n v="17287.554893617002"/>
    <n v="3111.7592553191498"/>
    <n v="20399.314148936199"/>
    <x v="1"/>
  </r>
  <r>
    <x v="34"/>
    <x v="11"/>
    <n v="76"/>
    <n v="1275.41478723404"/>
    <n v="-111.140638297872"/>
    <n v="111.140638297872"/>
    <n v="16.146808510637911"/>
    <n v="1148.1273404255301"/>
    <n v="206.66446808510599"/>
    <n v="1354.7918085106401"/>
    <x v="1"/>
  </r>
  <r>
    <x v="5"/>
    <x v="17"/>
    <n v="83"/>
    <n v="5902.78"/>
    <n v="-799.16234042553197"/>
    <n v="799.16234042553197"/>
    <n v="65.060425531918099"/>
    <n v="5038.5572340425497"/>
    <n v="906.93936170212805"/>
    <n v="5945.4965957446802"/>
    <x v="1"/>
  </r>
  <r>
    <x v="1"/>
    <x v="28"/>
    <n v="77"/>
    <n v="26915.301595744699"/>
    <n v="-3404.8048936170198"/>
    <n v="3404.8048936170198"/>
    <n v="3256.0260638297805"/>
    <n v="20254.470638297898"/>
    <n v="3645.8044680851099"/>
    <n v="23900.275106383"/>
    <x v="2"/>
  </r>
  <r>
    <x v="21"/>
    <x v="6"/>
    <n v="21"/>
    <n v="3846.3990425531902"/>
    <n v="-774.51744680851095"/>
    <n v="774.51744680851095"/>
    <n v="313.39265957446935"/>
    <n v="2758.4889361702099"/>
    <n v="496.52787234042597"/>
    <n v="3255.0168085106402"/>
    <x v="1"/>
  </r>
  <r>
    <x v="1"/>
    <x v="22"/>
    <n v="3"/>
    <n v="779.81425531914897"/>
    <n v="-114.604680851064"/>
    <n v="114.604680851064"/>
    <n v="0"/>
    <n v="665.20957446808495"/>
    <n v="119.737659574468"/>
    <n v="784.94723404255296"/>
    <x v="3"/>
  </r>
  <r>
    <x v="18"/>
    <x v="18"/>
    <n v="9"/>
    <n v="810.49351063829795"/>
    <n v="-81.048936170212798"/>
    <n v="81.048936170212798"/>
    <n v="81.049468085106199"/>
    <n v="648.39510638297895"/>
    <n v="116.71127659574501"/>
    <n v="765.10638297872299"/>
    <x v="1"/>
  </r>
  <r>
    <x v="7"/>
    <x v="55"/>
    <n v="21"/>
    <n v="2576.4505319148898"/>
    <n v="-327.91148936170202"/>
    <n v="327.91148936170202"/>
    <n v="99.544680851057819"/>
    <n v="2148.9943617021299"/>
    <n v="386.819468085106"/>
    <n v="2535.8138297872301"/>
    <x v="2"/>
  </r>
  <r>
    <x v="31"/>
    <x v="23"/>
    <n v="49"/>
    <n v="3042.1001063829799"/>
    <n v="-368.35393617021299"/>
    <n v="368.35393617021299"/>
    <n v="-2.8990143619012088E-12"/>
    <n v="2673.7461702127698"/>
    <n v="481.27329787233998"/>
    <n v="3155.01946808511"/>
    <x v="1"/>
  </r>
  <r>
    <x v="7"/>
    <x v="10"/>
    <n v="1"/>
    <n v="90.146063829787195"/>
    <n v="0"/>
    <n v="0"/>
    <n v="0"/>
    <n v="90.146063829787195"/>
    <n v="16.2262765957447"/>
    <n v="106.372340425532"/>
    <x v="3"/>
  </r>
  <r>
    <x v="34"/>
    <x v="11"/>
    <n v="36"/>
    <n v="537.42159574468099"/>
    <n v="-60.756595744680901"/>
    <n v="60.756595744680901"/>
    <n v="6.3948846218409017E-14"/>
    <n v="476.66500000000002"/>
    <n v="85.798936170212798"/>
    <n v="562.46393617021295"/>
    <x v="0"/>
  </r>
  <r>
    <x v="10"/>
    <x v="56"/>
    <n v="41"/>
    <n v="5300.1804255319103"/>
    <n v="-274.14574468085101"/>
    <n v="274.14574468085101"/>
    <n v="-1.0800249583553523E-12"/>
    <n v="5026.0346808510603"/>
    <n v="904.68595744680897"/>
    <n v="5930.7206382978702"/>
    <x v="0"/>
  </r>
  <r>
    <x v="2"/>
    <x v="10"/>
    <n v="12"/>
    <n v="296.42978723404298"/>
    <n v="-2.6956382978723399"/>
    <n v="2.6956382978723399"/>
    <n v="6.2083671537038754E-13"/>
    <n v="293.73414893617002"/>
    <n v="52.872234042553202"/>
    <n v="346.60638297872299"/>
    <x v="0"/>
  </r>
  <r>
    <x v="16"/>
    <x v="26"/>
    <n v="3"/>
    <n v="379.343404255319"/>
    <n v="-136.09170212766"/>
    <n v="136.09170212766"/>
    <n v="-9.9475983006414026E-13"/>
    <n v="243.25170212766"/>
    <n v="43.785319148936203"/>
    <n v="287.03702127659602"/>
    <x v="0"/>
  </r>
  <r>
    <x v="8"/>
    <x v="3"/>
    <n v="793"/>
    <n v="43097.587127659601"/>
    <n v="-5037.8652127659598"/>
    <n v="5037.8652127659598"/>
    <n v="467.12659574473855"/>
    <n v="37592.595319148902"/>
    <n v="6766.6726595744703"/>
    <n v="44359.267978723401"/>
    <x v="2"/>
  </r>
  <r>
    <x v="21"/>
    <x v="55"/>
    <n v="51"/>
    <n v="8714.2629787234"/>
    <n v="-584.17553191489401"/>
    <n v="584.17553191489401"/>
    <n v="174.81063829786603"/>
    <n v="7955.27680851064"/>
    <n v="1431.95042553191"/>
    <n v="9387.2272340425498"/>
    <x v="0"/>
  </r>
  <r>
    <x v="7"/>
    <x v="27"/>
    <n v="9"/>
    <n v="860.25978723404296"/>
    <n v="-24.323829787234001"/>
    <n v="24.323829787234001"/>
    <n v="0"/>
    <n v="835.93595744680897"/>
    <n v="150.46829787234"/>
    <n v="986.404255319149"/>
    <x v="1"/>
  </r>
  <r>
    <x v="27"/>
    <x v="11"/>
    <n v="65"/>
    <n v="2680.2735106383002"/>
    <n v="-229.16872340425499"/>
    <n v="229.16872340425499"/>
    <n v="44.987340425535137"/>
    <n v="2406.1174468085101"/>
    <n v="433.10063829787202"/>
    <n v="2839.2180851063799"/>
    <x v="1"/>
  </r>
  <r>
    <x v="21"/>
    <x v="12"/>
    <n v="97"/>
    <n v="17026.978297872301"/>
    <n v="-1288.8741489361701"/>
    <n v="1288.8741489361701"/>
    <n v="982.65872340423175"/>
    <n v="14755.4454255319"/>
    <n v="2614.8305319148899"/>
    <n v="17370.2759574468"/>
    <x v="1"/>
  </r>
  <r>
    <x v="7"/>
    <x v="8"/>
    <n v="10"/>
    <n v="995.05904255319103"/>
    <n v="-40.480212765957397"/>
    <n v="40.480212765957397"/>
    <n v="-3.4816594052244909E-13"/>
    <n v="954.57882978723399"/>
    <n v="171.82414893616999"/>
    <n v="1126.4029787234001"/>
    <x v="0"/>
  </r>
  <r>
    <x v="1"/>
    <x v="2"/>
    <n v="62"/>
    <n v="18855.2907446809"/>
    <n v="-384.80042553191498"/>
    <n v="384.80042553191498"/>
    <n v="2303.3808510638851"/>
    <n v="16167.1094680851"/>
    <n v="2910.07893617021"/>
    <n v="19077.188404255299"/>
    <x v="3"/>
  </r>
  <r>
    <x v="16"/>
    <x v="25"/>
    <n v="24"/>
    <n v="3184.8169148936199"/>
    <n v="-266.58574468085101"/>
    <n v="266.58574468085101"/>
    <n v="-1.0231815394945443E-12"/>
    <n v="2918.2311702127699"/>
    <n v="525.281595744681"/>
    <n v="3443.51276595745"/>
    <x v="2"/>
  </r>
  <r>
    <x v="35"/>
    <x v="11"/>
    <n v="106"/>
    <n v="2383.19031914894"/>
    <n v="-307.808191489362"/>
    <n v="307.808191489362"/>
    <n v="20.203723404258085"/>
    <n v="2055.1784042553199"/>
    <n v="365.16734042553202"/>
    <n v="2420.3457446808502"/>
    <x v="2"/>
  </r>
  <r>
    <x v="6"/>
    <x v="37"/>
    <n v="389"/>
    <n v="6039.1557446808501"/>
    <n v="-568.555531914894"/>
    <n v="568.555531914894"/>
    <n v="456.8874468085063"/>
    <n v="5013.7127659574498"/>
    <n v="902.46180851063798"/>
    <n v="5916.1745744680902"/>
    <x v="2"/>
  </r>
  <r>
    <x v="21"/>
    <x v="7"/>
    <n v="17"/>
    <n v="3079.1888297872301"/>
    <n v="-415.41925531914899"/>
    <n v="415.41925531914899"/>
    <n v="143.99117021276129"/>
    <n v="2519.7784042553199"/>
    <n v="453.56"/>
    <n v="2973.3384042553198"/>
    <x v="1"/>
  </r>
  <r>
    <x v="7"/>
    <x v="26"/>
    <n v="5"/>
    <n v="582.73382978723396"/>
    <n v="-203.465531914894"/>
    <n v="203.465531914894"/>
    <n v="0"/>
    <n v="379.26829787233999"/>
    <n v="68.268404255319098"/>
    <n v="447.53670212766002"/>
    <x v="2"/>
  </r>
  <r>
    <x v="22"/>
    <x v="33"/>
    <n v="29"/>
    <n v="2843.2126595744699"/>
    <n v="-527.71063829787204"/>
    <n v="527.71063829787204"/>
    <n v="-2.0463630789890885E-12"/>
    <n v="2315.5020212765999"/>
    <n v="416.79021276595699"/>
    <n v="2732.2922340425498"/>
    <x v="2"/>
  </r>
  <r>
    <x v="3"/>
    <x v="12"/>
    <n v="99"/>
    <n v="12461.0570212766"/>
    <n v="-1396.4944680851099"/>
    <n v="1396.4944680851099"/>
    <n v="126.20808510639063"/>
    <n v="10938.354468085099"/>
    <n v="1968.8957446808499"/>
    <n v="12907.250212765999"/>
    <x v="0"/>
  </r>
  <r>
    <x v="7"/>
    <x v="26"/>
    <n v="23"/>
    <n v="2234.28223404255"/>
    <n v="-246.13478723404299"/>
    <n v="246.13478723404299"/>
    <n v="-2.9842794901924208E-12"/>
    <n v="1988.14744680851"/>
    <n v="357.86627659574498"/>
    <n v="2346.01372340426"/>
    <x v="0"/>
  </r>
  <r>
    <x v="7"/>
    <x v="25"/>
    <n v="6"/>
    <n v="702.44"/>
    <n v="-409.63510638297902"/>
    <n v="409.63510638297902"/>
    <n v="0"/>
    <n v="292.80489361702098"/>
    <n v="52.705106382978698"/>
    <n v="345.51"/>
    <x v="1"/>
  </r>
  <r>
    <x v="1"/>
    <x v="3"/>
    <n v="36"/>
    <n v="9190.3527659574502"/>
    <n v="-214.01776595744701"/>
    <n v="214.01776595744701"/>
    <n v="4.0358827391173691E-12"/>
    <n v="8976.3349999999991"/>
    <n v="1615.74042553191"/>
    <n v="10592.075425531901"/>
    <x v="0"/>
  </r>
  <r>
    <x v="24"/>
    <x v="11"/>
    <n v="14"/>
    <n v="200.75744680851099"/>
    <n v="-1.3513829787234"/>
    <n v="1.3513829787234"/>
    <n v="5.8997251528580819E-13"/>
    <n v="199.406063829787"/>
    <n v="35.892872340425498"/>
    <n v="235.29893617021301"/>
    <x v="0"/>
  </r>
  <r>
    <x v="21"/>
    <x v="14"/>
    <n v="72"/>
    <n v="11485.8434042553"/>
    <n v="-1526.31638297872"/>
    <n v="1526.31638297872"/>
    <n v="141.69223404253989"/>
    <n v="9817.83478723404"/>
    <n v="1767.20989361702"/>
    <n v="11585.044680851101"/>
    <x v="2"/>
  </r>
  <r>
    <x v="22"/>
    <x v="22"/>
    <n v="44"/>
    <n v="4479.7401063829802"/>
    <n v="-719.36563829787201"/>
    <n v="719.36563829787201"/>
    <n v="188.25276595744845"/>
    <n v="3572.1217021276598"/>
    <n v="642.98191489361704"/>
    <n v="4215.1036170212801"/>
    <x v="1"/>
  </r>
  <r>
    <x v="7"/>
    <x v="6"/>
    <n v="8"/>
    <n v="713.01808510638296"/>
    <n v="-144.55723404255301"/>
    <n v="144.55723404255301"/>
    <n v="0"/>
    <n v="568.46085106382998"/>
    <n v="102.32297872340401"/>
    <n v="670.78382978723403"/>
    <x v="3"/>
  </r>
  <r>
    <x v="27"/>
    <x v="4"/>
    <n v="58"/>
    <n v="2609.5368085106402"/>
    <n v="-365.02425531914901"/>
    <n v="365.02425531914901"/>
    <n v="38.239255319150971"/>
    <n v="2206.2732978723402"/>
    <n v="397.12914893617"/>
    <n v="2603.4024468085099"/>
    <x v="2"/>
  </r>
  <r>
    <x v="21"/>
    <x v="3"/>
    <n v="30"/>
    <n v="6071.9605319148905"/>
    <n v="-139.937234042553"/>
    <n v="139.937234042553"/>
    <n v="1253.5886170212775"/>
    <n v="4678.43468085106"/>
    <n v="842.11882978723395"/>
    <n v="5520.5535106383004"/>
    <x v="0"/>
  </r>
  <r>
    <x v="17"/>
    <x v="3"/>
    <n v="461"/>
    <n v="33883.877234042498"/>
    <n v="-4189.8254255319198"/>
    <n v="4189.8254255319198"/>
    <n v="211.83723404247849"/>
    <n v="29482.2145744681"/>
    <n v="5258.1897872340396"/>
    <n v="34740.404361702102"/>
    <x v="0"/>
  </r>
  <r>
    <x v="16"/>
    <x v="26"/>
    <n v="6"/>
    <n v="943.744361702128"/>
    <n v="-193.69851063829799"/>
    <n v="193.69851063829799"/>
    <n v="135.14244680851107"/>
    <n v="614.90340425531895"/>
    <n v="110.682765957447"/>
    <n v="725.58617021276598"/>
    <x v="2"/>
  </r>
  <r>
    <x v="9"/>
    <x v="11"/>
    <n v="358"/>
    <n v="19493.6760638298"/>
    <n v="-3633.7918085106398"/>
    <n v="3633.7918085106398"/>
    <n v="54.084042553160089"/>
    <n v="15805.800212766"/>
    <n v="2811.5685106382998"/>
    <n v="18617.368723404299"/>
    <x v="0"/>
  </r>
  <r>
    <x v="18"/>
    <x v="28"/>
    <n v="48"/>
    <n v="3514.3934042553201"/>
    <n v="-528.34361702127705"/>
    <n v="528.34361702127705"/>
    <n v="52.938297872343014"/>
    <n v="2933.1114893617"/>
    <n v="513.98170212766001"/>
    <n v="3447.0931914893599"/>
    <x v="3"/>
  </r>
  <r>
    <x v="21"/>
    <x v="7"/>
    <n v="2"/>
    <n v="315.52446808510598"/>
    <n v="-86.262872340425503"/>
    <n v="86.262872340425503"/>
    <n v="-5.1159076974727213E-13"/>
    <n v="229.26159574468099"/>
    <n v="41.267127659574498"/>
    <n v="270.528723404255"/>
    <x v="3"/>
  </r>
  <r>
    <x v="12"/>
    <x v="9"/>
    <n v="91"/>
    <n v="7834.5086170212799"/>
    <n v="-840.66106382978705"/>
    <n v="840.66106382978705"/>
    <n v="240.90340425532304"/>
    <n v="6752.9441489361698"/>
    <n v="1197.3561702127699"/>
    <n v="7950.3003191489397"/>
    <x v="1"/>
  </r>
  <r>
    <x v="7"/>
    <x v="1"/>
    <n v="26"/>
    <n v="2932.2027659574501"/>
    <n v="-242.41989361702099"/>
    <n v="242.41989361702099"/>
    <n v="-9.0949470177292824E-13"/>
    <n v="2689.78287234043"/>
    <n v="484.160744680851"/>
    <n v="3173.9436170212798"/>
    <x v="1"/>
  </r>
  <r>
    <x v="34"/>
    <x v="50"/>
    <n v="18"/>
    <n v="257.35648936170202"/>
    <n v="-9.2598936170212802"/>
    <n v="9.2598936170212802"/>
    <n v="-2.5934809855243657E-13"/>
    <n v="248.096595744681"/>
    <n v="44.657234042553199"/>
    <n v="292.753829787234"/>
    <x v="0"/>
  </r>
  <r>
    <x v="18"/>
    <x v="25"/>
    <n v="37"/>
    <n v="2893.2204255319102"/>
    <n v="-480.75808510638302"/>
    <n v="480.75808510638302"/>
    <n v="68.892021276587059"/>
    <n v="2343.5703191489401"/>
    <n v="421.84329787233997"/>
    <n v="2765.4136170212801"/>
    <x v="1"/>
  </r>
  <r>
    <x v="5"/>
    <x v="4"/>
    <n v="6"/>
    <n v="535.79138297872305"/>
    <n v="-45.924893617021297"/>
    <n v="45.924893617021297"/>
    <n v="76.541702127658738"/>
    <n v="413.32478723404301"/>
    <n v="74.398617021276607"/>
    <n v="487.723404255319"/>
    <x v="1"/>
  </r>
  <r>
    <x v="27"/>
    <x v="67"/>
    <n v="141"/>
    <n v="7659.8244680851103"/>
    <n v="-350.151595744681"/>
    <n v="350.151595744681"/>
    <n v="172.460212765959"/>
    <n v="7137.2126595744703"/>
    <n v="1253.10925531915"/>
    <n v="8390.3219148936205"/>
    <x v="3"/>
  </r>
  <r>
    <x v="8"/>
    <x v="52"/>
    <n v="35"/>
    <n v="1944.2654255319201"/>
    <n v="-224.95829787234001"/>
    <n v="224.95829787234001"/>
    <n v="54.002872340430173"/>
    <n v="1665.3042553191499"/>
    <n v="299.75468085106399"/>
    <n v="1965.05893617021"/>
    <x v="2"/>
  </r>
  <r>
    <x v="11"/>
    <x v="68"/>
    <n v="8"/>
    <n v="406.26925531914901"/>
    <n v="-149.23563829787199"/>
    <n v="149.23563829787199"/>
    <n v="0"/>
    <n v="257.033617021277"/>
    <n v="46.2660638297872"/>
    <n v="303.29968085106401"/>
    <x v="1"/>
  </r>
  <r>
    <x v="18"/>
    <x v="18"/>
    <n v="21"/>
    <n v="1642.9490425531901"/>
    <n v="-224.842446808511"/>
    <n v="224.842446808511"/>
    <n v="-7.9580786405131221E-13"/>
    <n v="1418.1065957446799"/>
    <n v="255.25968085106399"/>
    <n v="1673.3662765957399"/>
    <x v="2"/>
  </r>
  <r>
    <x v="11"/>
    <x v="15"/>
    <n v="38"/>
    <n v="1758.29308510638"/>
    <n v="-151.10829787233999"/>
    <n v="151.10829787233999"/>
    <n v="44.085851063830006"/>
    <n v="1563.09893617021"/>
    <n v="281.35765957446802"/>
    <n v="1844.45659574468"/>
    <x v="1"/>
  </r>
  <r>
    <x v="34"/>
    <x v="3"/>
    <n v="73"/>
    <n v="934.53053191489403"/>
    <n v="-48.158085106382998"/>
    <n v="48.158085106382998"/>
    <n v="23.422340425532013"/>
    <n v="862.95010638297902"/>
    <n v="147.86851063829801"/>
    <n v="1010.81861702128"/>
    <x v="3"/>
  </r>
  <r>
    <x v="30"/>
    <x v="11"/>
    <n v="51"/>
    <n v="1330.3532978723399"/>
    <n v="-146.45127659574499"/>
    <n v="146.45127659574499"/>
    <n v="-5.0306425691815093E-12"/>
    <n v="1183.9020212766"/>
    <n v="213.10223404255299"/>
    <n v="1397.0042553191499"/>
    <x v="3"/>
  </r>
  <r>
    <x v="11"/>
    <x v="48"/>
    <n v="66"/>
    <n v="3235.3370212765999"/>
    <n v="-298.627340425532"/>
    <n v="298.627340425532"/>
    <n v="151.1900000000079"/>
    <n v="2785.51968085106"/>
    <n v="501.39414893616998"/>
    <n v="3286.91382978723"/>
    <x v="1"/>
  </r>
  <r>
    <x v="38"/>
    <x v="69"/>
    <n v="111"/>
    <n v="6680.8941489361696"/>
    <n v="-548.90297872340398"/>
    <n v="548.90297872340398"/>
    <n v="225.3517021276557"/>
    <n v="5906.6394680851099"/>
    <n v="1050.74957446809"/>
    <n v="6957.3890425531899"/>
    <x v="3"/>
  </r>
  <r>
    <x v="22"/>
    <x v="26"/>
    <n v="24"/>
    <n v="2358.8585106382998"/>
    <n v="-802.20840425531901"/>
    <n v="802.20840425531901"/>
    <n v="0"/>
    <n v="1556.6501063829801"/>
    <n v="280.19670212765999"/>
    <n v="1836.8468085106399"/>
    <x v="1"/>
  </r>
  <r>
    <x v="1"/>
    <x v="26"/>
    <n v="5"/>
    <n v="1316.2189361702101"/>
    <n v="-54.091063829787203"/>
    <n v="54.091063829787203"/>
    <n v="-7.1338490670314059E-12"/>
    <n v="1262.12787234043"/>
    <n v="227.182765957447"/>
    <n v="1489.3106382978699"/>
    <x v="3"/>
  </r>
  <r>
    <x v="16"/>
    <x v="1"/>
    <n v="54"/>
    <n v="7061.6127659574504"/>
    <n v="-846.96797872340403"/>
    <n v="846.96797872340403"/>
    <n v="220.35882978723612"/>
    <n v="5994.2859574468102"/>
    <n v="1078.97074468085"/>
    <n v="7073.25670212766"/>
    <x v="2"/>
  </r>
  <r>
    <x v="16"/>
    <x v="12"/>
    <n v="85"/>
    <n v="10367.5939361702"/>
    <n v="-1662.0175531914899"/>
    <n v="1662.0175531914899"/>
    <n v="-8.8675733422860503E-12"/>
    <n v="8705.5763829787193"/>
    <n v="1567.00361702128"/>
    <n v="10272.58"/>
    <x v="1"/>
  </r>
  <r>
    <x v="22"/>
    <x v="25"/>
    <n v="17"/>
    <n v="1744.5930851063799"/>
    <n v="-443.11829787234001"/>
    <n v="443.11829787234001"/>
    <n v="97.277340425529928"/>
    <n v="1204.19744680851"/>
    <n v="216.75468085106399"/>
    <n v="1420.9521276595699"/>
    <x v="2"/>
  </r>
  <r>
    <x v="1"/>
    <x v="26"/>
    <n v="15"/>
    <n v="4212.8069148936202"/>
    <n v="-366.86563829787201"/>
    <n v="366.86563829787201"/>
    <n v="8.1854523159563541E-12"/>
    <n v="3845.94127659574"/>
    <n v="637.69744680851102"/>
    <n v="4483.6387234042504"/>
    <x v="0"/>
  </r>
  <r>
    <x v="21"/>
    <x v="2"/>
    <n v="54"/>
    <n v="9351.3915957446807"/>
    <n v="-1385.5709574468101"/>
    <n v="1385.5709574468101"/>
    <n v="0"/>
    <n v="7965.8206382978697"/>
    <n v="1433.8468085106399"/>
    <n v="9399.6674468085093"/>
    <x v="1"/>
  </r>
  <r>
    <x v="7"/>
    <x v="12"/>
    <n v="62"/>
    <n v="7080.4363829787198"/>
    <n v="-809.805531914894"/>
    <n v="809.805531914894"/>
    <n v="99.544680851055432"/>
    <n v="6171.0861702127704"/>
    <n v="1110.7953191489401"/>
    <n v="7281.8814893617"/>
    <x v="1"/>
  </r>
  <r>
    <x v="7"/>
    <x v="1"/>
    <n v="11"/>
    <n v="1069.6823404255299"/>
    <n v="-178.031914893617"/>
    <n v="178.031914893617"/>
    <n v="-2.0463630789890885E-12"/>
    <n v="891.65042553191495"/>
    <n v="160.496914893617"/>
    <n v="1052.14734042553"/>
    <x v="0"/>
  </r>
  <r>
    <x v="3"/>
    <x v="26"/>
    <n v="106"/>
    <n v="15034.698723404301"/>
    <n v="-963.26276595744696"/>
    <n v="963.26276595744696"/>
    <n v="1198.2509574468545"/>
    <n v="12873.184999999999"/>
    <n v="2317.1738297872298"/>
    <n v="15190.358829787199"/>
    <x v="1"/>
  </r>
  <r>
    <x v="36"/>
    <x v="39"/>
    <n v="18"/>
    <n v="1219.3302127659599"/>
    <n v="-198.11170212766001"/>
    <n v="198.11170212766001"/>
    <n v="0"/>
    <n v="1021.2185106383"/>
    <n v="183.81936170212799"/>
    <n v="1205.0378723404301"/>
    <x v="3"/>
  </r>
  <r>
    <x v="22"/>
    <x v="12"/>
    <n v="113"/>
    <n v="11102.380425531899"/>
    <n v="-2243.4514893617002"/>
    <n v="2243.4514893617002"/>
    <n v="84.218297872328094"/>
    <n v="8774.7106382978709"/>
    <n v="1579.44776595745"/>
    <n v="10354.1584042553"/>
    <x v="1"/>
  </r>
  <r>
    <x v="5"/>
    <x v="17"/>
    <n v="4"/>
    <n v="261.37106382978698"/>
    <n v="-122.71212765957399"/>
    <n v="122.71212765957399"/>
    <n v="0"/>
    <n v="138.658936170213"/>
    <n v="24.958936170212802"/>
    <n v="163.617872340426"/>
    <x v="0"/>
  </r>
  <r>
    <x v="2"/>
    <x v="25"/>
    <n v="142"/>
    <n v="3189.9523404255301"/>
    <n v="-591.71585106382997"/>
    <n v="591.71585106382997"/>
    <n v="63.708085106380281"/>
    <n v="2534.5284042553199"/>
    <n v="456.21531914893598"/>
    <n v="2990.74372340425"/>
    <x v="1"/>
  </r>
  <r>
    <x v="27"/>
    <x v="31"/>
    <n v="21"/>
    <n v="1323.5747872340401"/>
    <n v="-148.27255319148901"/>
    <n v="148.27255319148901"/>
    <n v="1.0231815394945443E-12"/>
    <n v="1175.30223404255"/>
    <n v="211.55414893617001"/>
    <n v="1386.8563829787199"/>
    <x v="2"/>
  </r>
  <r>
    <x v="20"/>
    <x v="11"/>
    <n v="83"/>
    <n v="5356.4307446808498"/>
    <n v="-468.48606382978699"/>
    <n v="468.48606382978699"/>
    <n v="59.944468085102812"/>
    <n v="4828.00021276596"/>
    <n v="840.31968085106405"/>
    <n v="5668.3198936170202"/>
    <x v="3"/>
  </r>
  <r>
    <x v="25"/>
    <x v="36"/>
    <n v="193"/>
    <n v="9846.8723404255306"/>
    <n v="-449.98265957446802"/>
    <n v="449.98265957446802"/>
    <n v="99.152553191493098"/>
    <n v="9297.7371276595695"/>
    <n v="1642.96074468085"/>
    <n v="10940.697872340401"/>
    <x v="3"/>
  </r>
  <r>
    <x v="5"/>
    <x v="9"/>
    <n v="365"/>
    <n v="26067.691489361699"/>
    <n v="-4659.2855319148903"/>
    <n v="4659.2855319148903"/>
    <n v="207.08627659571084"/>
    <n v="21201.319680851098"/>
    <n v="3816.2357446808501"/>
    <n v="25017.5554255319"/>
    <x v="1"/>
  </r>
  <r>
    <x v="5"/>
    <x v="45"/>
    <n v="130"/>
    <n v="8071.2117021276599"/>
    <n v="-515.467446808511"/>
    <n v="515.467446808511"/>
    <n v="255.10287234042914"/>
    <n v="7300.6413829787198"/>
    <n v="1277.5429787234"/>
    <n v="8578.1843617021295"/>
    <x v="3"/>
  </r>
  <r>
    <x v="16"/>
    <x v="14"/>
    <n v="48"/>
    <n v="6621.9772340425498"/>
    <n v="-724.36095744680802"/>
    <n v="724.36095744680802"/>
    <n v="243.25648936170205"/>
    <n v="5654.3597872340397"/>
    <n v="1017.78489361702"/>
    <n v="6672.14468085106"/>
    <x v="2"/>
  </r>
  <r>
    <x v="36"/>
    <x v="3"/>
    <n v="307"/>
    <n v="23501.238723404302"/>
    <n v="-3317.67765957447"/>
    <n v="3317.67765957447"/>
    <n v="294.68553191493311"/>
    <n v="19888.875531914899"/>
    <n v="3579.9923404255301"/>
    <n v="23468.867872340401"/>
    <x v="2"/>
  </r>
  <r>
    <x v="21"/>
    <x v="8"/>
    <n v="23"/>
    <n v="3935.8992553191501"/>
    <n v="-410.89021276595702"/>
    <n v="410.89021276595702"/>
    <n v="3.2969182939268649E-12"/>
    <n v="3525.0090425531898"/>
    <n v="634.50159574468103"/>
    <n v="4159.5106382978702"/>
    <x v="2"/>
  </r>
  <r>
    <x v="11"/>
    <x v="48"/>
    <n v="55"/>
    <n v="2674.4512765957402"/>
    <n v="-443.77468085106398"/>
    <n v="443.77468085106398"/>
    <n v="-3.865352482534945E-12"/>
    <n v="2230.6765957446801"/>
    <n v="401.52180851063798"/>
    <n v="2632.1984042553199"/>
    <x v="2"/>
  </r>
  <r>
    <x v="20"/>
    <x v="23"/>
    <n v="157"/>
    <n v="9900.0129787234"/>
    <n v="-969.09861702127705"/>
    <n v="969.09861702127705"/>
    <n v="-6.1390892369672656E-12"/>
    <n v="8930.9143617021291"/>
    <n v="1594.1604255319101"/>
    <n v="10525.074787234"/>
    <x v="3"/>
  </r>
  <r>
    <x v="22"/>
    <x v="26"/>
    <n v="30"/>
    <n v="2674.90074468085"/>
    <n v="-557.13265957446799"/>
    <n v="557.13265957446799"/>
    <n v="1.9326762412674725E-12"/>
    <n v="2117.7680851063801"/>
    <n v="381.19829787233999"/>
    <n v="2498.96638297872"/>
    <x v="0"/>
  </r>
  <r>
    <x v="40"/>
    <x v="14"/>
    <n v="119"/>
    <n v="15181.138191489399"/>
    <n v="-902.59191489361694"/>
    <n v="902.59191489361694"/>
    <n v="252.4161702127825"/>
    <n v="14026.130106383"/>
    <n v="2524.7023404255301"/>
    <n v="16550.832446808501"/>
    <x v="0"/>
  </r>
  <r>
    <x v="3"/>
    <x v="3"/>
    <n v="2"/>
    <n v="257.66297872340402"/>
    <n v="-32.207765957446803"/>
    <n v="32.207765957446803"/>
    <n v="2.3447910280083306E-13"/>
    <n v="225.45521276595699"/>
    <n v="40.582021276595697"/>
    <n v="266.037234042553"/>
    <x v="2"/>
  </r>
  <r>
    <x v="2"/>
    <x v="7"/>
    <n v="1"/>
    <n v="0"/>
    <n v="0"/>
    <n v="0"/>
    <n v="0"/>
    <n v="0"/>
    <n v="0"/>
    <n v="0"/>
    <x v="3"/>
  </r>
  <r>
    <x v="27"/>
    <x v="67"/>
    <n v="159"/>
    <n v="10020.110425531901"/>
    <n v="-1663.2621276595701"/>
    <n v="1663.2621276595701"/>
    <n v="116.58393617020101"/>
    <n v="8240.2643617021295"/>
    <n v="1483.2456382978701"/>
    <n v="9723.51"/>
    <x v="2"/>
  </r>
  <r>
    <x v="35"/>
    <x v="3"/>
    <n v="49"/>
    <n v="829.17276595744704"/>
    <n v="-37.011914893617003"/>
    <n v="37.011914893617003"/>
    <n v="0"/>
    <n v="792.16085106383002"/>
    <n v="142.588510638298"/>
    <n v="934.749361702128"/>
    <x v="0"/>
  </r>
  <r>
    <x v="27"/>
    <x v="63"/>
    <n v="22"/>
    <n v="1457.8997872340401"/>
    <n v="-107.282340425532"/>
    <n v="107.282340425532"/>
    <n v="61.215319148938164"/>
    <n v="1289.4021276595699"/>
    <n v="232.092021276596"/>
    <n v="1521.4941489361699"/>
    <x v="0"/>
  </r>
  <r>
    <x v="25"/>
    <x v="67"/>
    <n v="59"/>
    <n v="3424.2656382978698"/>
    <n v="-343.35840425531899"/>
    <n v="343.35840425531899"/>
    <n v="54.90446808510103"/>
    <n v="3026.0027659574498"/>
    <n v="544.67936170212795"/>
    <n v="3570.6821276595701"/>
    <x v="2"/>
  </r>
  <r>
    <x v="22"/>
    <x v="12"/>
    <n v="90"/>
    <n v="7520.98638297872"/>
    <n v="-1434.48755319149"/>
    <n v="1434.48755319149"/>
    <n v="82.857446808510304"/>
    <n v="6003.6413829787198"/>
    <n v="1080.65468085106"/>
    <n v="7084.29606382979"/>
    <x v="3"/>
  </r>
  <r>
    <x v="0"/>
    <x v="44"/>
    <n v="158"/>
    <n v="10724.902021276601"/>
    <n v="-1350.5910638297901"/>
    <n v="1350.5910638297901"/>
    <n v="207.08627659574995"/>
    <n v="9167.2246808510608"/>
    <n v="1650.09882978723"/>
    <n v="10817.3235106383"/>
    <x v="2"/>
  </r>
  <r>
    <x v="16"/>
    <x v="3"/>
    <n v="15"/>
    <n v="2027.1358510638299"/>
    <n v="-250.01265957446799"/>
    <n v="250.01265957446799"/>
    <n v="2.0463630789890885E-12"/>
    <n v="1777.1231914893599"/>
    <n v="319.882127659574"/>
    <n v="2097.0053191489401"/>
    <x v="2"/>
  </r>
  <r>
    <x v="31"/>
    <x v="23"/>
    <n v="51"/>
    <n v="3213.4703191489398"/>
    <n v="-485.85510638297899"/>
    <n v="485.85510638297899"/>
    <n v="63.018404255320661"/>
    <n v="2664.5968085106401"/>
    <n v="479.62691489361703"/>
    <n v="3144.22372340426"/>
    <x v="2"/>
  </r>
  <r>
    <x v="25"/>
    <x v="66"/>
    <n v="281"/>
    <n v="16569.568191489401"/>
    <n v="-2435.2404255319102"/>
    <n v="2435.2404255319102"/>
    <n v="216.48925531919167"/>
    <n v="13917.838510638299"/>
    <n v="2505.21085106383"/>
    <n v="16423.049361702098"/>
    <x v="2"/>
  </r>
  <r>
    <x v="10"/>
    <x v="45"/>
    <n v="181"/>
    <n v="22814.039255319101"/>
    <n v="-1130.0542553191499"/>
    <n v="1130.0542553191499"/>
    <n v="853.01925531905181"/>
    <n v="20830.9657446809"/>
    <n v="3644.2646808510599"/>
    <n v="24475.2304255319"/>
    <x v="3"/>
  </r>
  <r>
    <x v="7"/>
    <x v="64"/>
    <n v="43"/>
    <n v="5071.9613829787204"/>
    <n v="-623.75255319148903"/>
    <n v="623.75255319148903"/>
    <n v="549.49521276595158"/>
    <n v="3898.7136170212798"/>
    <n v="701.76755319148901"/>
    <n v="4600.4811702127699"/>
    <x v="0"/>
  </r>
  <r>
    <x v="21"/>
    <x v="3"/>
    <n v="32"/>
    <n v="5567.77638297872"/>
    <n v="-938.07414893616999"/>
    <n v="938.07414893616999"/>
    <n v="0"/>
    <n v="4629.7022340425501"/>
    <n v="833.34617021276597"/>
    <n v="5463.0484042553198"/>
    <x v="3"/>
  </r>
  <r>
    <x v="34"/>
    <x v="3"/>
    <n v="36"/>
    <n v="567.712127659575"/>
    <n v="-43.556170212765998"/>
    <n v="43.556170212765998"/>
    <n v="29.652021276595981"/>
    <n v="494.50393617021302"/>
    <n v="89.010744680851104"/>
    <n v="583.51468085106399"/>
    <x v="0"/>
  </r>
  <r>
    <x v="11"/>
    <x v="68"/>
    <n v="3"/>
    <n v="197.98042553191499"/>
    <n v="-19.797872340425499"/>
    <n v="19.797872340425499"/>
    <n v="44.5456382978725"/>
    <n v="133.63691489361699"/>
    <n v="24.0545744680851"/>
    <n v="157.691489361702"/>
    <x v="0"/>
  </r>
  <r>
    <x v="4"/>
    <x v="32"/>
    <n v="49"/>
    <n v="1766.95734042553"/>
    <n v="-183.26106382978699"/>
    <n v="183.26106382978699"/>
    <n v="2.9274360713316128E-12"/>
    <n v="1583.6962765957401"/>
    <n v="285.06521276595703"/>
    <n v="1868.7614893616999"/>
    <x v="1"/>
  </r>
  <r>
    <x v="21"/>
    <x v="33"/>
    <n v="12"/>
    <n v="2387.8468085106401"/>
    <n v="-221.66393617021299"/>
    <n v="221.66393617021299"/>
    <n v="513.61340425531716"/>
    <n v="1652.56946808511"/>
    <n v="297.462446808511"/>
    <n v="1950.0319148936201"/>
    <x v="2"/>
  </r>
  <r>
    <x v="20"/>
    <x v="11"/>
    <n v="35"/>
    <n v="2522.82265957447"/>
    <n v="-162.33946808510601"/>
    <n v="162.33946808510601"/>
    <n v="4.1779912862693891E-12"/>
    <n v="2360.4831914893598"/>
    <n v="424.88819148936199"/>
    <n v="2785.3713829787198"/>
    <x v="0"/>
  </r>
  <r>
    <x v="25"/>
    <x v="29"/>
    <n v="29"/>
    <n v="1520.1851063829799"/>
    <n v="-65.427021276595795"/>
    <n v="65.427021276595795"/>
    <n v="4.2490455598453991E-12"/>
    <n v="1454.7580851063799"/>
    <n v="261.85627659574499"/>
    <n v="1716.6143617021301"/>
    <x v="0"/>
  </r>
  <r>
    <x v="28"/>
    <x v="3"/>
    <n v="89"/>
    <n v="4459.2254255319103"/>
    <n v="-259.17776595744698"/>
    <n v="259.17776595744698"/>
    <n v="49.57627659574365"/>
    <n v="4150.4713829787197"/>
    <n v="706.11372340425498"/>
    <n v="4856.5851063829796"/>
    <x v="3"/>
  </r>
  <r>
    <x v="27"/>
    <x v="61"/>
    <n v="197"/>
    <n v="11154.0994680851"/>
    <n v="-537.28446808510603"/>
    <n v="537.28446808510603"/>
    <n v="323.57574468089365"/>
    <n v="10293.2392553191"/>
    <n v="1852.7753191489401"/>
    <n v="12146.014574468099"/>
    <x v="0"/>
  </r>
  <r>
    <x v="16"/>
    <x v="12"/>
    <n v="141"/>
    <n v="17009.119255319099"/>
    <n v="-1959.53329787234"/>
    <n v="1959.53329787234"/>
    <n v="125.68531914885898"/>
    <n v="14923.900638297901"/>
    <n v="2661.98"/>
    <n v="17585.880638297898"/>
    <x v="0"/>
  </r>
  <r>
    <x v="37"/>
    <x v="1"/>
    <n v="45"/>
    <n v="4960.26276595745"/>
    <n v="-350.83659574468101"/>
    <n v="350.83659574468101"/>
    <n v="112.68478723404888"/>
    <n v="4496.7413829787201"/>
    <n v="785.47872340425499"/>
    <n v="5282.2201063829798"/>
    <x v="0"/>
  </r>
  <r>
    <x v="20"/>
    <x v="42"/>
    <n v="70"/>
    <n v="5578.6121276595704"/>
    <n v="-628.09414893616997"/>
    <n v="628.09414893616997"/>
    <n v="157.59106382978041"/>
    <n v="4792.9269148936201"/>
    <n v="862.72627659574505"/>
    <n v="5655.6531914893603"/>
    <x v="2"/>
  </r>
  <r>
    <x v="13"/>
    <x v="19"/>
    <n v="94"/>
    <n v="3303.21"/>
    <n v="-308.47170212766002"/>
    <n v="308.47170212766002"/>
    <n v="68.346595744679803"/>
    <n v="2926.3917021276602"/>
    <n v="526.75021276595703"/>
    <n v="3453.1419148936202"/>
    <x v="1"/>
  </r>
  <r>
    <x v="12"/>
    <x v="45"/>
    <n v="149"/>
    <n v="12468.152021276601"/>
    <n v="-630.67031914893596"/>
    <n v="630.67031914893596"/>
    <n v="196.34148936166457"/>
    <n v="11641.140212766"/>
    <n v="2095.4028723404299"/>
    <n v="13736.543085106399"/>
    <x v="1"/>
  </r>
  <r>
    <x v="8"/>
    <x v="14"/>
    <n v="1084"/>
    <n v="55033.667553191503"/>
    <n v="-6522.2938297872297"/>
    <n v="6522.2938297872297"/>
    <n v="354.91340425537237"/>
    <n v="48156.4603191489"/>
    <n v="8656.1280851063802"/>
    <n v="56812.588404255301"/>
    <x v="0"/>
  </r>
  <r>
    <x v="20"/>
    <x v="42"/>
    <n v="1"/>
    <n v="69.329148936170199"/>
    <n v="-17.3322340425532"/>
    <n v="17.3322340425532"/>
    <n v="0"/>
    <n v="51.996914893617003"/>
    <n v="9.3594680851063803"/>
    <n v="61.356382978723403"/>
    <x v="0"/>
  </r>
  <r>
    <x v="12"/>
    <x v="56"/>
    <n v="98"/>
    <n v="6893.3847872340402"/>
    <n v="-349.77287234042598"/>
    <n v="349.77287234042598"/>
    <n v="324.5131914893538"/>
    <n v="6219.0987234042605"/>
    <n v="1106.03361702128"/>
    <n v="7325.1323404255299"/>
    <x v="3"/>
  </r>
  <r>
    <x v="11"/>
    <x v="48"/>
    <n v="120"/>
    <n v="4945.9114893616998"/>
    <n v="-313.39478723404301"/>
    <n v="313.39478723404301"/>
    <n v="-3.4674485505092889E-12"/>
    <n v="4632.5167021276602"/>
    <n v="833.85361702127705"/>
    <n v="5466.3703191489403"/>
    <x v="0"/>
  </r>
  <r>
    <x v="2"/>
    <x v="1"/>
    <n v="48"/>
    <n v="1042.37180851064"/>
    <n v="-187.339680851064"/>
    <n v="187.339680851064"/>
    <n v="1.9610979506978765E-12"/>
    <n v="855.03212765957403"/>
    <n v="148.54531914893599"/>
    <n v="1003.57744680851"/>
    <x v="3"/>
  </r>
  <r>
    <x v="21"/>
    <x v="16"/>
    <n v="25"/>
    <n v="4273.65159574468"/>
    <n v="-736.11531914893601"/>
    <n v="736.11531914893601"/>
    <n v="3.751665644813329E-12"/>
    <n v="3537.5362765957402"/>
    <n v="636.75627659574502"/>
    <n v="4174.2925531914898"/>
    <x v="2"/>
  </r>
  <r>
    <x v="40"/>
    <x v="28"/>
    <n v="194"/>
    <n v="25896.944893617001"/>
    <n v="-4642.6753191489397"/>
    <n v="4642.6753191489397"/>
    <n v="374.24159574466194"/>
    <n v="20880.027978723399"/>
    <n v="3758.4038297872298"/>
    <n v="24638.431808510599"/>
    <x v="3"/>
  </r>
  <r>
    <x v="2"/>
    <x v="4"/>
    <n v="39"/>
    <n v="899.55936170212794"/>
    <n v="-226.01617021276601"/>
    <n v="226.01617021276601"/>
    <n v="0"/>
    <n v="673.54319148936202"/>
    <n v="121.237127659574"/>
    <n v="794.78031914893597"/>
    <x v="3"/>
  </r>
  <r>
    <x v="23"/>
    <x v="44"/>
    <n v="24"/>
    <n v="1354.32627659574"/>
    <n v="-134.73840425531901"/>
    <n v="134.73840425531901"/>
    <n v="49.576276595740836"/>
    <n v="1170.0115957446801"/>
    <n v="210.60223404255299"/>
    <n v="1380.6138297872301"/>
    <x v="0"/>
  </r>
  <r>
    <x v="35"/>
    <x v="57"/>
    <n v="16"/>
    <n v="354.62521276595697"/>
    <n v="-89.956276595744697"/>
    <n v="89.956276595744697"/>
    <n v="-7.1054273576010019E-13"/>
    <n v="264.66893617021299"/>
    <n v="47.6406382978723"/>
    <n v="312.30957446808497"/>
    <x v="1"/>
  </r>
  <r>
    <x v="33"/>
    <x v="3"/>
    <n v="99"/>
    <n v="5353.5968085106397"/>
    <n v="-414.53872340425499"/>
    <n v="414.53872340425499"/>
    <n v="54.084042553194706"/>
    <n v="4884.97404255319"/>
    <n v="879.29457446808499"/>
    <n v="5764.2686170212801"/>
    <x v="3"/>
  </r>
  <r>
    <x v="14"/>
    <x v="57"/>
    <n v="73"/>
    <n v="1104.9214893617"/>
    <n v="-87.526063829787205"/>
    <n v="87.526063829787205"/>
    <n v="16.137765957442724"/>
    <n v="1001.25765957447"/>
    <n v="176.79861702127701"/>
    <n v="1178.05627659574"/>
    <x v="0"/>
  </r>
  <r>
    <x v="26"/>
    <x v="3"/>
    <n v="194"/>
    <n v="5499.3827659574499"/>
    <n v="-269.15936170212802"/>
    <n v="269.15936170212802"/>
    <n v="82.392765957452013"/>
    <n v="5147.8306382978699"/>
    <n v="926.60617021276596"/>
    <n v="6074.4368085106398"/>
    <x v="0"/>
  </r>
  <r>
    <x v="2"/>
    <x v="24"/>
    <n v="1"/>
    <n v="24.251702127659598"/>
    <n v="0"/>
    <n v="0"/>
    <n v="0"/>
    <n v="24.251702127659598"/>
    <n v="4.3653191489361696"/>
    <n v="28.6170212765957"/>
    <x v="0"/>
  </r>
  <r>
    <x v="38"/>
    <x v="54"/>
    <n v="61"/>
    <n v="3605.8268085106401"/>
    <n v="-181.658191489362"/>
    <n v="181.658191489362"/>
    <n v="58.591808510638003"/>
    <n v="3365.5768085106401"/>
    <n v="605.80329787233995"/>
    <n v="3971.3801063829801"/>
    <x v="3"/>
  </r>
  <r>
    <x v="35"/>
    <x v="50"/>
    <n v="56"/>
    <n v="857.409893617021"/>
    <n v="-62.760638297872298"/>
    <n v="62.760638297872298"/>
    <n v="45.952127659574707"/>
    <n v="748.69712765957399"/>
    <n v="131.89478723404301"/>
    <n v="880.59191489361694"/>
    <x v="3"/>
  </r>
  <r>
    <x v="16"/>
    <x v="1"/>
    <n v="2"/>
    <n v="270.28468085106402"/>
    <n v="-33.785425531914903"/>
    <n v="33.785425531914903"/>
    <n v="1.2079226507921703E-13"/>
    <n v="236.499255319149"/>
    <n v="42.5698936170213"/>
    <n v="279.06914893617"/>
    <x v="1"/>
  </r>
  <r>
    <x v="1"/>
    <x v="40"/>
    <n v="14"/>
    <n v="4171.7540425531897"/>
    <n v="-90.438085106382999"/>
    <n v="90.438085106382999"/>
    <n v="261.44063829786671"/>
    <n v="3819.87531914894"/>
    <n v="687.57755319148896"/>
    <n v="4507.4528723404301"/>
    <x v="0"/>
  </r>
  <r>
    <x v="18"/>
    <x v="8"/>
    <n v="60"/>
    <n v="4798.8523404255302"/>
    <n v="-824.657553191489"/>
    <n v="824.657553191489"/>
    <n v="296.52904255319129"/>
    <n v="3677.6657446808499"/>
    <n v="661.98042553191499"/>
    <n v="4339.6461702127699"/>
    <x v="2"/>
  </r>
  <r>
    <x v="22"/>
    <x v="33"/>
    <n v="19"/>
    <n v="1845.6822340425499"/>
    <n v="-597.27053191489404"/>
    <n v="597.27053191489404"/>
    <n v="-4.0927261579781771E-12"/>
    <n v="1248.41170212766"/>
    <n v="224.71372340425501"/>
    <n v="1473.12542553191"/>
    <x v="1"/>
  </r>
  <r>
    <x v="21"/>
    <x v="14"/>
    <n v="81"/>
    <n v="13387.653723404301"/>
    <n v="-541.35031914893602"/>
    <n v="541.35031914893602"/>
    <n v="6.3892002799548209E-11"/>
    <n v="12846.303404255301"/>
    <n v="2278.8270212766001"/>
    <n v="15125.130425531899"/>
    <x v="3"/>
  </r>
  <r>
    <x v="36"/>
    <x v="21"/>
    <n v="327"/>
    <n v="20427.4934042553"/>
    <n v="-1718.2708510638299"/>
    <n v="1718.2708510638299"/>
    <n v="237.82021276597106"/>
    <n v="18471.402340425499"/>
    <n v="3123.4321276595701"/>
    <n v="21594.834468085101"/>
    <x v="3"/>
  </r>
  <r>
    <x v="12"/>
    <x v="52"/>
    <n v="31"/>
    <n v="2542.0743617021299"/>
    <n v="-88.881702127659594"/>
    <n v="88.881702127659594"/>
    <n v="144.23010638298041"/>
    <n v="2308.9625531914899"/>
    <n v="415.61308510638298"/>
    <n v="2724.5756382978698"/>
    <x v="3"/>
  </r>
  <r>
    <x v="11"/>
    <x v="11"/>
    <n v="362"/>
    <n v="14513.1630851064"/>
    <n v="-975.43042553191503"/>
    <n v="975.43042553191503"/>
    <n v="85.548085106385543"/>
    <n v="13452.1845744681"/>
    <n v="2421.3923404255302"/>
    <n v="15873.5769148936"/>
    <x v="0"/>
  </r>
  <r>
    <x v="34"/>
    <x v="11"/>
    <n v="58"/>
    <n v="725.39117021276604"/>
    <n v="-12.7772340425532"/>
    <n v="12.7772340425532"/>
    <n v="11.711170212765897"/>
    <n v="700.90276595744695"/>
    <n v="118.508617021277"/>
    <n v="819.41138297872305"/>
    <x v="3"/>
  </r>
  <r>
    <x v="3"/>
    <x v="2"/>
    <n v="448"/>
    <n v="67727.448829787201"/>
    <n v="-2008.7986170212801"/>
    <n v="2008.7986170212801"/>
    <n v="9229.6606382978225"/>
    <n v="56488.989574468098"/>
    <n v="10168.024361702101"/>
    <n v="66657.013936170202"/>
    <x v="1"/>
  </r>
  <r>
    <x v="11"/>
    <x v="68"/>
    <n v="38"/>
    <n v="1704.2443617021299"/>
    <n v="-128.254574468085"/>
    <n v="128.254574468085"/>
    <n v="40.560744680855038"/>
    <n v="1535.4290425531899"/>
    <n v="268.14489361702101"/>
    <n v="1803.5739361702099"/>
    <x v="3"/>
  </r>
  <r>
    <x v="8"/>
    <x v="58"/>
    <n v="357"/>
    <n v="17725.9328723404"/>
    <n v="-2179.9831914893598"/>
    <n v="2179.9831914893598"/>
    <n v="253.09936170213996"/>
    <n v="15292.8503191489"/>
    <n v="2715.9568085106398"/>
    <n v="18008.807127659598"/>
    <x v="3"/>
  </r>
  <r>
    <x v="38"/>
    <x v="38"/>
    <n v="186"/>
    <n v="9799.6056382978695"/>
    <n v="-1327.14861702128"/>
    <n v="1327.14861702128"/>
    <n v="48.602553191479501"/>
    <n v="8423.8544680851101"/>
    <n v="1516.2945744680901"/>
    <n v="9940.1490425531902"/>
    <x v="0"/>
  </r>
  <r>
    <x v="38"/>
    <x v="3"/>
    <n v="137"/>
    <n v="7791.74957446808"/>
    <n v="-549.17648936170201"/>
    <n v="549.17648936170201"/>
    <n v="171.26765957446776"/>
    <n v="7071.3054255319103"/>
    <n v="1247.94361702128"/>
    <n v="8319.2490425531905"/>
    <x v="3"/>
  </r>
  <r>
    <x v="21"/>
    <x v="1"/>
    <n v="35"/>
    <n v="5817.3453191489398"/>
    <n v="-733.35500000000002"/>
    <n v="733.35500000000002"/>
    <n v="0"/>
    <n v="5083.9903191489402"/>
    <n v="915.11765957446801"/>
    <n v="5999.1079787234003"/>
    <x v="2"/>
  </r>
  <r>
    <x v="8"/>
    <x v="3"/>
    <n v="1738"/>
    <n v="146128.390957447"/>
    <n v="-15400.9406382979"/>
    <n v="15400.9406382979"/>
    <n v="54258.673085106602"/>
    <n v="76468.7772340425"/>
    <n v="13764.376595744699"/>
    <n v="90233.153829787203"/>
    <x v="1"/>
  </r>
  <r>
    <x v="22"/>
    <x v="12"/>
    <n v="79"/>
    <n v="7246.2879787233996"/>
    <n v="-1807.86904255319"/>
    <n v="1807.86904255319"/>
    <n v="85.651170212759553"/>
    <n v="5352.7677659574501"/>
    <n v="963.49755319148903"/>
    <n v="6316.2653191489399"/>
    <x v="0"/>
  </r>
  <r>
    <x v="7"/>
    <x v="28"/>
    <n v="111"/>
    <n v="11621.9874468085"/>
    <n v="-1412.3660638297899"/>
    <n v="1412.3660638297899"/>
    <n v="1.0686562745831907E-11"/>
    <n v="10209.621382978699"/>
    <n v="1837.7292553191501"/>
    <n v="12047.350638297899"/>
    <x v="0"/>
  </r>
  <r>
    <x v="32"/>
    <x v="27"/>
    <n v="34"/>
    <n v="2912.82882978723"/>
    <n v="-576.81659574468097"/>
    <n v="576.81659574468097"/>
    <n v="81.049361702119199"/>
    <n v="2254.9628723404298"/>
    <n v="405.89404255319198"/>
    <n v="2660.8569148936199"/>
    <x v="1"/>
  </r>
  <r>
    <x v="4"/>
    <x v="11"/>
    <n v="82"/>
    <n v="2989.1173404255301"/>
    <n v="-494.63627659574502"/>
    <n v="494.63627659574502"/>
    <n v="-4.8885340220294893E-12"/>
    <n v="2494.4810638297899"/>
    <n v="449.00606382978702"/>
    <n v="2943.48712765957"/>
    <x v="2"/>
  </r>
  <r>
    <x v="3"/>
    <x v="7"/>
    <n v="44"/>
    <n v="5812.8277659574496"/>
    <n v="-233.121595744681"/>
    <n v="233.121595744681"/>
    <n v="135.22361702127833"/>
    <n v="5444.4825531914903"/>
    <n v="955.11478723404298"/>
    <n v="6399.5973404255301"/>
    <x v="3"/>
  </r>
  <r>
    <x v="21"/>
    <x v="10"/>
    <n v="19"/>
    <n v="2609.8442553191499"/>
    <n v="-80.549361702127698"/>
    <n v="80.549361702127698"/>
    <n v="2.0747847884194925E-12"/>
    <n v="2529.2948936170201"/>
    <n v="455.27319148936198"/>
    <n v="2984.5680851063798"/>
    <x v="3"/>
  </r>
  <r>
    <x v="20"/>
    <x v="42"/>
    <n v="51"/>
    <n v="3826.6379787234"/>
    <n v="-821.52585106383003"/>
    <n v="821.52585106383003"/>
    <n v="0"/>
    <n v="3005.11212765957"/>
    <n v="540.91989361702099"/>
    <n v="3546.0320212766001"/>
    <x v="1"/>
  </r>
  <r>
    <x v="2"/>
    <x v="41"/>
    <n v="75"/>
    <n v="1994.28287234043"/>
    <n v="-363.93329787234001"/>
    <n v="363.93329787234001"/>
    <n v="26.956382978729891"/>
    <n v="1603.3931914893601"/>
    <n v="288.61148936170201"/>
    <n v="1892.0046808510599"/>
    <x v="2"/>
  </r>
  <r>
    <x v="36"/>
    <x v="21"/>
    <n v="243"/>
    <n v="19211.735425531901"/>
    <n v="-2140.1094680851102"/>
    <n v="2140.1094680851102"/>
    <n v="654.43148936168927"/>
    <n v="16417.194468085101"/>
    <n v="2955.0893617021302"/>
    <n v="19372.2838297872"/>
    <x v="2"/>
  </r>
  <r>
    <x v="3"/>
    <x v="1"/>
    <n v="36"/>
    <n v="4542.7576595744704"/>
    <n v="-479.30393617021298"/>
    <n v="479.30393617021298"/>
    <n v="-2.6147972675971687E-12"/>
    <n v="4063.45372340426"/>
    <n v="731.42117021276601"/>
    <n v="4794.8748936170196"/>
    <x v="0"/>
  </r>
  <r>
    <x v="38"/>
    <x v="69"/>
    <n v="169"/>
    <n v="9064.8860638297901"/>
    <n v="-941.96531914893603"/>
    <n v="941.96531914893603"/>
    <n v="54.002872340423892"/>
    <n v="8068.9178723404302"/>
    <n v="1452.4061702127699"/>
    <n v="9521.3240425531894"/>
    <x v="0"/>
  </r>
  <r>
    <x v="30"/>
    <x v="11"/>
    <n v="20"/>
    <n v="597.67223404255299"/>
    <n v="-168.50872340425499"/>
    <n v="168.50872340425499"/>
    <n v="0"/>
    <n v="429.16351063829802"/>
    <n v="77.2494680851064"/>
    <n v="506.41297872340402"/>
    <x v="0"/>
  </r>
  <r>
    <x v="2"/>
    <x v="40"/>
    <n v="241"/>
    <n v="5544.6045744680896"/>
    <n v="-901.97734042553202"/>
    <n v="901.97734042553202"/>
    <n v="69.311276595747586"/>
    <n v="4573.31595744681"/>
    <n v="818.40840425531906"/>
    <n v="5391.7243617021304"/>
    <x v="0"/>
  </r>
  <r>
    <x v="1"/>
    <x v="26"/>
    <n v="4"/>
    <n v="1225.7480851063799"/>
    <n v="-122.574680851064"/>
    <n v="122.574680851064"/>
    <n v="-4.1637804315541871E-12"/>
    <n v="1103.1734042553201"/>
    <n v="198.57127659574499"/>
    <n v="1301.7446808510599"/>
    <x v="2"/>
  </r>
  <r>
    <x v="27"/>
    <x v="60"/>
    <n v="415"/>
    <n v="24243.054680851099"/>
    <n v="-3445.23680851064"/>
    <n v="3445.23680851064"/>
    <n v="521.88957446816039"/>
    <n v="20275.928297872299"/>
    <n v="3649.6665957446799"/>
    <n v="23925.594893616999"/>
    <x v="1"/>
  </r>
  <r>
    <x v="34"/>
    <x v="11"/>
    <n v="45"/>
    <n v="781.99053191489395"/>
    <n v="-75.2498936170213"/>
    <n v="75.2498936170213"/>
    <n v="16.146808510638678"/>
    <n v="690.59382978723397"/>
    <n v="124.30723404255301"/>
    <n v="814.90106382978695"/>
    <x v="1"/>
  </r>
  <r>
    <x v="3"/>
    <x v="26"/>
    <n v="3"/>
    <n v="378.62095744680897"/>
    <n v="0"/>
    <n v="0"/>
    <n v="0"/>
    <n v="378.62095744680897"/>
    <n v="20.283297872340398"/>
    <n v="398.904255319149"/>
    <x v="3"/>
  </r>
  <r>
    <x v="18"/>
    <x v="64"/>
    <n v="18"/>
    <n v="1626.1731914893601"/>
    <n v="-255.55500000000001"/>
    <n v="255.55500000000001"/>
    <n v="145.44723404255006"/>
    <n v="1225.17095744681"/>
    <n v="220.53085106383"/>
    <n v="1445.7018085106399"/>
    <x v="1"/>
  </r>
  <r>
    <x v="23"/>
    <x v="3"/>
    <n v="190"/>
    <n v="9617.7725531914894"/>
    <n v="-593.57372340425502"/>
    <n v="593.57372340425502"/>
    <n v="103.66031914893426"/>
    <n v="8920.5385106383001"/>
    <n v="1562.6206382978701"/>
    <n v="10483.1591489362"/>
    <x v="3"/>
  </r>
  <r>
    <x v="7"/>
    <x v="25"/>
    <n v="33"/>
    <n v="3945.1461702127699"/>
    <n v="-590.00191489361703"/>
    <n v="590.00191489361703"/>
    <n v="99.54468085107294"/>
    <n v="3255.5995744680799"/>
    <n v="586.00829787233999"/>
    <n v="3841.6078723404298"/>
    <x v="2"/>
  </r>
  <r>
    <x v="8"/>
    <x v="14"/>
    <n v="221"/>
    <n v="12582.1021276596"/>
    <n v="-2744.6017021276598"/>
    <n v="2744.6017021276598"/>
    <n v="159.31755319150989"/>
    <n v="9678.1828723404305"/>
    <n v="1742.0735106382999"/>
    <n v="11420.2563829787"/>
    <x v="1"/>
  </r>
  <r>
    <x v="7"/>
    <x v="10"/>
    <n v="22"/>
    <n v="2783.0050000000001"/>
    <n v="-228.845531914894"/>
    <n v="228.845531914894"/>
    <n v="333.30319148936621"/>
    <n v="2220.8562765957399"/>
    <n v="399.75404255319103"/>
    <n v="2620.6103191489401"/>
    <x v="1"/>
  </r>
  <r>
    <x v="29"/>
    <x v="4"/>
    <n v="10"/>
    <n v="347.35819148936201"/>
    <n v="-33.805851063829799"/>
    <n v="33.805851063829799"/>
    <n v="31.545319148936223"/>
    <n v="282.00702127659599"/>
    <n v="50.761382978723397"/>
    <n v="332.76840425531901"/>
    <x v="0"/>
  </r>
  <r>
    <x v="25"/>
    <x v="66"/>
    <n v="434"/>
    <n v="25922.395319148902"/>
    <n v="-5024.2936170212797"/>
    <n v="5024.2936170212797"/>
    <n v="103.73691489362136"/>
    <n v="20794.364787234001"/>
    <n v="3742.98617021277"/>
    <n v="24537.350957446801"/>
    <x v="1"/>
  </r>
  <r>
    <x v="24"/>
    <x v="53"/>
    <n v="62"/>
    <n v="770.88563829787199"/>
    <n v="-13.1042553191489"/>
    <n v="13.1042553191489"/>
    <n v="1.4743761767022079E-13"/>
    <n v="757.78138297872295"/>
    <n v="131.42510638297901"/>
    <n v="889.20648936170198"/>
    <x v="3"/>
  </r>
  <r>
    <x v="27"/>
    <x v="61"/>
    <n v="308"/>
    <n v="13577.8577659574"/>
    <n v="-1474.5047872340399"/>
    <n v="1474.5047872340399"/>
    <n v="160.11553191486041"/>
    <n v="11943.2374468085"/>
    <n v="2149.7731914893602"/>
    <n v="14093.010638297899"/>
    <x v="1"/>
  </r>
  <r>
    <x v="18"/>
    <x v="27"/>
    <n v="107"/>
    <n v="8366.8187234042507"/>
    <n v="-1000.0870212766"/>
    <n v="1000.0870212766"/>
    <n v="137.78382978722072"/>
    <n v="7228.94787234043"/>
    <n v="1301.2119148936199"/>
    <n v="8530.1597872340408"/>
    <x v="2"/>
  </r>
  <r>
    <x v="32"/>
    <x v="12"/>
    <n v="21"/>
    <n v="1711.14191489362"/>
    <n v="-201.058191489362"/>
    <n v="201.058191489362"/>
    <n v="-1.9326762412674725E-12"/>
    <n v="1510.0837234042599"/>
    <n v="271.81521276595703"/>
    <n v="1781.8989361702099"/>
    <x v="2"/>
  </r>
  <r>
    <x v="13"/>
    <x v="19"/>
    <n v="93"/>
    <n v="2700.5164893617002"/>
    <n v="-182.85585106382999"/>
    <n v="182.85585106382999"/>
    <n v="4.2632564145606011E-13"/>
    <n v="2517.6606382978698"/>
    <n v="453.17765957446801"/>
    <n v="2970.8382978723398"/>
    <x v="0"/>
  </r>
  <r>
    <x v="26"/>
    <x v="14"/>
    <n v="213"/>
    <n v="5789.1075531914903"/>
    <n v="-574.717446808511"/>
    <n v="574.717446808511"/>
    <n v="0"/>
    <n v="5214.3901063829799"/>
    <n v="932.84670212766002"/>
    <n v="6147.23680851064"/>
    <x v="3"/>
  </r>
  <r>
    <x v="9"/>
    <x v="48"/>
    <n v="72"/>
    <n v="4224.4463829787201"/>
    <n v="-569.47872340425499"/>
    <n v="569.47872340425499"/>
    <n v="119.72595744680495"/>
    <n v="3535.2417021276601"/>
    <n v="636.34414893616997"/>
    <n v="4171.58585106383"/>
    <x v="1"/>
  </r>
  <r>
    <x v="38"/>
    <x v="35"/>
    <n v="45"/>
    <n v="2777.8823404255299"/>
    <n v="-92.558510638297903"/>
    <n v="92.558510638297903"/>
    <n v="234.36723404255224"/>
    <n v="2450.9565957446798"/>
    <n v="428.72670212766002"/>
    <n v="2879.6832978723401"/>
    <x v="3"/>
  </r>
  <r>
    <x v="16"/>
    <x v="22"/>
    <n v="47"/>
    <n v="6332.8932978723396"/>
    <n v="-992.47297872340403"/>
    <n v="992.47297872340403"/>
    <n v="250.01351063829554"/>
    <n v="5090.4068085106401"/>
    <n v="916.273617021277"/>
    <n v="6006.6804255319103"/>
    <x v="1"/>
  </r>
  <r>
    <x v="18"/>
    <x v="7"/>
    <n v="40"/>
    <n v="3142.6925531914899"/>
    <n v="-649.61074468085098"/>
    <n v="649.61074468085098"/>
    <n v="-9.0949470177292824E-13"/>
    <n v="2493.0818085106398"/>
    <n v="448.75553191489399"/>
    <n v="2941.8373404255299"/>
    <x v="2"/>
  </r>
  <r>
    <x v="7"/>
    <x v="22"/>
    <n v="39"/>
    <n v="4604.8255319148902"/>
    <n v="-616.74297872340401"/>
    <n v="616.74297872340401"/>
    <n v="311.22872340425613"/>
    <n v="3676.8538297872301"/>
    <n v="661.83361702127695"/>
    <n v="4338.6874468085098"/>
    <x v="1"/>
  </r>
  <r>
    <x v="18"/>
    <x v="7"/>
    <n v="35"/>
    <n v="2627.9229787233999"/>
    <n v="-339.99872340425497"/>
    <n v="339.99872340425497"/>
    <n v="-4.8885340220294893E-12"/>
    <n v="2287.9242553191498"/>
    <n v="411.82648936170199"/>
    <n v="2699.7507446808499"/>
    <x v="1"/>
  </r>
  <r>
    <x v="21"/>
    <x v="64"/>
    <n v="42"/>
    <n v="8047.8623404255304"/>
    <n v="-540.53882978723402"/>
    <n v="540.53882978723402"/>
    <n v="856.02234042552675"/>
    <n v="6651.3011702127696"/>
    <n v="1197.23414893617"/>
    <n v="7848.5353191489403"/>
    <x v="2"/>
  </r>
  <r>
    <x v="1"/>
    <x v="18"/>
    <n v="11"/>
    <n v="3707.0035106383002"/>
    <n v="-868.505638297872"/>
    <n v="868.505638297872"/>
    <n v="260.47148936170822"/>
    <n v="2578.02638297872"/>
    <n v="464.04489361702099"/>
    <n v="3042.0712765957401"/>
    <x v="2"/>
  </r>
  <r>
    <x v="6"/>
    <x v="46"/>
    <n v="366"/>
    <n v="6711.9860638297896"/>
    <n v="-824.81393617021297"/>
    <n v="824.81393617021297"/>
    <n v="126.21882978723659"/>
    <n v="5760.95329787234"/>
    <n v="1036.97680851064"/>
    <n v="6797.9301063829798"/>
    <x v="2"/>
  </r>
  <r>
    <x v="3"/>
    <x v="2"/>
    <n v="649"/>
    <n v="90508.181914893605"/>
    <n v="-20770.070744680801"/>
    <n v="20770.070744680801"/>
    <n v="3597.2156382979083"/>
    <n v="66140.895531914895"/>
    <n v="11808.665851063801"/>
    <n v="77949.561382978703"/>
    <x v="3"/>
  </r>
  <r>
    <x v="5"/>
    <x v="45"/>
    <n v="76"/>
    <n v="5173.5757446808502"/>
    <n v="-873.74446808510595"/>
    <n v="873.74446808510595"/>
    <n v="132.42882978723435"/>
    <n v="4167.4024468085099"/>
    <n v="750.13042553191497"/>
    <n v="4917.53287234043"/>
    <x v="0"/>
  </r>
  <r>
    <x v="21"/>
    <x v="25"/>
    <n v="32"/>
    <n v="5849.8644680851103"/>
    <n v="-343.74542553191498"/>
    <n v="343.74542553191498"/>
    <n v="510.90861702127529"/>
    <n v="4995.21042553192"/>
    <n v="899.13808510638296"/>
    <n v="5894.3485106382996"/>
    <x v="0"/>
  </r>
  <r>
    <x v="9"/>
    <x v="11"/>
    <n v="119"/>
    <n v="5996.5679787234003"/>
    <n v="-901.79468085106396"/>
    <n v="901.79468085106396"/>
    <n v="246.98255319148598"/>
    <n v="4847.7907446808504"/>
    <n v="862.64574468085095"/>
    <n v="5710.4364893617003"/>
    <x v="3"/>
  </r>
  <r>
    <x v="21"/>
    <x v="28"/>
    <n v="99"/>
    <n v="16498.809255319102"/>
    <n v="-2315.6999999999998"/>
    <n v="2315.6999999999998"/>
    <n v="0"/>
    <n v="14183.109255319099"/>
    <n v="2523.4578723404302"/>
    <n v="16706.5671276596"/>
    <x v="2"/>
  </r>
  <r>
    <x v="21"/>
    <x v="26"/>
    <n v="12"/>
    <n v="2235.5569148936202"/>
    <n v="-54.081808510638297"/>
    <n v="54.081808510638297"/>
    <n v="306.50914893617175"/>
    <n v="1874.9659574468101"/>
    <n v="337.49361702127698"/>
    <n v="2212.4595744680901"/>
    <x v="0"/>
  </r>
  <r>
    <x v="10"/>
    <x v="17"/>
    <n v="54"/>
    <n v="7284.0757446808502"/>
    <n v="-417.50436170212799"/>
    <n v="417.50436170212799"/>
    <n v="148.66574468085253"/>
    <n v="6717.9056382978697"/>
    <n v="1209.22393617021"/>
    <n v="7927.1295744680901"/>
    <x v="1"/>
  </r>
  <r>
    <x v="21"/>
    <x v="44"/>
    <n v="7"/>
    <n v="1351.60468085106"/>
    <n v="-178.86287234042601"/>
    <n v="178.86287234042601"/>
    <n v="145.97010638297394"/>
    <n v="1026.7717021276601"/>
    <n v="184.818723404255"/>
    <n v="1211.5904255319099"/>
    <x v="2"/>
  </r>
  <r>
    <x v="14"/>
    <x v="1"/>
    <n v="28"/>
    <n v="401.36989361702098"/>
    <n v="-27.951382978723402"/>
    <n v="27.951382978723402"/>
    <n v="-4.4053649617126212E-13"/>
    <n v="373.41851063829802"/>
    <n v="67.214468085106404"/>
    <n v="440.63297872340399"/>
    <x v="2"/>
  </r>
  <r>
    <x v="7"/>
    <x v="26"/>
    <n v="3"/>
    <n v="288.468936170213"/>
    <n v="-19.8321276595745"/>
    <n v="19.8321276595745"/>
    <n v="5.0803805606847163E-13"/>
    <n v="268.63680851063799"/>
    <n v="48.354680851063797"/>
    <n v="316.99148936170201"/>
    <x v="3"/>
  </r>
  <r>
    <x v="39"/>
    <x v="65"/>
    <n v="398"/>
    <n v="3315.7179787233999"/>
    <n v="-111.68021276595699"/>
    <n v="111.68021276595699"/>
    <n v="80.643829787232889"/>
    <n v="3123.3939361702101"/>
    <n v="558.94191489361697"/>
    <n v="3682.33585106383"/>
    <x v="0"/>
  </r>
  <r>
    <x v="1"/>
    <x v="28"/>
    <n v="96"/>
    <n v="26203.796276595702"/>
    <n v="-2517.6136170212799"/>
    <n v="2517.6136170212799"/>
    <n v="238.9482978723222"/>
    <n v="23447.2343617021"/>
    <n v="4220.5021276595699"/>
    <n v="27667.736489361701"/>
    <x v="3"/>
  </r>
  <r>
    <x v="17"/>
    <x v="21"/>
    <n v="519"/>
    <n v="38203.866170212801"/>
    <n v="-2462.3930851063801"/>
    <n v="2462.3930851063801"/>
    <n v="716.64234042561793"/>
    <n v="35024.830744680803"/>
    <n v="6303.1330851063803"/>
    <n v="41327.963829787201"/>
    <x v="0"/>
  </r>
  <r>
    <x v="5"/>
    <x v="9"/>
    <n v="6"/>
    <n v="432.20319148936198"/>
    <n v="-48.262446808510603"/>
    <n v="48.262446808510603"/>
    <n v="3.5527136788005009E-13"/>
    <n v="383.94074468085103"/>
    <n v="69.1092553191489"/>
    <n v="453.05"/>
    <x v="1"/>
  </r>
  <r>
    <x v="21"/>
    <x v="16"/>
    <n v="64"/>
    <n v="11449.6162765957"/>
    <n v="-371.39106382978702"/>
    <n v="371.39106382978702"/>
    <n v="1016.8952127659127"/>
    <n v="10061.33"/>
    <n v="1811.0384042553201"/>
    <n v="11872.3684042553"/>
    <x v="3"/>
  </r>
  <r>
    <x v="21"/>
    <x v="6"/>
    <n v="64"/>
    <n v="17472.529574468099"/>
    <n v="-360.16510638297899"/>
    <n v="360.16510638297899"/>
    <n v="6702.46085106382"/>
    <n v="10409.9036170213"/>
    <n v="1873.78308510638"/>
    <n v="12283.686702127699"/>
    <x v="0"/>
  </r>
  <r>
    <x v="9"/>
    <x v="49"/>
    <n v="476"/>
    <n v="23978.398085106401"/>
    <n v="-1931.45755319149"/>
    <n v="1931.45755319149"/>
    <n v="340.72382978721248"/>
    <n v="21706.216702127698"/>
    <n v="3763.7204255319102"/>
    <n v="25469.937127659599"/>
    <x v="3"/>
  </r>
  <r>
    <x v="10"/>
    <x v="4"/>
    <n v="40"/>
    <n v="5685.2947872340401"/>
    <n v="-137.19553191489399"/>
    <n v="137.19553191489399"/>
    <n v="401.08191489361593"/>
    <n v="5147.0173404255302"/>
    <n v="926.46297872340404"/>
    <n v="6073.48031914894"/>
    <x v="0"/>
  </r>
  <r>
    <x v="2"/>
    <x v="25"/>
    <n v="2"/>
    <n v="29.7765957446809"/>
    <n v="0"/>
    <n v="0"/>
    <n v="0"/>
    <n v="29.7765957446809"/>
    <n v="0"/>
    <n v="29.7765957446809"/>
    <x v="3"/>
  </r>
  <r>
    <x v="35"/>
    <x v="11"/>
    <n v="89"/>
    <n v="1314.47978723404"/>
    <n v="-146.89234042553201"/>
    <n v="146.89234042553201"/>
    <n v="28.831489361697976"/>
    <n v="1138.75595744681"/>
    <n v="201.531276595745"/>
    <n v="1340.2872340425499"/>
    <x v="3"/>
  </r>
  <r>
    <x v="35"/>
    <x v="57"/>
    <n v="29"/>
    <n v="628.62659574468103"/>
    <n v="-85.361702127659598"/>
    <n v="85.361702127659598"/>
    <n v="19.081276595744455"/>
    <n v="524.18361702127697"/>
    <n v="94.353617021276605"/>
    <n v="618.537234042553"/>
    <x v="2"/>
  </r>
  <r>
    <x v="6"/>
    <x v="5"/>
    <n v="155"/>
    <n v="3769.2157446808501"/>
    <n v="-443.58117021276598"/>
    <n v="443.58117021276598"/>
    <n v="155.97904255319395"/>
    <n v="3169.6555319148902"/>
    <n v="570.53606382978705"/>
    <n v="3740.1915957446799"/>
    <x v="2"/>
  </r>
  <r>
    <x v="22"/>
    <x v="7"/>
    <n v="2"/>
    <n v="188.24372340425501"/>
    <n v="-14.8620212765957"/>
    <n v="14.8620212765957"/>
    <n v="-6.8389738316909643E-13"/>
    <n v="173.38170212765999"/>
    <n v="31.208723404255299"/>
    <n v="204.590425531915"/>
    <x v="0"/>
  </r>
  <r>
    <x v="1"/>
    <x v="25"/>
    <n v="11"/>
    <n v="3051.1804255319198"/>
    <n v="-348.63095744680902"/>
    <n v="348.63095744680902"/>
    <n v="5.6843418860808015E-13"/>
    <n v="2702.5494680851102"/>
    <n v="486.45904255319198"/>
    <n v="3189.0085106382999"/>
    <x v="0"/>
  </r>
  <r>
    <x v="21"/>
    <x v="14"/>
    <n v="88"/>
    <n v="15062.0155319149"/>
    <n v="-2747.0514893617001"/>
    <n v="2747.0514893617001"/>
    <n v="140.16861702129972"/>
    <n v="12174.7954255319"/>
    <n v="2191.4642553191502"/>
    <n v="14366.259680851101"/>
    <x v="1"/>
  </r>
  <r>
    <x v="36"/>
    <x v="3"/>
    <n v="668"/>
    <n v="42952.567765957501"/>
    <n v="-2779.21085106383"/>
    <n v="2779.21085106383"/>
    <n v="730.88744680856871"/>
    <n v="39442.469468085103"/>
    <n v="6769.9422340425499"/>
    <n v="46212.411702127698"/>
    <x v="3"/>
  </r>
  <r>
    <x v="5"/>
    <x v="56"/>
    <n v="70"/>
    <n v="4410.6253191489404"/>
    <n v="-193.69489361702099"/>
    <n v="193.69489361702099"/>
    <n v="286.42329787234951"/>
    <n v="3930.50712765957"/>
    <n v="707.48893617021304"/>
    <n v="4637.9960638297898"/>
    <x v="3"/>
  </r>
  <r>
    <x v="18"/>
    <x v="64"/>
    <n v="36"/>
    <n v="2679.6041489361701"/>
    <n v="-435.62"/>
    <n v="435.62"/>
    <n v="73.016595744680103"/>
    <n v="2170.96755319149"/>
    <n v="390.773617021277"/>
    <n v="2561.7411702127702"/>
    <x v="3"/>
  </r>
  <r>
    <x v="2"/>
    <x v="3"/>
    <n v="170"/>
    <n v="2723.8326595744702"/>
    <n v="-240.95648936170201"/>
    <n v="240.95648936170201"/>
    <n v="25.234361702127984"/>
    <n v="2457.6418085106402"/>
    <n v="437.01319148936199"/>
    <n v="2894.6550000000002"/>
    <x v="3"/>
  </r>
  <r>
    <x v="11"/>
    <x v="4"/>
    <n v="161"/>
    <n v="6371.90808510638"/>
    <n v="-483.433510638298"/>
    <n v="483.433510638298"/>
    <n v="79.31851063829231"/>
    <n v="5809.1560638297897"/>
    <n v="1001.99861702128"/>
    <n v="6811.1546808510602"/>
    <x v="3"/>
  </r>
  <r>
    <x v="1"/>
    <x v="7"/>
    <n v="21"/>
    <n v="5710.2208510638302"/>
    <n v="-956.63021276595703"/>
    <n v="956.63021276595703"/>
    <n v="603.85861702127329"/>
    <n v="4149.7320212765999"/>
    <n v="746.95180851063799"/>
    <n v="4896.68382978723"/>
    <x v="1"/>
  </r>
  <r>
    <x v="35"/>
    <x v="50"/>
    <n v="58"/>
    <n v="1142.32234042553"/>
    <n v="-167.715"/>
    <n v="167.715"/>
    <n v="20.645531914892018"/>
    <n v="953.96180851063798"/>
    <n v="171.712872340426"/>
    <n v="1125.67468085106"/>
    <x v="0"/>
  </r>
  <r>
    <x v="4"/>
    <x v="11"/>
    <n v="17"/>
    <n v="612.81925531914897"/>
    <n v="-6.1145744680851104"/>
    <n v="6.1145744680851104"/>
    <n v="-1.8562928971732617E-13"/>
    <n v="606.70468085106404"/>
    <n v="109.207340425532"/>
    <n v="715.91202127659596"/>
    <x v="0"/>
  </r>
  <r>
    <x v="25"/>
    <x v="67"/>
    <n v="5"/>
    <n v="261.40446808510598"/>
    <n v="-19.8979787234043"/>
    <n v="19.8979787234043"/>
    <n v="-3.1974423109204508E-13"/>
    <n v="241.50648936170199"/>
    <n v="43.471170212765998"/>
    <n v="284.97765957446802"/>
    <x v="3"/>
  </r>
  <r>
    <x v="7"/>
    <x v="14"/>
    <n v="90"/>
    <n v="9405.24308510638"/>
    <n v="-1162.9884042553199"/>
    <n v="1162.9884042553199"/>
    <n v="193.81553191489047"/>
    <n v="8048.4391489361697"/>
    <n v="1428.6134042553199"/>
    <n v="9477.05255319149"/>
    <x v="0"/>
  </r>
  <r>
    <x v="25"/>
    <x v="66"/>
    <n v="213"/>
    <n v="11078.5671276596"/>
    <n v="-1015.46861702128"/>
    <n v="1015.46861702128"/>
    <n v="108.28521276597974"/>
    <n v="9954.8132978723406"/>
    <n v="1791.8663829787199"/>
    <n v="11746.679680851101"/>
    <x v="0"/>
  </r>
  <r>
    <x v="33"/>
    <x v="70"/>
    <n v="56"/>
    <n v="3119.0437234042602"/>
    <n v="-174.871808510638"/>
    <n v="174.871808510638"/>
    <n v="115.01297872341223"/>
    <n v="2829.1589361702099"/>
    <n v="509.247978723404"/>
    <n v="3338.4069148936201"/>
    <x v="3"/>
  </r>
  <r>
    <x v="0"/>
    <x v="3"/>
    <n v="75"/>
    <n v="4509.9075531914896"/>
    <n v="-190.67010638297899"/>
    <n v="190.67010638297899"/>
    <n v="6.2527760746888816E-13"/>
    <n v="4319.23744680851"/>
    <n v="777.46170212765901"/>
    <n v="5096.6991489361699"/>
    <x v="0"/>
  </r>
  <r>
    <x v="18"/>
    <x v="8"/>
    <n v="64"/>
    <n v="5184.3327659574497"/>
    <n v="-836.26010638297896"/>
    <n v="836.26010638297896"/>
    <n v="292.65234042553072"/>
    <n v="4055.4203191489401"/>
    <n v="729.97574468085099"/>
    <n v="4785.3960638297904"/>
    <x v="1"/>
  </r>
  <r>
    <x v="21"/>
    <x v="25"/>
    <n v="25"/>
    <n v="3852.4526595744701"/>
    <n v="-551.58606382978701"/>
    <n v="551.58606382978701"/>
    <n v="2.9558577807620168E-12"/>
    <n v="3300.8665957446801"/>
    <n v="594.15617021276603"/>
    <n v="3895.0227659574498"/>
    <x v="1"/>
  </r>
  <r>
    <x v="34"/>
    <x v="57"/>
    <n v="1"/>
    <n v="17.9408510638298"/>
    <n v="-1.7940425531914901"/>
    <n v="1.7940425531914901"/>
    <n v="8.8817841970012523E-15"/>
    <n v="16.146808510638301"/>
    <n v="2.9063829787233999"/>
    <n v="19.053191489361701"/>
    <x v="1"/>
  </r>
  <r>
    <x v="36"/>
    <x v="3"/>
    <n v="207"/>
    <n v="13106.2607446809"/>
    <n v="-1178.5235106383"/>
    <n v="1178.5235106383"/>
    <n v="121.69127659579931"/>
    <n v="11806.0459574468"/>
    <n v="2125.0842553191501"/>
    <n v="13931.130212766"/>
    <x v="0"/>
  </r>
  <r>
    <x v="4"/>
    <x v="38"/>
    <n v="1"/>
    <n v="40.479574468085097"/>
    <n v="0"/>
    <n v="0"/>
    <n v="0"/>
    <n v="40.479574468085097"/>
    <n v="7.2863829787233998"/>
    <n v="47.7659574468085"/>
    <x v="1"/>
  </r>
  <r>
    <x v="33"/>
    <x v="70"/>
    <n v="35"/>
    <n v="2205.6419148936202"/>
    <n v="-258.01989361702101"/>
    <n v="258.01989361702101"/>
    <n v="-7.9580786405131221E-13"/>
    <n v="1947.6220212766"/>
    <n v="350.57138297872302"/>
    <n v="2298.1934042553198"/>
    <x v="1"/>
  </r>
  <r>
    <x v="3"/>
    <x v="1"/>
    <n v="101"/>
    <n v="12751.5204255319"/>
    <n v="-921.89255319148901"/>
    <n v="921.89255319148901"/>
    <n v="216.51882978721119"/>
    <n v="11613.1090425532"/>
    <n v="2090.3591489361702"/>
    <n v="13703.468191489401"/>
    <x v="3"/>
  </r>
  <r>
    <x v="22"/>
    <x v="7"/>
    <n v="1"/>
    <n v="81.130531914893595"/>
    <n v="-4.0564893617021296"/>
    <n v="4.0564893617021296"/>
    <n v="-3.8191672047105385E-14"/>
    <n v="77.074042553191504"/>
    <n v="13.8732978723404"/>
    <n v="90.947340425531905"/>
    <x v="3"/>
  </r>
  <r>
    <x v="24"/>
    <x v="53"/>
    <n v="19"/>
    <n v="385.05244680851098"/>
    <n v="-23.381276595744701"/>
    <n v="23.381276595744701"/>
    <n v="2.6290081223123707E-13"/>
    <n v="361.67117021276601"/>
    <n v="65.100106382978694"/>
    <n v="426.77127659574501"/>
    <x v="2"/>
  </r>
  <r>
    <x v="18"/>
    <x v="25"/>
    <n v="1"/>
    <n v="65.804148936170193"/>
    <n v="0"/>
    <n v="0"/>
    <n v="0"/>
    <n v="65.804148936170193"/>
    <n v="11.844787234042601"/>
    <n v="77.648936170212806"/>
    <x v="3"/>
  </r>
  <r>
    <x v="16"/>
    <x v="3"/>
    <n v="57"/>
    <n v="7559.89446808511"/>
    <n v="-459.63627659574502"/>
    <n v="459.63627659574502"/>
    <n v="808.93617021276498"/>
    <n v="6291.3220212766"/>
    <n v="1132.43744680851"/>
    <n v="7423.7594680851098"/>
    <x v="0"/>
  </r>
  <r>
    <x v="18"/>
    <x v="14"/>
    <n v="54"/>
    <n v="3957.5271276595699"/>
    <n v="-404.965425531915"/>
    <n v="404.965425531915"/>
    <n v="129.56117021276498"/>
    <n v="3423.00053191489"/>
    <n v="616.13914893617005"/>
    <n v="4039.1396808510599"/>
    <x v="3"/>
  </r>
  <r>
    <x v="7"/>
    <x v="55"/>
    <n v="41"/>
    <n v="4522.9710638297902"/>
    <n v="-793.40680851063803"/>
    <n v="793.40680851063803"/>
    <n v="2.0463630789890885E-12"/>
    <n v="3729.5642553191501"/>
    <n v="671.32148936170199"/>
    <n v="4400.8857446808497"/>
    <x v="1"/>
  </r>
  <r>
    <x v="1"/>
    <x v="25"/>
    <n v="12"/>
    <n v="3647.49319148936"/>
    <n v="-430.52414893616998"/>
    <n v="430.52414893616998"/>
    <n v="0"/>
    <n v="3216.9690425531899"/>
    <n v="579.05436170212795"/>
    <n v="3796.0234042553202"/>
    <x v="2"/>
  </r>
  <r>
    <x v="29"/>
    <x v="4"/>
    <n v="41"/>
    <n v="1243.96308510638"/>
    <n v="-69.029574468085102"/>
    <n v="69.029574468085102"/>
    <n v="29.74212765957499"/>
    <n v="1145.19138297872"/>
    <n v="199.81776595744699"/>
    <n v="1345.00914893617"/>
    <x v="3"/>
  </r>
  <r>
    <x v="7"/>
    <x v="16"/>
    <n v="2"/>
    <n v="180.29212765957399"/>
    <n v="-4.5072340425531898"/>
    <n v="4.5072340425531898"/>
    <n v="-1.9539925233402755E-13"/>
    <n v="175.784893617021"/>
    <n v="31.641170212765999"/>
    <n v="207.42606382978701"/>
    <x v="3"/>
  </r>
  <r>
    <x v="16"/>
    <x v="7"/>
    <n v="3"/>
    <n v="367.76925531914901"/>
    <n v="-124.526595744681"/>
    <n v="124.526595744681"/>
    <n v="0"/>
    <n v="243.24265957446801"/>
    <n v="43.783829787233998"/>
    <n v="287.02648936170198"/>
    <x v="0"/>
  </r>
  <r>
    <x v="6"/>
    <x v="46"/>
    <n v="361"/>
    <n v="6528.3785106383002"/>
    <n v="-322.80606382978698"/>
    <n v="322.80606382978698"/>
    <n v="54.065957446813229"/>
    <n v="6151.5064893617"/>
    <n v="1084.3042553191499"/>
    <n v="7235.8107446808499"/>
    <x v="3"/>
  </r>
  <r>
    <x v="7"/>
    <x v="14"/>
    <n v="38"/>
    <n v="4450.2325531914903"/>
    <n v="-563.30414893617001"/>
    <n v="563.30414893617001"/>
    <n v="0"/>
    <n v="3886.9284042553199"/>
    <n v="699.64712765957404"/>
    <n v="4586.5755319148902"/>
    <x v="2"/>
  </r>
  <r>
    <x v="8"/>
    <x v="39"/>
    <n v="344"/>
    <n v="17596.544680851101"/>
    <n v="-862.56776595744702"/>
    <n v="862.56776595744702"/>
    <n v="185.25500000005525"/>
    <n v="16548.721914893598"/>
    <n v="2978.7734042553202"/>
    <n v="19527.4953191489"/>
    <x v="0"/>
  </r>
  <r>
    <x v="11"/>
    <x v="3"/>
    <n v="260"/>
    <n v="10518.2810638298"/>
    <n v="-812.64340425531896"/>
    <n v="812.64340425531896"/>
    <n v="160.4398936170312"/>
    <n v="9545.1977659574495"/>
    <n v="1652.08861702128"/>
    <n v="11197.2863829787"/>
    <x v="3"/>
  </r>
  <r>
    <x v="21"/>
    <x v="16"/>
    <n v="14"/>
    <n v="2660.0242553191501"/>
    <n v="-290.465106382979"/>
    <n v="290.465106382979"/>
    <n v="174.3689361702111"/>
    <n v="2195.19021276596"/>
    <n v="395.13425531914902"/>
    <n v="2590.3244680851099"/>
    <x v="1"/>
  </r>
  <r>
    <x v="11"/>
    <x v="54"/>
    <n v="51"/>
    <n v="2289.7459574468098"/>
    <n v="-91.267659574468098"/>
    <n v="91.267659574468098"/>
    <n v="94.482446808511895"/>
    <n v="2103.9958510638298"/>
    <n v="370.90329787233998"/>
    <n v="2474.8991489361701"/>
    <x v="0"/>
  </r>
  <r>
    <x v="25"/>
    <x v="3"/>
    <n v="1"/>
    <n v="54.002872340425498"/>
    <n v="-8.1004255319148903"/>
    <n v="8.1004255319148903"/>
    <n v="0"/>
    <n v="45.902446808510597"/>
    <n v="8.2624468085106404"/>
    <n v="54.164893617021299"/>
    <x v="2"/>
  </r>
  <r>
    <x v="16"/>
    <x v="28"/>
    <n v="101"/>
    <n v="13116.8737234043"/>
    <n v="-1554.09265957447"/>
    <n v="1554.09265957447"/>
    <n v="253.84521276603073"/>
    <n v="11308.935851063799"/>
    <n v="2035.60861702128"/>
    <n v="13344.5444680851"/>
    <x v="1"/>
  </r>
  <r>
    <x v="22"/>
    <x v="55"/>
    <n v="16"/>
    <n v="1572.6209574468101"/>
    <n v="-264.75776595744702"/>
    <n v="264.75776595744702"/>
    <n v="3.1263880373444408E-12"/>
    <n v="1307.8631914893599"/>
    <n v="235.41585106382999"/>
    <n v="1543.27904255319"/>
    <x v="2"/>
  </r>
  <r>
    <x v="3"/>
    <x v="3"/>
    <n v="268"/>
    <n v="35479.4269148936"/>
    <n v="-5862.2197872340403"/>
    <n v="5862.2197872340403"/>
    <n v="739.61563829785882"/>
    <n v="28877.591489361701"/>
    <n v="5100.3140425531901"/>
    <n v="33977.905531914897"/>
    <x v="3"/>
  </r>
  <r>
    <x v="12"/>
    <x v="51"/>
    <n v="130"/>
    <n v="9334.0745744680808"/>
    <n v="-683.627659574468"/>
    <n v="683.627659574468"/>
    <n v="420.97106382978336"/>
    <n v="8229.4758510638294"/>
    <n v="1463.1160638297899"/>
    <n v="9692.5919148936191"/>
    <x v="3"/>
  </r>
  <r>
    <x v="19"/>
    <x v="27"/>
    <n v="9"/>
    <n v="770.10436170212802"/>
    <n v="-47.153510638297902"/>
    <n v="47.153510638297902"/>
    <n v="1.2789769243681803E-13"/>
    <n v="722.95085106382999"/>
    <n v="130.131063829787"/>
    <n v="853.08191489361695"/>
    <x v="0"/>
  </r>
  <r>
    <x v="8"/>
    <x v="19"/>
    <n v="963"/>
    <n v="96546.065957446801"/>
    <n v="-7174.8353191489396"/>
    <n v="7174.8353191489396"/>
    <n v="47455.801382978767"/>
    <n v="41915.429255319097"/>
    <n v="7544.7808510638297"/>
    <n v="49460.210106382998"/>
    <x v="1"/>
  </r>
  <r>
    <x v="35"/>
    <x v="11"/>
    <n v="54"/>
    <n v="976.84191489361694"/>
    <n v="-63.951808510638301"/>
    <n v="63.951808510638301"/>
    <n v="15.317340425531626"/>
    <n v="897.57276595744702"/>
    <n v="161.562340425532"/>
    <n v="1059.13510638298"/>
    <x v="0"/>
  </r>
  <r>
    <x v="18"/>
    <x v="12"/>
    <n v="95"/>
    <n v="6576.1202127659599"/>
    <n v="-300.74074468085098"/>
    <n v="300.74074468085098"/>
    <n v="129.56106382978862"/>
    <n v="6145.8184042553203"/>
    <n v="1079.4393617021301"/>
    <n v="7225.2577659574499"/>
    <x v="3"/>
  </r>
  <r>
    <x v="27"/>
    <x v="4"/>
    <n v="92"/>
    <n v="3957.62"/>
    <n v="-488.79127659574499"/>
    <n v="488.79127659574499"/>
    <n v="110.18297872340497"/>
    <n v="3358.6457446808499"/>
    <n v="594.99893617021303"/>
    <n v="3953.64468085106"/>
    <x v="1"/>
  </r>
  <r>
    <x v="2"/>
    <x v="3"/>
    <n v="55"/>
    <n v="1482.0796808510599"/>
    <n v="-269.96531914893598"/>
    <n v="269.96531914893598"/>
    <n v="49.869255319143861"/>
    <n v="1162.2451063829801"/>
    <n v="209.20414893616999"/>
    <n v="1371.4492553191501"/>
    <x v="1"/>
  </r>
  <r>
    <x v="18"/>
    <x v="12"/>
    <n v="33"/>
    <n v="2421.3914893617002"/>
    <n v="-63.3984042553192"/>
    <n v="63.3984042553192"/>
    <n v="1.0018652574217413E-12"/>
    <n v="2357.99308510638"/>
    <n v="409.47297872340403"/>
    <n v="2767.4660638297901"/>
    <x v="0"/>
  </r>
  <r>
    <x v="2"/>
    <x v="25"/>
    <n v="132"/>
    <n v="3162.0636170212802"/>
    <n v="-482.64776595744701"/>
    <n v="482.64776595744701"/>
    <n v="44.455425531913136"/>
    <n v="2634.96042553192"/>
    <n v="474.29319148936202"/>
    <n v="3109.2536170212802"/>
    <x v="2"/>
  </r>
  <r>
    <x v="22"/>
    <x v="1"/>
    <n v="20"/>
    <n v="1784.0409574468099"/>
    <n v="-401.851382978723"/>
    <n v="401.851382978723"/>
    <n v="-3.1832314562052488E-12"/>
    <n v="1382.1895744680901"/>
    <n v="248.79446808510599"/>
    <n v="1630.98404255319"/>
    <x v="1"/>
  </r>
  <r>
    <x v="22"/>
    <x v="44"/>
    <n v="3"/>
    <n v="291.83180851063798"/>
    <n v="-29.1829787234043"/>
    <n v="29.1829787234043"/>
    <n v="-2.9487523534044158E-13"/>
    <n v="262.64882978723398"/>
    <n v="47.276702127659597"/>
    <n v="309.92553191489401"/>
    <x v="2"/>
  </r>
  <r>
    <x v="25"/>
    <x v="29"/>
    <n v="171"/>
    <n v="9102.9121276595706"/>
    <n v="-1262.4812765957399"/>
    <n v="1262.4812765957399"/>
    <n v="225.93127659575066"/>
    <n v="7614.49957446808"/>
    <n v="1370.6095744680899"/>
    <n v="8985.1091489361697"/>
    <x v="2"/>
  </r>
  <r>
    <x v="16"/>
    <x v="28"/>
    <n v="109"/>
    <n v="12424.648936170201"/>
    <n v="-1409.0051063829801"/>
    <n v="1409.0051063829801"/>
    <n v="112.68489361702041"/>
    <n v="10902.9589361702"/>
    <n v="1962.5314893617001"/>
    <n v="12865.4904255319"/>
    <x v="0"/>
  </r>
  <r>
    <x v="13"/>
    <x v="3"/>
    <n v="203"/>
    <n v="5552.0414893616999"/>
    <n v="-248.439042553191"/>
    <n v="248.439042553191"/>
    <n v="-8.8107299234252423E-13"/>
    <n v="5303.6024468085097"/>
    <n v="948.90340425531895"/>
    <n v="6252.5058510638301"/>
    <x v="3"/>
  </r>
  <r>
    <x v="22"/>
    <x v="14"/>
    <n v="83"/>
    <n v="7468.5053191489396"/>
    <n v="-1028.35563829787"/>
    <n v="1028.35563829787"/>
    <n v="81.137659574470035"/>
    <n v="6359.0120212765996"/>
    <n v="1123.83"/>
    <n v="7482.8420212765996"/>
    <x v="0"/>
  </r>
  <r>
    <x v="9"/>
    <x v="10"/>
    <n v="116"/>
    <n v="6882.5223404255303"/>
    <n v="-876.54042553191505"/>
    <n v="876.54042553191505"/>
    <n v="60.313723404255484"/>
    <n v="5945.6681914893597"/>
    <n v="1070.22"/>
    <n v="7015.88819148936"/>
    <x v="2"/>
  </r>
  <r>
    <x v="22"/>
    <x v="6"/>
    <n v="30"/>
    <n v="2785.7710638297899"/>
    <n v="-309.752021276596"/>
    <n v="309.752021276596"/>
    <n v="174.81063829787377"/>
    <n v="2301.2084042553201"/>
    <n v="414.21680851063797"/>
    <n v="2715.4252127659602"/>
    <x v="0"/>
  </r>
  <r>
    <x v="35"/>
    <x v="11"/>
    <n v="50"/>
    <n v="1122.6294680851099"/>
    <n v="-191.72968085106399"/>
    <n v="191.72968085106399"/>
    <n v="2.9842794901924208E-12"/>
    <n v="930.89978723404295"/>
    <n v="167.562978723404"/>
    <n v="1098.4627659574501"/>
    <x v="2"/>
  </r>
  <r>
    <x v="30"/>
    <x v="11"/>
    <n v="54"/>
    <n v="1478.37542553191"/>
    <n v="-241.74212765957401"/>
    <n v="241.74212765957401"/>
    <n v="25.211914893615983"/>
    <n v="1211.42138297872"/>
    <n v="218.05563829787201"/>
    <n v="1429.4770212766"/>
    <x v="1"/>
  </r>
  <r>
    <x v="30"/>
    <x v="11"/>
    <n v="13"/>
    <n v="352.747340425532"/>
    <n v="-48.928404255319201"/>
    <n v="48.928404255319201"/>
    <n v="-2.2026824808563106E-13"/>
    <n v="303.81893617021302"/>
    <n v="54.6876595744681"/>
    <n v="358.50659574468102"/>
    <x v="3"/>
  </r>
  <r>
    <x v="30"/>
    <x v="11"/>
    <n v="4"/>
    <n v="115.939255319149"/>
    <n v="-10.1107446808511"/>
    <n v="10.1107446808511"/>
    <n v="-1.0125233984581428E-13"/>
    <n v="105.828510638298"/>
    <n v="19.049148936170202"/>
    <n v="124.877659574468"/>
    <x v="2"/>
  </r>
  <r>
    <x v="11"/>
    <x v="4"/>
    <n v="354"/>
    <n v="16075.247978723401"/>
    <n v="-1816.15"/>
    <n v="1816.15"/>
    <n v="594.26138297870011"/>
    <n v="13664.8365957447"/>
    <n v="2459.6726595744699"/>
    <n v="16124.509255319101"/>
    <x v="2"/>
  </r>
  <r>
    <x v="21"/>
    <x v="18"/>
    <n v="4"/>
    <n v="856.42755319148898"/>
    <n v="-224.44319148936199"/>
    <n v="224.44319148936199"/>
    <n v="118.34031914893501"/>
    <n v="513.64404255319198"/>
    <n v="92.456063829787198"/>
    <n v="606.10010638297899"/>
    <x v="3"/>
  </r>
  <r>
    <x v="38"/>
    <x v="3"/>
    <n v="176"/>
    <n v="9530.8846808510607"/>
    <n v="-831.73882978723395"/>
    <n v="831.73882978723395"/>
    <n v="213.38840425531725"/>
    <n v="8485.7574468085095"/>
    <n v="1527.4367021276601"/>
    <n v="10013.1941489362"/>
    <x v="0"/>
  </r>
  <r>
    <x v="10"/>
    <x v="45"/>
    <n v="135"/>
    <n v="17700.645638297901"/>
    <n v="-1054.5239361702099"/>
    <n v="1054.5239361702099"/>
    <n v="133.79914893619002"/>
    <n v="16512.322553191501"/>
    <n v="2946.7520212765999"/>
    <n v="19459.074574468101"/>
    <x v="0"/>
  </r>
  <r>
    <x v="4"/>
    <x v="11"/>
    <n v="77"/>
    <n v="2531.7286170212801"/>
    <n v="-86.942659574468095"/>
    <n v="86.942659574468095"/>
    <n v="2.2311041902867146E-12"/>
    <n v="2444.7859574468098"/>
    <n v="425.32085106382999"/>
    <n v="2870.1068085106399"/>
    <x v="3"/>
  </r>
  <r>
    <x v="10"/>
    <x v="4"/>
    <n v="43"/>
    <n v="6419.4898936170202"/>
    <n v="-358.282446808511"/>
    <n v="358.282446808511"/>
    <n v="279.49148936169962"/>
    <n v="5781.7159574468096"/>
    <n v="1040.7085106382999"/>
    <n v="6822.4244680851098"/>
    <x v="1"/>
  </r>
  <r>
    <x v="34"/>
    <x v="11"/>
    <n v="32"/>
    <n v="560.47627659574505"/>
    <n v="-93.829255319148899"/>
    <n v="93.829255319148899"/>
    <n v="1.7053025658242404E-13"/>
    <n v="466.64702127659598"/>
    <n v="83.996595744680903"/>
    <n v="550.64361702127701"/>
    <x v="2"/>
  </r>
  <r>
    <x v="10"/>
    <x v="51"/>
    <n v="132"/>
    <n v="17197.4531914894"/>
    <n v="-1177.6207446808501"/>
    <n v="1177.6207446808501"/>
    <n v="252.41617021284878"/>
    <n v="15767.416276595701"/>
    <n v="2838.1341489361698"/>
    <n v="18605.550425531899"/>
    <x v="0"/>
  </r>
  <r>
    <x v="10"/>
    <x v="35"/>
    <n v="6"/>
    <n v="784.29478723404304"/>
    <n v="-18.141702127659599"/>
    <n v="18.141702127659599"/>
    <n v="4.9737991503207013E-13"/>
    <n v="766.15308510638295"/>
    <n v="137.907553191489"/>
    <n v="904.06063829787195"/>
    <x v="3"/>
  </r>
  <r>
    <x v="18"/>
    <x v="6"/>
    <n v="24"/>
    <n v="1760.0372340425499"/>
    <n v="-225.932021276596"/>
    <n v="225.932021276596"/>
    <n v="-6.0822458181064576E-12"/>
    <n v="1534.10521276596"/>
    <n v="276.13872340425502"/>
    <n v="1810.24393617021"/>
    <x v="0"/>
  </r>
  <r>
    <x v="10"/>
    <x v="4"/>
    <n v="7"/>
    <n v="1040.6594680851099"/>
    <n v="-111.498829787234"/>
    <n v="111.498829787234"/>
    <n v="3.922195901395753E-12"/>
    <n v="929.16063829787197"/>
    <n v="167.248936170213"/>
    <n v="1096.4095744680901"/>
    <x v="1"/>
  </r>
  <r>
    <x v="2"/>
    <x v="33"/>
    <n v="137"/>
    <n v="3342.1242553191501"/>
    <n v="-767.09053191489397"/>
    <n v="767.09053191489397"/>
    <n v="20.613936170215993"/>
    <n v="2554.4197872340401"/>
    <n v="459.79510638297899"/>
    <n v="3014.2148936170202"/>
    <x v="1"/>
  </r>
  <r>
    <x v="27"/>
    <x v="67"/>
    <n v="184"/>
    <n v="10423.2075531915"/>
    <n v="-567.98968085106401"/>
    <n v="567.98968085106401"/>
    <n v="217.08627659575529"/>
    <n v="9638.1315957446805"/>
    <n v="1734.86180851064"/>
    <n v="11372.9934042553"/>
    <x v="0"/>
  </r>
  <r>
    <x v="11"/>
    <x v="68"/>
    <n v="59"/>
    <n v="2870.7028723404301"/>
    <n v="-295.05138297872298"/>
    <n v="295.05138297872298"/>
    <n v="7.1054273576010019E-12"/>
    <n v="2575.6514893617"/>
    <n v="463.617872340426"/>
    <n v="3039.26936170213"/>
    <x v="2"/>
  </r>
  <r>
    <x v="31"/>
    <x v="23"/>
    <n v="3"/>
    <n v="183.00904255319099"/>
    <n v="-68.142446808510599"/>
    <n v="68.142446808510599"/>
    <n v="-6.1106675275368616E-13"/>
    <n v="114.86659574468101"/>
    <n v="20.6759574468085"/>
    <n v="135.54255319148899"/>
    <x v="0"/>
  </r>
  <r>
    <x v="21"/>
    <x v="22"/>
    <n v="7"/>
    <n v="1349.0314893617001"/>
    <n v="-388.42648936170201"/>
    <n v="388.42648936170201"/>
    <n v="118.3403191489341"/>
    <n v="842.26468085106399"/>
    <n v="151.60787234042601"/>
    <n v="993.87255319148903"/>
    <x v="3"/>
  </r>
  <r>
    <x v="33"/>
    <x v="3"/>
    <n v="81"/>
    <n v="5230.5228723404298"/>
    <n v="-616.32521276595696"/>
    <n v="616.32521276595696"/>
    <n v="126.03670212766258"/>
    <n v="4488.1609574468102"/>
    <n v="807.86712765957395"/>
    <n v="5296.0280851063799"/>
    <x v="1"/>
  </r>
  <r>
    <x v="21"/>
    <x v="2"/>
    <n v="42"/>
    <n v="7127.7197872340403"/>
    <n v="-170.69"/>
    <n v="170.69"/>
    <n v="351.58680851063997"/>
    <n v="6605.4429787234003"/>
    <n v="1155.4711702127699"/>
    <n v="7760.91414893617"/>
    <x v="3"/>
  </r>
  <r>
    <x v="27"/>
    <x v="63"/>
    <n v="15"/>
    <n v="993.73478723404298"/>
    <n v="-191.99148936170201"/>
    <n v="191.99148936170201"/>
    <n v="9.6633812063373625E-13"/>
    <n v="801.74329787234001"/>
    <n v="144.313723404255"/>
    <n v="946.05702127659595"/>
    <x v="1"/>
  </r>
  <r>
    <x v="5"/>
    <x v="13"/>
    <n v="2"/>
    <n v="153.08340425531901"/>
    <n v="0"/>
    <n v="0"/>
    <n v="0"/>
    <n v="153.08340425531901"/>
    <n v="27.5548936170213"/>
    <n v="180.63829787233999"/>
    <x v="1"/>
  </r>
  <r>
    <x v="16"/>
    <x v="3"/>
    <n v="60"/>
    <n v="7702.8439361702103"/>
    <n v="-741.86691489361704"/>
    <n v="741.86691489361704"/>
    <n v="250.01351063829304"/>
    <n v="6710.9635106383002"/>
    <n v="1207.9727659574501"/>
    <n v="7918.9362765957403"/>
    <x v="1"/>
  </r>
  <r>
    <x v="12"/>
    <x v="4"/>
    <n v="6"/>
    <n v="540.38957446808502"/>
    <n v="-28.820744680851099"/>
    <n v="28.820744680851099"/>
    <n v="-7.815970093361102E-14"/>
    <n v="511.56882978723399"/>
    <n v="92.082234042553196"/>
    <n v="603.65106382978695"/>
    <x v="1"/>
  </r>
  <r>
    <x v="2"/>
    <x v="41"/>
    <n v="236"/>
    <n v="5623.2201063829798"/>
    <n v="-990.75691489361702"/>
    <n v="990.75691489361702"/>
    <n v="45.881808510642486"/>
    <n v="4586.5813829787203"/>
    <n v="825.58010638297901"/>
    <n v="5412.1614893616998"/>
    <x v="0"/>
  </r>
  <r>
    <x v="18"/>
    <x v="16"/>
    <n v="38"/>
    <n v="3523.7378723404299"/>
    <n v="-755.70606382978701"/>
    <n v="755.70606382978701"/>
    <n v="248.11574468085303"/>
    <n v="2519.9160638297899"/>
    <n v="435.41212765957403"/>
    <n v="2955.3281914893601"/>
    <x v="2"/>
  </r>
  <r>
    <x v="8"/>
    <x v="19"/>
    <n v="439"/>
    <n v="22472.669148936198"/>
    <n v="-1994.3476595744701"/>
    <n v="1994.3476595744701"/>
    <n v="607.3041489362281"/>
    <n v="19871.0173404255"/>
    <n v="3576.78914893617"/>
    <n v="23447.806489361701"/>
    <x v="0"/>
  </r>
  <r>
    <x v="27"/>
    <x v="63"/>
    <n v="49"/>
    <n v="2650.8670212766001"/>
    <n v="-150.03765957446799"/>
    <n v="150.03765957446799"/>
    <n v="49.576276595752319"/>
    <n v="2451.2530851063798"/>
    <n v="441.22574468085099"/>
    <n v="2892.4788297872301"/>
    <x v="3"/>
  </r>
  <r>
    <x v="5"/>
    <x v="9"/>
    <n v="147"/>
    <n v="8831.3429787233999"/>
    <n v="-227.224574468085"/>
    <n v="227.224574468085"/>
    <n v="360.56617021276446"/>
    <n v="8243.5522340425505"/>
    <n v="1412.04010638298"/>
    <n v="9655.59234042553"/>
    <x v="3"/>
  </r>
  <r>
    <x v="21"/>
    <x v="2"/>
    <n v="23"/>
    <n v="3800.7381914893599"/>
    <n v="-126.73063829787201"/>
    <n v="126.73063829787201"/>
    <n v="145.59180851063797"/>
    <n v="3528.4157446808499"/>
    <n v="635.11500000000001"/>
    <n v="4163.5307446808501"/>
    <x v="0"/>
  </r>
  <r>
    <x v="22"/>
    <x v="25"/>
    <n v="31"/>
    <n v="3041.7414893617001"/>
    <n v="-392.67680851063801"/>
    <n v="392.67680851063801"/>
    <n v="2.0463630789890885E-12"/>
    <n v="2649.0646808510601"/>
    <n v="476.83117021276598"/>
    <n v="3125.8958510638299"/>
    <x v="1"/>
  </r>
  <r>
    <x v="14"/>
    <x v="1"/>
    <n v="94"/>
    <n v="1179.76712765957"/>
    <n v="-61.923617021276598"/>
    <n v="61.923617021276598"/>
    <n v="12.901170212763461"/>
    <n v="1104.9423404255299"/>
    <n v="198.88957446808499"/>
    <n v="1303.83191489362"/>
    <x v="1"/>
  </r>
  <r>
    <x v="16"/>
    <x v="2"/>
    <n v="28"/>
    <n v="4010.4111702127698"/>
    <n v="-762.03989361702099"/>
    <n v="762.03989361702099"/>
    <n v="270.28489361702884"/>
    <n v="2978.0863829787199"/>
    <n v="536.05510638297903"/>
    <n v="3514.1414893617002"/>
    <x v="1"/>
  </r>
  <r>
    <x v="2"/>
    <x v="10"/>
    <n v="1"/>
    <n v="22.529787234042601"/>
    <n v="0"/>
    <n v="0"/>
    <n v="0"/>
    <n v="22.529787234042601"/>
    <n v="4.05531914893617"/>
    <n v="26.585106382978701"/>
    <x v="3"/>
  </r>
  <r>
    <x v="14"/>
    <x v="8"/>
    <n v="1"/>
    <n v="13.5142553191489"/>
    <n v="0"/>
    <n v="0"/>
    <n v="0"/>
    <n v="13.5142553191489"/>
    <n v="2.4325531914893599"/>
    <n v="15.9468085106383"/>
    <x v="3"/>
  </r>
  <r>
    <x v="30"/>
    <x v="57"/>
    <n v="42"/>
    <n v="1205.28223404255"/>
    <n v="-156.32712765957399"/>
    <n v="156.32712765957399"/>
    <n v="-3.865352482534945E-12"/>
    <n v="1048.9551063829799"/>
    <n v="188.81085106383"/>
    <n v="1237.76595744681"/>
    <x v="2"/>
  </r>
  <r>
    <x v="1"/>
    <x v="22"/>
    <n v="11"/>
    <n v="3367.1823404255301"/>
    <n v="-768.01372340425496"/>
    <n v="768.01372340425496"/>
    <n v="-5.0022208597511053E-12"/>
    <n v="2599.1686170212802"/>
    <n v="467.85074468085099"/>
    <n v="3067.01936170213"/>
    <x v="1"/>
  </r>
  <r>
    <x v="27"/>
    <x v="11"/>
    <n v="100"/>
    <n v="4542.3285106383"/>
    <n v="-576.67095744680898"/>
    <n v="576.67095744680898"/>
    <n v="44.987446808510981"/>
    <n v="3920.6701063829801"/>
    <n v="705.72063829787203"/>
    <n v="4626.3907446808498"/>
    <x v="2"/>
  </r>
  <r>
    <x v="29"/>
    <x v="4"/>
    <n v="63"/>
    <n v="2172.7754255319201"/>
    <n v="-359.73510638297898"/>
    <n v="359.73510638297898"/>
    <n v="35.070319148941053"/>
    <n v="1777.97"/>
    <n v="320.03382978723403"/>
    <n v="2098.0038297872302"/>
    <x v="2"/>
  </r>
  <r>
    <x v="2"/>
    <x v="41"/>
    <n v="39"/>
    <n v="1050.15723404255"/>
    <n v="-303.23829787234001"/>
    <n v="303.23829787234001"/>
    <n v="-2.9558577807620168E-12"/>
    <n v="746.91893617021299"/>
    <n v="134.44574468085099"/>
    <n v="881.36468085106401"/>
    <x v="1"/>
  </r>
  <r>
    <x v="20"/>
    <x v="23"/>
    <n v="129"/>
    <n v="9072.9625531914899"/>
    <n v="-765.54393617021299"/>
    <n v="765.54393617021299"/>
    <n v="121.32617021276644"/>
    <n v="8186.0924468085104"/>
    <n v="1473.4982978723399"/>
    <n v="9659.5907446808505"/>
    <x v="0"/>
  </r>
  <r>
    <x v="5"/>
    <x v="45"/>
    <n v="247"/>
    <n v="18049.337021276599"/>
    <n v="-2610.7808510638301"/>
    <n v="2610.7808510638301"/>
    <n v="269.68085106386889"/>
    <n v="15168.8753191489"/>
    <n v="2730.3959574468099"/>
    <n v="17899.2712765957"/>
    <x v="1"/>
  </r>
  <r>
    <x v="2"/>
    <x v="34"/>
    <n v="73"/>
    <n v="1668.2228723404301"/>
    <n v="-94.193085106382995"/>
    <n v="94.193085106382995"/>
    <n v="45.05957446808705"/>
    <n v="1528.97021276596"/>
    <n v="265.64159574468101"/>
    <n v="1794.61180851064"/>
    <x v="3"/>
  </r>
  <r>
    <x v="21"/>
    <x v="26"/>
    <n v="24"/>
    <n v="4052.2552127659601"/>
    <n v="-261.39925531914901"/>
    <n v="261.39925531914901"/>
    <n v="1.1368683772161603E-12"/>
    <n v="3790.85595744681"/>
    <n v="682.35436170212802"/>
    <n v="4473.2103191489396"/>
    <x v="3"/>
  </r>
  <r>
    <x v="21"/>
    <x v="1"/>
    <n v="42"/>
    <n v="7410.0063829787196"/>
    <n v="-1140.7294680851101"/>
    <n v="1140.7294680851101"/>
    <n v="332.50085106381994"/>
    <n v="5936.7760638297896"/>
    <n v="1068.6203191489401"/>
    <n v="7005.3963829787199"/>
    <x v="1"/>
  </r>
  <r>
    <x v="33"/>
    <x v="70"/>
    <n v="125"/>
    <n v="7398.8688297872304"/>
    <n v="-391.36978723404297"/>
    <n v="391.36978723404297"/>
    <n v="226.83010638297731"/>
    <n v="6780.6689361702101"/>
    <n v="1220.5210638297899"/>
    <n v="8001.19"/>
    <x v="0"/>
  </r>
  <r>
    <x v="7"/>
    <x v="2"/>
    <n v="19"/>
    <n v="1802.6685106382999"/>
    <n v="-158.748085106383"/>
    <n v="158.748085106383"/>
    <n v="6.9064753915881738E-12"/>
    <n v="1643.92042553191"/>
    <n v="295.905106382979"/>
    <n v="1939.82553191489"/>
    <x v="0"/>
  </r>
  <r>
    <x v="18"/>
    <x v="28"/>
    <n v="50"/>
    <n v="4268.84191489362"/>
    <n v="-999.57861702127695"/>
    <n v="999.57861702127695"/>
    <n v="3.0695446184836328E-12"/>
    <n v="3269.26329787234"/>
    <n v="588.46723404255295"/>
    <n v="3857.73053191489"/>
    <x v="1"/>
  </r>
  <r>
    <x v="41"/>
    <x v="3"/>
    <n v="14"/>
    <n v="1635.3894680851099"/>
    <n v="-241.754574468085"/>
    <n v="241.754574468085"/>
    <n v="4.9169557314598933E-12"/>
    <n v="1393.63489361702"/>
    <n v="250.85446808510599"/>
    <n v="1644.4893617021301"/>
    <x v="2"/>
  </r>
  <r>
    <x v="22"/>
    <x v="55"/>
    <n v="17"/>
    <n v="1515.9482978723399"/>
    <n v="-40.353085106382999"/>
    <n v="40.353085106382999"/>
    <n v="-3.0766500458412338E-12"/>
    <n v="1475.59521276596"/>
    <n v="265.60691489361699"/>
    <n v="1741.2021276595699"/>
    <x v="0"/>
  </r>
  <r>
    <x v="22"/>
    <x v="16"/>
    <n v="45"/>
    <n v="5011.2073404255298"/>
    <n v="-1462.9519148936199"/>
    <n v="1462.9519148936199"/>
    <n v="310.77127659573966"/>
    <n v="3237.4841489361702"/>
    <n v="582.74712765957497"/>
    <n v="3820.2312765957399"/>
    <x v="1"/>
  </r>
  <r>
    <x v="21"/>
    <x v="14"/>
    <n v="85"/>
    <n v="13796.998936170199"/>
    <n v="-1316.0943617021301"/>
    <n v="1316.0943617021301"/>
    <n v="157.76234042546935"/>
    <n v="12323.1422340426"/>
    <n v="2218.1662765957399"/>
    <n v="14541.308510638301"/>
    <x v="0"/>
  </r>
  <r>
    <x v="4"/>
    <x v="3"/>
    <n v="29"/>
    <n v="932.842765957447"/>
    <n v="-15.1352127659574"/>
    <n v="15.1352127659574"/>
    <n v="6.4481753270229092E-13"/>
    <n v="917.70755319148896"/>
    <n v="165.187765957447"/>
    <n v="1082.89531914894"/>
    <x v="3"/>
  </r>
  <r>
    <x v="12"/>
    <x v="9"/>
    <n v="125"/>
    <n v="9754.2590425531907"/>
    <n v="-300.79095744680802"/>
    <n v="300.79095744680802"/>
    <n v="227.00138297872269"/>
    <n v="9226.46670212766"/>
    <n v="1660.7641489361699"/>
    <n v="10887.230851063799"/>
    <x v="0"/>
  </r>
  <r>
    <x v="4"/>
    <x v="4"/>
    <n v="97"/>
    <n v="3352.6956382978701"/>
    <n v="-103.393404255319"/>
    <n v="103.393404255319"/>
    <n v="102.74978723404111"/>
    <n v="3146.55244680851"/>
    <n v="537.85617021276596"/>
    <n v="3684.40861702128"/>
    <x v="3"/>
  </r>
  <r>
    <x v="2"/>
    <x v="2"/>
    <n v="164"/>
    <n v="4102.3567021276604"/>
    <n v="-533.95393617021296"/>
    <n v="533.95393617021296"/>
    <n v="44.86563829787724"/>
    <n v="3523.5371276595702"/>
    <n v="634.23734042553201"/>
    <n v="4157.7744680851101"/>
    <x v="2"/>
  </r>
  <r>
    <x v="25"/>
    <x v="36"/>
    <n v="206"/>
    <n v="11994.6808510638"/>
    <n v="-2234.0425531914898"/>
    <n v="2234.0425531914898"/>
    <n v="-2.9103830456733704E-11"/>
    <n v="9760.6382978723395"/>
    <n v="1756.91489361702"/>
    <n v="11517.5531914894"/>
    <x v="2"/>
  </r>
  <r>
    <x v="31"/>
    <x v="23"/>
    <n v="175"/>
    <n v="10851.9559574468"/>
    <n v="-1474.7718085106401"/>
    <n v="1474.7718085106401"/>
    <n v="236.31904255318"/>
    <n v="9140.8651063829802"/>
    <n v="1645.3520212766"/>
    <n v="10786.217127659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n v="458.94723404255302"/>
    <x v="0"/>
  </r>
  <r>
    <n v="14989.894787234"/>
    <x v="1"/>
  </r>
  <r>
    <n v="1974.7620212766001"/>
    <x v="1"/>
  </r>
  <r>
    <n v="6622.1702127659601"/>
    <x v="1"/>
  </r>
  <r>
    <n v="10471.524361702101"/>
    <x v="0"/>
  </r>
  <r>
    <n v="2536.0105319148902"/>
    <x v="1"/>
  </r>
  <r>
    <n v="7457.1841489361695"/>
    <x v="1"/>
  </r>
  <r>
    <n v="4069.1925531914899"/>
    <x v="2"/>
  </r>
  <r>
    <n v="4483.0289361702098"/>
    <x v="1"/>
  </r>
  <r>
    <n v="3662.3649999999998"/>
    <x v="1"/>
  </r>
  <r>
    <n v="622.02127659574501"/>
    <x v="0"/>
  </r>
  <r>
    <n v="497.48936170212801"/>
    <x v="1"/>
  </r>
  <r>
    <n v="4081.2267021276598"/>
    <x v="0"/>
  </r>
  <r>
    <n v="366.91489361702099"/>
    <x v="0"/>
  </r>
  <r>
    <n v="89105.711063829804"/>
    <x v="3"/>
  </r>
  <r>
    <n v="4984.1067021276604"/>
    <x v="1"/>
  </r>
  <r>
    <n v="9100.6882978723406"/>
    <x v="2"/>
  </r>
  <r>
    <n v="11640.2144680851"/>
    <x v="3"/>
  </r>
  <r>
    <n v="6240.40138297872"/>
    <x v="3"/>
  </r>
  <r>
    <n v="7403.4380851063797"/>
    <x v="3"/>
  </r>
  <r>
    <n v="4581.5275531914904"/>
    <x v="0"/>
  </r>
  <r>
    <n v="1808.9328723404301"/>
    <x v="2"/>
  </r>
  <r>
    <n v="106.276595744681"/>
    <x v="0"/>
  </r>
  <r>
    <n v="1996.44436170213"/>
    <x v="1"/>
  </r>
  <r>
    <n v="5802.8380851063803"/>
    <x v="0"/>
  </r>
  <r>
    <n v="148.005319148936"/>
    <x v="1"/>
  </r>
  <r>
    <n v="4304.4702127659602"/>
    <x v="0"/>
  </r>
  <r>
    <n v="1331.5638297872299"/>
    <x v="2"/>
  </r>
  <r>
    <n v="8362.8489361702104"/>
    <x v="1"/>
  </r>
  <r>
    <n v="5010.2278723404297"/>
    <x v="3"/>
  </r>
  <r>
    <n v="19934.129893616999"/>
    <x v="2"/>
  </r>
  <r>
    <n v="1235.415"/>
    <x v="2"/>
  </r>
  <r>
    <n v="0"/>
    <x v="1"/>
  </r>
  <r>
    <n v="8024.3794680851097"/>
    <x v="1"/>
  </r>
  <r>
    <n v="10108.3118085106"/>
    <x v="3"/>
  </r>
  <r>
    <n v="3742.1003191489399"/>
    <x v="3"/>
  </r>
  <r>
    <n v="4816.1026595744697"/>
    <x v="1"/>
  </r>
  <r>
    <n v="545.45744680851101"/>
    <x v="2"/>
  </r>
  <r>
    <n v="175.531914893617"/>
    <x v="3"/>
  </r>
  <r>
    <n v="6589.15787234043"/>
    <x v="3"/>
  </r>
  <r>
    <n v="3.1914893617021302E-4"/>
    <x v="0"/>
  </r>
  <r>
    <n v="3561.3388297872302"/>
    <x v="0"/>
  </r>
  <r>
    <n v="8639.4495744680808"/>
    <x v="0"/>
  </r>
  <r>
    <n v="2204.9918085106401"/>
    <x v="3"/>
  </r>
  <r>
    <n v="7218.7764893617004"/>
    <x v="2"/>
  </r>
  <r>
    <n v="9160.8251063829794"/>
    <x v="1"/>
  </r>
  <r>
    <n v="12913.289893617"/>
    <x v="2"/>
  </r>
  <r>
    <n v="746.069468085106"/>
    <x v="0"/>
  </r>
  <r>
    <n v="11526.3723404255"/>
    <x v="2"/>
  </r>
  <r>
    <n v="342.26648936170199"/>
    <x v="3"/>
  </r>
  <r>
    <n v="1004.14861702128"/>
    <x v="3"/>
  </r>
  <r>
    <n v="5249.6857446808499"/>
    <x v="3"/>
  </r>
  <r>
    <n v="4234.46"/>
    <x v="0"/>
  </r>
  <r>
    <n v="4895.7655319148898"/>
    <x v="3"/>
  </r>
  <r>
    <n v="3581.9187234042602"/>
    <x v="3"/>
  </r>
  <r>
    <n v="3875.30276595745"/>
    <x v="3"/>
  </r>
  <r>
    <n v="4327.4255319148897"/>
    <x v="3"/>
  </r>
  <r>
    <n v="1989.53585106383"/>
    <x v="2"/>
  </r>
  <r>
    <n v="1533.75"/>
    <x v="2"/>
  </r>
  <r>
    <n v="2606.2885106383001"/>
    <x v="1"/>
  </r>
  <r>
    <n v="3243.7780851063799"/>
    <x v="3"/>
  </r>
  <r>
    <n v="815.95202127659604"/>
    <x v="2"/>
  </r>
  <r>
    <n v="4885.51946808511"/>
    <x v="2"/>
  </r>
  <r>
    <n v="3465.3075531914901"/>
    <x v="3"/>
  </r>
  <r>
    <n v="2077.18372340426"/>
    <x v="2"/>
  </r>
  <r>
    <n v="432.92659574468098"/>
    <x v="3"/>
  </r>
  <r>
    <n v="3300.0289361702098"/>
    <x v="1"/>
  </r>
  <r>
    <n v="4834.26276595745"/>
    <x v="0"/>
  </r>
  <r>
    <n v="514.90585106383003"/>
    <x v="3"/>
  </r>
  <r>
    <n v="780.06595744680897"/>
    <x v="2"/>
  </r>
  <r>
    <n v="6840.8403191489397"/>
    <x v="0"/>
  </r>
  <r>
    <n v="788.76808510638296"/>
    <x v="2"/>
  </r>
  <r>
    <n v="2045.8048936170201"/>
    <x v="2"/>
  </r>
  <r>
    <n v="28853.087234042599"/>
    <x v="2"/>
  </r>
  <r>
    <n v="5087.0544680851099"/>
    <x v="1"/>
  </r>
  <r>
    <n v="11274.451808510599"/>
    <x v="1"/>
  </r>
  <r>
    <n v="7011.2052127659599"/>
    <x v="3"/>
  </r>
  <r>
    <n v="2965.08510638298"/>
    <x v="2"/>
  </r>
  <r>
    <n v="126.279468085106"/>
    <x v="3"/>
  </r>
  <r>
    <n v="464.29840425531899"/>
    <x v="3"/>
  </r>
  <r>
    <n v="451.32712765957399"/>
    <x v="0"/>
  </r>
  <r>
    <n v="12052.2587234043"/>
    <x v="3"/>
  </r>
  <r>
    <n v="457.05744680851097"/>
    <x v="0"/>
  </r>
  <r>
    <n v="12485.9057446808"/>
    <x v="3"/>
  </r>
  <r>
    <n v="3713.84255319149"/>
    <x v="0"/>
  </r>
  <r>
    <n v="996.20542553191501"/>
    <x v="2"/>
  </r>
  <r>
    <n v="15993.6223404255"/>
    <x v="3"/>
  </r>
  <r>
    <n v="1183.71670212766"/>
    <x v="2"/>
  </r>
  <r>
    <n v="1864.1657446808499"/>
    <x v="1"/>
  </r>
  <r>
    <n v="3197.3936170212801"/>
    <x v="1"/>
  </r>
  <r>
    <n v="56.372021276595703"/>
    <x v="3"/>
  </r>
  <r>
    <n v="3182.7947872340401"/>
    <x v="2"/>
  </r>
  <r>
    <n v="250.85106382978699"/>
    <x v="0"/>
  </r>
  <r>
    <n v="12704.033510638301"/>
    <x v="3"/>
  </r>
  <r>
    <n v="605.83106382978701"/>
    <x v="3"/>
  </r>
  <r>
    <n v="24803.776595744701"/>
    <x v="1"/>
  </r>
  <r>
    <n v="1367.91744680851"/>
    <x v="3"/>
  </r>
  <r>
    <n v="4065.6393617021299"/>
    <x v="3"/>
  </r>
  <r>
    <n v="3665.6487234042602"/>
    <x v="1"/>
  </r>
  <r>
    <n v="23683.334787233998"/>
    <x v="1"/>
  </r>
  <r>
    <n v="0"/>
    <x v="3"/>
  </r>
  <r>
    <n v="529.212765957447"/>
    <x v="1"/>
  </r>
  <r>
    <n v="4493.1932978723398"/>
    <x v="3"/>
  </r>
  <r>
    <n v="752.13297872340399"/>
    <x v="1"/>
  </r>
  <r>
    <n v="789.63510638297896"/>
    <x v="1"/>
  </r>
  <r>
    <n v="1697.85521276596"/>
    <x v="0"/>
  </r>
  <r>
    <n v="383.83936170212797"/>
    <x v="3"/>
  </r>
  <r>
    <n v="6024.3808510638301"/>
    <x v="3"/>
  </r>
  <r>
    <n v="3751.2860638297898"/>
    <x v="3"/>
  </r>
  <r>
    <n v="21112.940531914901"/>
    <x v="1"/>
  </r>
  <r>
    <n v="2742.9967021276598"/>
    <x v="3"/>
  </r>
  <r>
    <n v="4696.68404255319"/>
    <x v="1"/>
  </r>
  <r>
    <n v="1583.3134042553199"/>
    <x v="1"/>
  </r>
  <r>
    <n v="3632.5296808510602"/>
    <x v="0"/>
  </r>
  <r>
    <n v="95.648936170212806"/>
    <x v="1"/>
  </r>
  <r>
    <n v="2567.28893617021"/>
    <x v="1"/>
  </r>
  <r>
    <n v="990.35191489361705"/>
    <x v="1"/>
  </r>
  <r>
    <n v="5764.7223404255301"/>
    <x v="2"/>
  </r>
  <r>
    <n v="4346.6063829787199"/>
    <x v="2"/>
  </r>
  <r>
    <n v="6333.6323404255299"/>
    <x v="3"/>
  </r>
  <r>
    <n v="6534.6818085106397"/>
    <x v="0"/>
  </r>
  <r>
    <n v="21246.163191489399"/>
    <x v="1"/>
  </r>
  <r>
    <n v="5929.4371276595703"/>
    <x v="0"/>
  </r>
  <r>
    <n v="26166.873297872298"/>
    <x v="1"/>
  </r>
  <r>
    <n v="7256.66457446808"/>
    <x v="1"/>
  </r>
  <r>
    <n v="4709.1324468085104"/>
    <x v="2"/>
  </r>
  <r>
    <n v="27535.296914893599"/>
    <x v="2"/>
  </r>
  <r>
    <n v="8781.3790425531897"/>
    <x v="3"/>
  </r>
  <r>
    <n v="56.361702127659598"/>
    <x v="3"/>
  </r>
  <r>
    <n v="10885.2664893617"/>
    <x v="3"/>
  </r>
  <r>
    <n v="2931.9236170212798"/>
    <x v="0"/>
  </r>
  <r>
    <n v="0"/>
    <x v="3"/>
  </r>
  <r>
    <n v="1647.6436170212801"/>
    <x v="2"/>
  </r>
  <r>
    <n v="468.73542553191498"/>
    <x v="3"/>
  </r>
  <r>
    <n v="2643.6996808510598"/>
    <x v="0"/>
  </r>
  <r>
    <n v="2432.9160638297899"/>
    <x v="3"/>
  </r>
  <r>
    <n v="4440.78978723404"/>
    <x v="0"/>
  </r>
  <r>
    <n v="1863.27627659574"/>
    <x v="0"/>
  </r>
  <r>
    <n v="10372.571489361701"/>
    <x v="3"/>
  </r>
  <r>
    <n v="297.86170212766001"/>
    <x v="3"/>
  </r>
  <r>
    <n v="12546.551595744701"/>
    <x v="3"/>
  </r>
  <r>
    <n v="10279.838085106399"/>
    <x v="0"/>
  </r>
  <r>
    <n v="220.43670212766"/>
    <x v="0"/>
  </r>
  <r>
    <n v="3688.5378723404301"/>
    <x v="1"/>
  </r>
  <r>
    <n v="3728.37446808511"/>
    <x v="2"/>
  </r>
  <r>
    <n v="8872.3670212765992"/>
    <x v="2"/>
  </r>
  <r>
    <n v="175.5"/>
    <x v="3"/>
  </r>
  <r>
    <n v="6426.48074468085"/>
    <x v="0"/>
  </r>
  <r>
    <n v="595.723404255319"/>
    <x v="3"/>
  </r>
  <r>
    <n v="1246.22680851064"/>
    <x v="3"/>
  </r>
  <r>
    <n v="22892.683617021299"/>
    <x v="3"/>
  </r>
  <r>
    <n v="14090.168085106399"/>
    <x v="2"/>
  </r>
  <r>
    <n v="2207.31510638298"/>
    <x v="0"/>
  </r>
  <r>
    <n v="6212.9381914893602"/>
    <x v="2"/>
  </r>
  <r>
    <n v="1346.68085106383"/>
    <x v="2"/>
  </r>
  <r>
    <n v="2660.57234042553"/>
    <x v="0"/>
  </r>
  <r>
    <n v="59248.762340425499"/>
    <x v="3"/>
  </r>
  <r>
    <n v="33895.633404255299"/>
    <x v="0"/>
  </r>
  <r>
    <n v="933.09648936170197"/>
    <x v="1"/>
  </r>
  <r>
    <n v="847.39361702127701"/>
    <x v="1"/>
  </r>
  <r>
    <n v="7268.0142553191499"/>
    <x v="0"/>
  </r>
  <r>
    <n v="6602.7985106383003"/>
    <x v="0"/>
  </r>
  <r>
    <n v="4503.7513829787204"/>
    <x v="2"/>
  </r>
  <r>
    <n v="28353.124255319199"/>
    <x v="2"/>
  </r>
  <r>
    <n v="1477.12563829787"/>
    <x v="1"/>
  </r>
  <r>
    <n v="1414.4725531914901"/>
    <x v="3"/>
  </r>
  <r>
    <n v="3061.7705319148899"/>
    <x v="0"/>
  </r>
  <r>
    <n v="1215.91489361702"/>
    <x v="2"/>
  </r>
  <r>
    <n v="459.34031914893598"/>
    <x v="3"/>
  </r>
  <r>
    <n v="2936.8970212765998"/>
    <x v="2"/>
  </r>
  <r>
    <n v="623.15638297872295"/>
    <x v="2"/>
  </r>
  <r>
    <n v="2406.6458510638299"/>
    <x v="2"/>
  </r>
  <r>
    <n v="791.57244680851102"/>
    <x v="3"/>
  </r>
  <r>
    <n v="555.26595744680901"/>
    <x v="1"/>
  </r>
  <r>
    <n v="2592.11223404255"/>
    <x v="0"/>
  </r>
  <r>
    <n v="1212.3210638297901"/>
    <x v="1"/>
  </r>
  <r>
    <n v="707.73031914893602"/>
    <x v="0"/>
  </r>
  <r>
    <n v="4757.8701063829803"/>
    <x v="2"/>
  </r>
  <r>
    <n v="1067.03989361702"/>
    <x v="0"/>
  </r>
  <r>
    <n v="1642.0020212766001"/>
    <x v="0"/>
  </r>
  <r>
    <n v="6415.3873404255301"/>
    <x v="3"/>
  </r>
  <r>
    <n v="1113.8420212766"/>
    <x v="1"/>
  </r>
  <r>
    <n v="8480.7907446808495"/>
    <x v="1"/>
  </r>
  <r>
    <n v="1306.3037234042599"/>
    <x v="0"/>
  </r>
  <r>
    <n v="647.03989361702099"/>
    <x v="0"/>
  </r>
  <r>
    <n v="3207.56627659574"/>
    <x v="1"/>
  </r>
  <r>
    <n v="8067.2917021276598"/>
    <x v="1"/>
  </r>
  <r>
    <n v="81.810744680851101"/>
    <x v="0"/>
  </r>
  <r>
    <n v="1022.41117021277"/>
    <x v="1"/>
  </r>
  <r>
    <n v="39761.2310638298"/>
    <x v="3"/>
  </r>
  <r>
    <n v="3333.4971276595702"/>
    <x v="0"/>
  </r>
  <r>
    <n v="1875.35595744681"/>
    <x v="0"/>
  </r>
  <r>
    <n v="455.57765957446799"/>
    <x v="2"/>
  </r>
  <r>
    <n v="3638.6769148936201"/>
    <x v="2"/>
  </r>
  <r>
    <n v="789.38861702127701"/>
    <x v="0"/>
  </r>
  <r>
    <n v="2.02127659574468E-3"/>
    <x v="2"/>
  </r>
  <r>
    <n v="38610.109574468101"/>
    <x v="1"/>
  </r>
  <r>
    <n v="3227.8598936170201"/>
    <x v="3"/>
  </r>
  <r>
    <n v="2770.2186170212799"/>
    <x v="2"/>
  </r>
  <r>
    <n v="95.7340425531915"/>
    <x v="3"/>
  </r>
  <r>
    <n v="4484.15095744681"/>
    <x v="3"/>
  </r>
  <r>
    <n v="4419.2496808510596"/>
    <x v="2"/>
  </r>
  <r>
    <n v="7388.4984042553197"/>
    <x v="2"/>
  </r>
  <r>
    <n v="1808.3956382978699"/>
    <x v="3"/>
  </r>
  <r>
    <n v="870.05319148936201"/>
    <x v="1"/>
  </r>
  <r>
    <n v="425.659574468085"/>
    <x v="2"/>
  </r>
  <r>
    <n v="20027.998297872298"/>
    <x v="3"/>
  </r>
  <r>
    <n v="29633.326276595701"/>
    <x v="1"/>
  </r>
  <r>
    <n v="1238.33925531915"/>
    <x v="3"/>
  </r>
  <r>
    <n v="3716.40819148936"/>
    <x v="0"/>
  </r>
  <r>
    <n v="15076.385212765999"/>
    <x v="1"/>
  </r>
  <r>
    <n v="14236.6396808511"/>
    <x v="0"/>
  </r>
  <r>
    <n v="2656.4717021276601"/>
    <x v="0"/>
  </r>
  <r>
    <n v="2787.2537234042602"/>
    <x v="2"/>
  </r>
  <r>
    <n v="6478.1109574468101"/>
    <x v="0"/>
  </r>
  <r>
    <n v="3570.1827659574501"/>
    <x v="2"/>
  </r>
  <r>
    <n v="513.432872340426"/>
    <x v="3"/>
  </r>
  <r>
    <n v="76.5"/>
    <x v="2"/>
  </r>
  <r>
    <n v="108.344680851064"/>
    <x v="2"/>
  </r>
  <r>
    <n v="2136.2424468085101"/>
    <x v="2"/>
  </r>
  <r>
    <n v="496.90446808510598"/>
    <x v="2"/>
  </r>
  <r>
    <n v="2651.7510638297899"/>
    <x v="2"/>
  </r>
  <r>
    <n v="3099.40808510638"/>
    <x v="2"/>
  </r>
  <r>
    <n v="6883.4843617021297"/>
    <x v="1"/>
  </r>
  <r>
    <n v="595.723404255319"/>
    <x v="3"/>
  </r>
  <r>
    <n v="7845.4635106383002"/>
    <x v="0"/>
  </r>
  <r>
    <n v="523.51117021276605"/>
    <x v="0"/>
  </r>
  <r>
    <n v="2170.3969148936199"/>
    <x v="1"/>
  </r>
  <r>
    <n v="661.54882978723401"/>
    <x v="3"/>
  </r>
  <r>
    <n v="2337.1944680851102"/>
    <x v="2"/>
  </r>
  <r>
    <n v="4757.91414893617"/>
    <x v="2"/>
  </r>
  <r>
    <n v="1.0638297872340399E-2"/>
    <x v="1"/>
  </r>
  <r>
    <n v="369.68297872340401"/>
    <x v="2"/>
  </r>
  <r>
    <n v="587.313829787234"/>
    <x v="1"/>
  </r>
  <r>
    <n v="2619.4959574468098"/>
    <x v="2"/>
  </r>
  <r>
    <n v="32500.1340425532"/>
    <x v="1"/>
  </r>
  <r>
    <n v="315.76595744680799"/>
    <x v="1"/>
  </r>
  <r>
    <n v="7930.82287234043"/>
    <x v="0"/>
  </r>
  <r>
    <n v="1964.2451063829801"/>
    <x v="0"/>
  </r>
  <r>
    <n v="37509.252872340403"/>
    <x v="3"/>
  </r>
  <r>
    <n v="1765.8879787234"/>
    <x v="2"/>
  </r>
  <r>
    <n v="909.30468085106395"/>
    <x v="2"/>
  </r>
  <r>
    <n v="2593.8850000000002"/>
    <x v="2"/>
  </r>
  <r>
    <n v="20014.0177659574"/>
    <x v="3"/>
  </r>
  <r>
    <n v="9124.7273404255302"/>
    <x v="0"/>
  </r>
  <r>
    <n v="7678.9507446808502"/>
    <x v="1"/>
  </r>
  <r>
    <n v="20356.150319148899"/>
    <x v="1"/>
  </r>
  <r>
    <n v="14999.5203191489"/>
    <x v="1"/>
  </r>
  <r>
    <n v="2269.8264893617002"/>
    <x v="0"/>
  </r>
  <r>
    <n v="8292.8190425531902"/>
    <x v="2"/>
  </r>
  <r>
    <n v="7941.7179787233999"/>
    <x v="0"/>
  </r>
  <r>
    <n v="4407.8453191489398"/>
    <x v="2"/>
  </r>
  <r>
    <n v="1016.09840425532"/>
    <x v="1"/>
  </r>
  <r>
    <n v="1795.9562765957401"/>
    <x v="3"/>
  </r>
  <r>
    <n v="1016.50659574468"/>
    <x v="1"/>
  </r>
  <r>
    <n v="4208.2113829787204"/>
    <x v="0"/>
  </r>
  <r>
    <n v="6933.4781914893601"/>
    <x v="1"/>
  </r>
  <r>
    <n v="1189.5218085106401"/>
    <x v="0"/>
  </r>
  <r>
    <n v="2114.28244680851"/>
    <x v="3"/>
  </r>
  <r>
    <n v="2575.5209574468099"/>
    <x v="1"/>
  </r>
  <r>
    <n v="60254.441702127697"/>
    <x v="0"/>
  </r>
  <r>
    <n v="1425.4914893616999"/>
    <x v="1"/>
  </r>
  <r>
    <n v="14328.9481914894"/>
    <x v="2"/>
  </r>
  <r>
    <n v="888.77010638297895"/>
    <x v="0"/>
  </r>
  <r>
    <n v="55217.488617021299"/>
    <x v="1"/>
  </r>
  <r>
    <n v="2259.95340425532"/>
    <x v="1"/>
  </r>
  <r>
    <n v="28881.8318085106"/>
    <x v="3"/>
  </r>
  <r>
    <n v="9184.3044680851108"/>
    <x v="2"/>
  </r>
  <r>
    <n v="432.57446808510599"/>
    <x v="0"/>
  </r>
  <r>
    <n v="441.38446808510599"/>
    <x v="0"/>
  </r>
  <r>
    <n v="497.44680851063799"/>
    <x v="0"/>
  </r>
  <r>
    <n v="18267.076063829802"/>
    <x v="2"/>
  </r>
  <r>
    <n v="1860.61234042553"/>
    <x v="0"/>
  </r>
  <r>
    <n v="46204.041914893598"/>
    <x v="3"/>
  </r>
  <r>
    <n v="5168.6594680851103"/>
    <x v="2"/>
  </r>
  <r>
    <n v="4131.4042553191503"/>
    <x v="2"/>
  </r>
  <r>
    <n v="359.77829787233998"/>
    <x v="3"/>
  </r>
  <r>
    <n v="11369.279893617"/>
    <x v="0"/>
  </r>
  <r>
    <n v="28168.157127659601"/>
    <x v="2"/>
  </r>
  <r>
    <n v="7773.1021276595702"/>
    <x v="3"/>
  </r>
  <r>
    <n v="5009.3162765957404"/>
    <x v="2"/>
  </r>
  <r>
    <n v="191.468085106383"/>
    <x v="3"/>
  </r>
  <r>
    <n v="1060.0304255319099"/>
    <x v="0"/>
  </r>
  <r>
    <n v="9214.1779787234009"/>
    <x v="3"/>
  </r>
  <r>
    <n v="14637.0208510638"/>
    <x v="0"/>
  </r>
  <r>
    <n v="7682.4502127659598"/>
    <x v="0"/>
  </r>
  <r>
    <n v="2189.9042553191498"/>
    <x v="2"/>
  </r>
  <r>
    <n v="9562.8238297872304"/>
    <x v="3"/>
  </r>
  <r>
    <n v="63.723404255319103"/>
    <x v="0"/>
  </r>
  <r>
    <n v="41099.973829787203"/>
    <x v="0"/>
  </r>
  <r>
    <n v="1600.9787234042601"/>
    <x v="0"/>
  </r>
  <r>
    <n v="4582.15723404255"/>
    <x v="2"/>
  </r>
  <r>
    <n v="7921.9463829787201"/>
    <x v="3"/>
  </r>
  <r>
    <n v="4753.1474468085098"/>
    <x v="1"/>
  </r>
  <r>
    <n v="1409.93457446809"/>
    <x v="2"/>
  </r>
  <r>
    <n v="1031.25382978723"/>
    <x v="0"/>
  </r>
  <r>
    <n v="13489.195744680899"/>
    <x v="3"/>
  </r>
  <r>
    <n v="186.691489361702"/>
    <x v="3"/>
  </r>
  <r>
    <n v="17879.006489361698"/>
    <x v="1"/>
  </r>
  <r>
    <n v="23966.044574468098"/>
    <x v="0"/>
  </r>
  <r>
    <n v="1155.69074468085"/>
    <x v="3"/>
  </r>
  <r>
    <n v="4927.6505319148901"/>
    <x v="3"/>
  </r>
  <r>
    <n v="47.776595744680897"/>
    <x v="0"/>
  </r>
  <r>
    <n v="362.473404255319"/>
    <x v="1"/>
  </r>
  <r>
    <n v="2837.7235106383"/>
    <x v="1"/>
  </r>
  <r>
    <n v="3541.63755319149"/>
    <x v="1"/>
  </r>
  <r>
    <n v="7923.7905319148904"/>
    <x v="3"/>
  </r>
  <r>
    <n v="404.212765957447"/>
    <x v="0"/>
  </r>
  <r>
    <n v="784.45106382978702"/>
    <x v="2"/>
  </r>
  <r>
    <n v="5487.7330851063798"/>
    <x v="0"/>
  </r>
  <r>
    <n v="207.42606382978701"/>
    <x v="3"/>
  </r>
  <r>
    <n v="1310.5704255319099"/>
    <x v="2"/>
  </r>
  <r>
    <n v="1449.3244680851101"/>
    <x v="1"/>
  </r>
  <r>
    <n v="1946.2648936170201"/>
    <x v="0"/>
  </r>
  <r>
    <n v="2659.9367021276598"/>
    <x v="0"/>
  </r>
  <r>
    <n v="4705.3641489361698"/>
    <x v="3"/>
  </r>
  <r>
    <n v="11339.583723404299"/>
    <x v="1"/>
  </r>
  <r>
    <n v="4319.1206382978698"/>
    <x v="0"/>
  </r>
  <r>
    <n v="6463.4095744680899"/>
    <x v="2"/>
  </r>
  <r>
    <n v="22978.939893617"/>
    <x v="0"/>
  </r>
  <r>
    <n v="1624.44042553191"/>
    <x v="1"/>
  </r>
  <r>
    <n v="6973.9826595744698"/>
    <x v="1"/>
  </r>
  <r>
    <n v="356.31914893617"/>
    <x v="0"/>
  </r>
  <r>
    <n v="2491.8001063829802"/>
    <x v="3"/>
  </r>
  <r>
    <n v="6686.8245744680898"/>
    <x v="3"/>
  </r>
  <r>
    <n v="494.40053191489397"/>
    <x v="1"/>
  </r>
  <r>
    <n v="5931.4323404255301"/>
    <x v="1"/>
  </r>
  <r>
    <n v="5109.8306382978699"/>
    <x v="1"/>
  </r>
  <r>
    <n v="1349.7606382978699"/>
    <x v="0"/>
  </r>
  <r>
    <n v="766.39787234042501"/>
    <x v="2"/>
  </r>
  <r>
    <n v="10070.945"/>
    <x v="1"/>
  </r>
  <r>
    <n v="1699.8046808510601"/>
    <x v="1"/>
  </r>
  <r>
    <n v="1228.1687234042599"/>
    <x v="1"/>
  </r>
  <r>
    <n v="4484.1157446808502"/>
    <x v="0"/>
  </r>
  <r>
    <n v="2859.9792553191501"/>
    <x v="1"/>
  </r>
  <r>
    <n v="8472.5869148936199"/>
    <x v="2"/>
  </r>
  <r>
    <n v="1242.27978723404"/>
    <x v="1"/>
  </r>
  <r>
    <n v="1333.14191489362"/>
    <x v="1"/>
  </r>
  <r>
    <n v="898.73319148936196"/>
    <x v="1"/>
  </r>
  <r>
    <n v="5641.4087234042599"/>
    <x v="1"/>
  </r>
  <r>
    <n v="2110.63872340426"/>
    <x v="0"/>
  </r>
  <r>
    <n v="6247.2311702127699"/>
    <x v="3"/>
  </r>
  <r>
    <n v="1242.86117021277"/>
    <x v="1"/>
  </r>
  <r>
    <n v="3791.3298936170199"/>
    <x v="3"/>
  </r>
  <r>
    <n v="9427.7618085106405"/>
    <x v="3"/>
  </r>
  <r>
    <n v="369.59202127659597"/>
    <x v="3"/>
  </r>
  <r>
    <n v="1106.1568085106401"/>
    <x v="2"/>
  </r>
  <r>
    <n v="4663.69680851064"/>
    <x v="1"/>
  </r>
  <r>
    <n v="6514.65744680851"/>
    <x v="3"/>
  </r>
  <r>
    <n v="20534.0609574468"/>
    <x v="0"/>
  </r>
  <r>
    <n v="551.12127659574503"/>
    <x v="0"/>
  </r>
  <r>
    <n v="1373.24680851064"/>
    <x v="1"/>
  </r>
  <r>
    <n v="8108.1406382978703"/>
    <x v="0"/>
  </r>
  <r>
    <n v="6576.9421276595704"/>
    <x v="2"/>
  </r>
  <r>
    <n v="5903.6630851063801"/>
    <x v="3"/>
  </r>
  <r>
    <n v="1620.54585106383"/>
    <x v="2"/>
  </r>
  <r>
    <n v="17664.7920212766"/>
    <x v="0"/>
  </r>
  <r>
    <n v="16097.7664893617"/>
    <x v="1"/>
  </r>
  <r>
    <n v="10412.003297872299"/>
    <x v="3"/>
  </r>
  <r>
    <n v="330.223404255319"/>
    <x v="0"/>
  </r>
  <r>
    <n v="559.70319148936198"/>
    <x v="0"/>
  </r>
  <r>
    <n v="5476.4485106382999"/>
    <x v="3"/>
  </r>
  <r>
    <n v="15435.457340425501"/>
    <x v="3"/>
  </r>
  <r>
    <n v="293.851382978723"/>
    <x v="0"/>
  </r>
  <r>
    <n v="3882.7745744680901"/>
    <x v="1"/>
  </r>
  <r>
    <n v="1175.1596808510601"/>
    <x v="0"/>
  </r>
  <r>
    <n v="2187.3382978723398"/>
    <x v="1"/>
  </r>
  <r>
    <n v="4071.3696808510599"/>
    <x v="3"/>
  </r>
  <r>
    <n v="2017.55319148936"/>
    <x v="1"/>
  </r>
  <r>
    <n v="7438.3706382978698"/>
    <x v="1"/>
  </r>
  <r>
    <n v="766.62329787234"/>
    <x v="1"/>
  </r>
  <r>
    <n v="23561.687765957398"/>
    <x v="3"/>
  </r>
  <r>
    <n v="17418.808191489399"/>
    <x v="0"/>
  </r>
  <r>
    <n v="3912.7150000000001"/>
    <x v="2"/>
  </r>
  <r>
    <n v="5214.7005319148902"/>
    <x v="0"/>
  </r>
  <r>
    <n v="3740.0972340425501"/>
    <x v="0"/>
  </r>
  <r>
    <n v="22677.3615957447"/>
    <x v="0"/>
  </r>
  <r>
    <n v="13197.192659574501"/>
    <x v="1"/>
  </r>
  <r>
    <n v="4803.1486170212802"/>
    <x v="1"/>
  </r>
  <r>
    <n v="26.585106382978701"/>
    <x v="0"/>
  </r>
  <r>
    <n v="191.468085106383"/>
    <x v="3"/>
  </r>
  <r>
    <n v="1483.69095744681"/>
    <x v="2"/>
  </r>
  <r>
    <n v="11582.4705319149"/>
    <x v="3"/>
  </r>
  <r>
    <n v="725.505319148936"/>
    <x v="2"/>
  </r>
  <r>
    <n v="3210.1239361702101"/>
    <x v="0"/>
  </r>
  <r>
    <n v="0"/>
    <x v="3"/>
  </r>
  <r>
    <n v="1716.4818085106399"/>
    <x v="3"/>
  </r>
  <r>
    <n v="493.07095744680902"/>
    <x v="2"/>
  </r>
  <r>
    <n v="6550.9135106383001"/>
    <x v="0"/>
  </r>
  <r>
    <n v="16827.416914893602"/>
    <x v="3"/>
  </r>
  <r>
    <n v="13987.1868085106"/>
    <x v="2"/>
  </r>
  <r>
    <n v="781.29085106383002"/>
    <x v="1"/>
  </r>
  <r>
    <n v="5670.67755319149"/>
    <x v="0"/>
  </r>
  <r>
    <n v="0"/>
    <x v="0"/>
  </r>
  <r>
    <n v="2512.5432978723402"/>
    <x v="3"/>
  </r>
  <r>
    <n v="232.942553191489"/>
    <x v="3"/>
  </r>
  <r>
    <n v="3189.9050000000002"/>
    <x v="3"/>
  </r>
  <r>
    <n v="4114.1558510638297"/>
    <x v="0"/>
  </r>
  <r>
    <n v="37402.737340425498"/>
    <x v="3"/>
  </r>
  <r>
    <n v="6378.47340425532"/>
    <x v="2"/>
  </r>
  <r>
    <n v="6240.7939361702101"/>
    <x v="1"/>
  </r>
  <r>
    <n v="13596.4576595745"/>
    <x v="0"/>
  </r>
  <r>
    <n v="9910.9627659574508"/>
    <x v="2"/>
  </r>
  <r>
    <n v="3009.0714893617001"/>
    <x v="3"/>
  </r>
  <r>
    <n v="186.68138297872301"/>
    <x v="3"/>
  </r>
  <r>
    <n v="5604.2117021276599"/>
    <x v="3"/>
  </r>
  <r>
    <n v="5639.17042553192"/>
    <x v="1"/>
  </r>
  <r>
    <n v="2772.0251063829801"/>
    <x v="1"/>
  </r>
  <r>
    <n v="20055.0138297872"/>
    <x v="3"/>
  </r>
  <r>
    <n v="379.81329787234"/>
    <x v="0"/>
  </r>
  <r>
    <n v="6839.7523404255298"/>
    <x v="1"/>
  </r>
  <r>
    <n v="2495.4899999999998"/>
    <x v="3"/>
  </r>
  <r>
    <n v="10766.5492553191"/>
    <x v="3"/>
  </r>
  <r>
    <n v="2807.5212765957399"/>
    <x v="2"/>
  </r>
  <r>
    <n v="2040.4778723404299"/>
    <x v="2"/>
  </r>
  <r>
    <n v="4247.2601063829798"/>
    <x v="2"/>
  </r>
  <r>
    <n v="4200.8395744680802"/>
    <x v="3"/>
  </r>
  <r>
    <n v="4681.9188297872297"/>
    <x v="2"/>
  </r>
  <r>
    <n v="10937.2392553191"/>
    <x v="3"/>
  </r>
  <r>
    <n v="95.744255319148905"/>
    <x v="3"/>
  </r>
  <r>
    <n v="2753.6241489361701"/>
    <x v="1"/>
  </r>
  <r>
    <n v="10241.104893616999"/>
    <x v="2"/>
  </r>
  <r>
    <n v="992.17319148936201"/>
    <x v="1"/>
  </r>
  <r>
    <n v="9540.9744680851109"/>
    <x v="3"/>
  </r>
  <r>
    <n v="200.95744680851101"/>
    <x v="0"/>
  </r>
  <r>
    <n v="1800.17063829787"/>
    <x v="3"/>
  </r>
  <r>
    <n v="15089.950212766"/>
    <x v="3"/>
  </r>
  <r>
    <n v="15493.1353191489"/>
    <x v="1"/>
  </r>
  <r>
    <n v="907.70744680851101"/>
    <x v="1"/>
  </r>
  <r>
    <n v="3227.8186170212798"/>
    <x v="0"/>
  </r>
  <r>
    <n v="19328.785"/>
    <x v="0"/>
  </r>
  <r>
    <n v="9953.9144680851095"/>
    <x v="3"/>
  </r>
  <r>
    <n v="20104.069680851098"/>
    <x v="2"/>
  </r>
  <r>
    <n v="17126.992340425499"/>
    <x v="3"/>
  </r>
  <r>
    <n v="2762.8670212766001"/>
    <x v="0"/>
  </r>
  <r>
    <n v="127.89893617021301"/>
    <x v="1"/>
  </r>
  <r>
    <n v="1358.0351063829801"/>
    <x v="2"/>
  </r>
  <r>
    <n v="76.502659574468098"/>
    <x v="2"/>
  </r>
  <r>
    <n v="16787.27"/>
    <x v="1"/>
  </r>
  <r>
    <n v="10096.6989361702"/>
    <x v="3"/>
  </r>
  <r>
    <n v="3869.7147872340402"/>
    <x v="3"/>
  </r>
  <r>
    <n v="3054.94776595745"/>
    <x v="3"/>
  </r>
  <r>
    <n v="12515.957872340399"/>
    <x v="0"/>
  </r>
  <r>
    <n v="5511.3829787233999"/>
    <x v="1"/>
  </r>
  <r>
    <n v="4655.0951063829798"/>
    <x v="3"/>
  </r>
  <r>
    <n v="1019.54042553191"/>
    <x v="3"/>
  </r>
  <r>
    <n v="4032.2661702127698"/>
    <x v="1"/>
  </r>
  <r>
    <n v="20399.314148936199"/>
    <x v="1"/>
  </r>
  <r>
    <n v="1354.7918085106401"/>
    <x v="1"/>
  </r>
  <r>
    <n v="5945.4965957446802"/>
    <x v="1"/>
  </r>
  <r>
    <n v="23900.275106383"/>
    <x v="2"/>
  </r>
  <r>
    <n v="3255.0168085106402"/>
    <x v="1"/>
  </r>
  <r>
    <n v="784.94723404255296"/>
    <x v="3"/>
  </r>
  <r>
    <n v="765.10638297872299"/>
    <x v="1"/>
  </r>
  <r>
    <n v="2535.8138297872301"/>
    <x v="2"/>
  </r>
  <r>
    <n v="3155.01946808511"/>
    <x v="1"/>
  </r>
  <r>
    <n v="106.372340425532"/>
    <x v="3"/>
  </r>
  <r>
    <n v="562.46393617021295"/>
    <x v="0"/>
  </r>
  <r>
    <n v="5930.7206382978702"/>
    <x v="0"/>
  </r>
  <r>
    <n v="346.60638297872299"/>
    <x v="0"/>
  </r>
  <r>
    <n v="287.03702127659602"/>
    <x v="0"/>
  </r>
  <r>
    <n v="44359.267978723401"/>
    <x v="2"/>
  </r>
  <r>
    <n v="9387.2272340425498"/>
    <x v="0"/>
  </r>
  <r>
    <n v="986.404255319149"/>
    <x v="1"/>
  </r>
  <r>
    <n v="2839.2180851063799"/>
    <x v="1"/>
  </r>
  <r>
    <n v="17370.2759574468"/>
    <x v="1"/>
  </r>
  <r>
    <n v="1126.4029787234001"/>
    <x v="0"/>
  </r>
  <r>
    <n v="19077.188404255299"/>
    <x v="3"/>
  </r>
  <r>
    <n v="3443.51276595745"/>
    <x v="2"/>
  </r>
  <r>
    <n v="2420.3457446808502"/>
    <x v="2"/>
  </r>
  <r>
    <n v="5916.1745744680902"/>
    <x v="2"/>
  </r>
  <r>
    <n v="2973.3384042553198"/>
    <x v="1"/>
  </r>
  <r>
    <n v="447.53670212766002"/>
    <x v="2"/>
  </r>
  <r>
    <n v="2732.2922340425498"/>
    <x v="2"/>
  </r>
  <r>
    <n v="12907.250212765999"/>
    <x v="0"/>
  </r>
  <r>
    <n v="2346.01372340426"/>
    <x v="0"/>
  </r>
  <r>
    <n v="345.51"/>
    <x v="1"/>
  </r>
  <r>
    <n v="10592.075425531901"/>
    <x v="0"/>
  </r>
  <r>
    <n v="235.29893617021301"/>
    <x v="0"/>
  </r>
  <r>
    <n v="11585.044680851101"/>
    <x v="2"/>
  </r>
  <r>
    <n v="4215.1036170212801"/>
    <x v="1"/>
  </r>
  <r>
    <n v="670.78382978723403"/>
    <x v="3"/>
  </r>
  <r>
    <n v="2603.4024468085099"/>
    <x v="2"/>
  </r>
  <r>
    <n v="5520.5535106383004"/>
    <x v="0"/>
  </r>
  <r>
    <n v="34740.404361702102"/>
    <x v="0"/>
  </r>
  <r>
    <n v="725.58617021276598"/>
    <x v="2"/>
  </r>
  <r>
    <n v="18617.368723404299"/>
    <x v="0"/>
  </r>
  <r>
    <n v="3447.0931914893599"/>
    <x v="3"/>
  </r>
  <r>
    <n v="270.528723404255"/>
    <x v="3"/>
  </r>
  <r>
    <n v="7950.3003191489397"/>
    <x v="1"/>
  </r>
  <r>
    <n v="3173.9436170212798"/>
    <x v="1"/>
  </r>
  <r>
    <n v="292.753829787234"/>
    <x v="0"/>
  </r>
  <r>
    <n v="2765.4136170212801"/>
    <x v="1"/>
  </r>
  <r>
    <n v="487.723404255319"/>
    <x v="1"/>
  </r>
  <r>
    <n v="8390.3219148936205"/>
    <x v="3"/>
  </r>
  <r>
    <n v="1965.05893617021"/>
    <x v="2"/>
  </r>
  <r>
    <n v="303.29968085106401"/>
    <x v="1"/>
  </r>
  <r>
    <n v="1673.3662765957399"/>
    <x v="2"/>
  </r>
  <r>
    <n v="1844.45659574468"/>
    <x v="1"/>
  </r>
  <r>
    <n v="1010.81861702128"/>
    <x v="3"/>
  </r>
  <r>
    <n v="1397.0042553191499"/>
    <x v="3"/>
  </r>
  <r>
    <n v="3286.91382978723"/>
    <x v="1"/>
  </r>
  <r>
    <n v="6957.3890425531899"/>
    <x v="3"/>
  </r>
  <r>
    <n v="1836.8468085106399"/>
    <x v="1"/>
  </r>
  <r>
    <n v="1489.3106382978699"/>
    <x v="3"/>
  </r>
  <r>
    <n v="7073.25670212766"/>
    <x v="2"/>
  </r>
  <r>
    <n v="10272.58"/>
    <x v="1"/>
  </r>
  <r>
    <n v="1420.9521276595699"/>
    <x v="2"/>
  </r>
  <r>
    <n v="4483.6387234042504"/>
    <x v="0"/>
  </r>
  <r>
    <n v="9399.6674468085093"/>
    <x v="1"/>
  </r>
  <r>
    <n v="7281.8814893617"/>
    <x v="1"/>
  </r>
  <r>
    <n v="1052.14734042553"/>
    <x v="0"/>
  </r>
  <r>
    <n v="15190.358829787199"/>
    <x v="1"/>
  </r>
  <r>
    <n v="1205.0378723404301"/>
    <x v="3"/>
  </r>
  <r>
    <n v="10354.1584042553"/>
    <x v="1"/>
  </r>
  <r>
    <n v="163.617872340426"/>
    <x v="0"/>
  </r>
  <r>
    <n v="2990.74372340425"/>
    <x v="1"/>
  </r>
  <r>
    <n v="1386.8563829787199"/>
    <x v="2"/>
  </r>
  <r>
    <n v="5668.3198936170202"/>
    <x v="3"/>
  </r>
  <r>
    <n v="10940.697872340401"/>
    <x v="3"/>
  </r>
  <r>
    <n v="25017.5554255319"/>
    <x v="1"/>
  </r>
  <r>
    <n v="8578.1843617021295"/>
    <x v="3"/>
  </r>
  <r>
    <n v="6672.14468085106"/>
    <x v="2"/>
  </r>
  <r>
    <n v="23468.867872340401"/>
    <x v="2"/>
  </r>
  <r>
    <n v="4159.5106382978702"/>
    <x v="2"/>
  </r>
  <r>
    <n v="2632.1984042553199"/>
    <x v="2"/>
  </r>
  <r>
    <n v="10525.074787234"/>
    <x v="3"/>
  </r>
  <r>
    <n v="2498.96638297872"/>
    <x v="0"/>
  </r>
  <r>
    <n v="16550.832446808501"/>
    <x v="0"/>
  </r>
  <r>
    <n v="266.037234042553"/>
    <x v="2"/>
  </r>
  <r>
    <n v="0"/>
    <x v="3"/>
  </r>
  <r>
    <n v="9723.51"/>
    <x v="2"/>
  </r>
  <r>
    <n v="934.749361702128"/>
    <x v="0"/>
  </r>
  <r>
    <n v="1521.4941489361699"/>
    <x v="0"/>
  </r>
  <r>
    <n v="3570.6821276595701"/>
    <x v="2"/>
  </r>
  <r>
    <n v="7084.29606382979"/>
    <x v="3"/>
  </r>
  <r>
    <n v="10817.3235106383"/>
    <x v="2"/>
  </r>
  <r>
    <n v="2097.0053191489401"/>
    <x v="2"/>
  </r>
  <r>
    <n v="3144.22372340426"/>
    <x v="2"/>
  </r>
  <r>
    <n v="16423.049361702098"/>
    <x v="2"/>
  </r>
  <r>
    <n v="24475.2304255319"/>
    <x v="3"/>
  </r>
  <r>
    <n v="4600.4811702127699"/>
    <x v="0"/>
  </r>
  <r>
    <n v="5463.0484042553198"/>
    <x v="3"/>
  </r>
  <r>
    <n v="583.51468085106399"/>
    <x v="0"/>
  </r>
  <r>
    <n v="157.691489361702"/>
    <x v="0"/>
  </r>
  <r>
    <n v="1868.7614893616999"/>
    <x v="1"/>
  </r>
  <r>
    <n v="1950.0319148936201"/>
    <x v="2"/>
  </r>
  <r>
    <n v="2785.3713829787198"/>
    <x v="0"/>
  </r>
  <r>
    <n v="1716.6143617021301"/>
    <x v="0"/>
  </r>
  <r>
    <n v="4856.5851063829796"/>
    <x v="3"/>
  </r>
  <r>
    <n v="12146.014574468099"/>
    <x v="0"/>
  </r>
  <r>
    <n v="17585.880638297898"/>
    <x v="0"/>
  </r>
  <r>
    <n v="5282.2201063829798"/>
    <x v="0"/>
  </r>
  <r>
    <n v="5655.6531914893603"/>
    <x v="2"/>
  </r>
  <r>
    <n v="3453.1419148936202"/>
    <x v="1"/>
  </r>
  <r>
    <n v="13736.543085106399"/>
    <x v="1"/>
  </r>
  <r>
    <n v="56812.588404255301"/>
    <x v="0"/>
  </r>
  <r>
    <n v="61.356382978723403"/>
    <x v="0"/>
  </r>
  <r>
    <n v="7325.1323404255299"/>
    <x v="3"/>
  </r>
  <r>
    <n v="5466.3703191489403"/>
    <x v="0"/>
  </r>
  <r>
    <n v="1003.57744680851"/>
    <x v="3"/>
  </r>
  <r>
    <n v="4174.2925531914898"/>
    <x v="2"/>
  </r>
  <r>
    <n v="24638.431808510599"/>
    <x v="3"/>
  </r>
  <r>
    <n v="794.78031914893597"/>
    <x v="3"/>
  </r>
  <r>
    <n v="1380.6138297872301"/>
    <x v="0"/>
  </r>
  <r>
    <n v="312.30957446808497"/>
    <x v="1"/>
  </r>
  <r>
    <n v="5764.2686170212801"/>
    <x v="3"/>
  </r>
  <r>
    <n v="1178.05627659574"/>
    <x v="0"/>
  </r>
  <r>
    <n v="6074.4368085106398"/>
    <x v="0"/>
  </r>
  <r>
    <n v="28.6170212765957"/>
    <x v="0"/>
  </r>
  <r>
    <n v="3971.3801063829801"/>
    <x v="3"/>
  </r>
  <r>
    <n v="880.59191489361694"/>
    <x v="3"/>
  </r>
  <r>
    <n v="279.06914893617"/>
    <x v="1"/>
  </r>
  <r>
    <n v="4507.4528723404301"/>
    <x v="0"/>
  </r>
  <r>
    <n v="4339.6461702127699"/>
    <x v="2"/>
  </r>
  <r>
    <n v="1473.12542553191"/>
    <x v="1"/>
  </r>
  <r>
    <n v="15125.130425531899"/>
    <x v="3"/>
  </r>
  <r>
    <n v="21594.834468085101"/>
    <x v="3"/>
  </r>
  <r>
    <n v="2724.5756382978698"/>
    <x v="3"/>
  </r>
  <r>
    <n v="15873.5769148936"/>
    <x v="0"/>
  </r>
  <r>
    <n v="819.41138297872305"/>
    <x v="3"/>
  </r>
  <r>
    <n v="66657.013936170202"/>
    <x v="1"/>
  </r>
  <r>
    <n v="1803.5739361702099"/>
    <x v="3"/>
  </r>
  <r>
    <n v="18008.807127659598"/>
    <x v="3"/>
  </r>
  <r>
    <n v="9940.1490425531902"/>
    <x v="0"/>
  </r>
  <r>
    <n v="8319.2490425531905"/>
    <x v="3"/>
  </r>
  <r>
    <n v="5999.1079787234003"/>
    <x v="2"/>
  </r>
  <r>
    <n v="90233.153829787203"/>
    <x v="1"/>
  </r>
  <r>
    <n v="6316.2653191489399"/>
    <x v="0"/>
  </r>
  <r>
    <n v="12047.350638297899"/>
    <x v="0"/>
  </r>
  <r>
    <n v="2660.8569148936199"/>
    <x v="1"/>
  </r>
  <r>
    <n v="2943.48712765957"/>
    <x v="2"/>
  </r>
  <r>
    <n v="6399.5973404255301"/>
    <x v="3"/>
  </r>
  <r>
    <n v="2984.5680851063798"/>
    <x v="3"/>
  </r>
  <r>
    <n v="3546.0320212766001"/>
    <x v="1"/>
  </r>
  <r>
    <n v="1892.0046808510599"/>
    <x v="2"/>
  </r>
  <r>
    <n v="19372.2838297872"/>
    <x v="2"/>
  </r>
  <r>
    <n v="4794.8748936170196"/>
    <x v="0"/>
  </r>
  <r>
    <n v="9521.3240425531894"/>
    <x v="0"/>
  </r>
  <r>
    <n v="506.41297872340402"/>
    <x v="0"/>
  </r>
  <r>
    <n v="5391.7243617021304"/>
    <x v="0"/>
  </r>
  <r>
    <n v="1301.7446808510599"/>
    <x v="2"/>
  </r>
  <r>
    <n v="23925.594893616999"/>
    <x v="1"/>
  </r>
  <r>
    <n v="814.90106382978695"/>
    <x v="1"/>
  </r>
  <r>
    <n v="398.904255319149"/>
    <x v="3"/>
  </r>
  <r>
    <n v="1445.7018085106399"/>
    <x v="1"/>
  </r>
  <r>
    <n v="10483.1591489362"/>
    <x v="3"/>
  </r>
  <r>
    <n v="3841.6078723404298"/>
    <x v="2"/>
  </r>
  <r>
    <n v="11420.2563829787"/>
    <x v="1"/>
  </r>
  <r>
    <n v="2620.6103191489401"/>
    <x v="1"/>
  </r>
  <r>
    <n v="332.76840425531901"/>
    <x v="0"/>
  </r>
  <r>
    <n v="24537.350957446801"/>
    <x v="1"/>
  </r>
  <r>
    <n v="889.20648936170198"/>
    <x v="3"/>
  </r>
  <r>
    <n v="14093.010638297899"/>
    <x v="1"/>
  </r>
  <r>
    <n v="8530.1597872340408"/>
    <x v="2"/>
  </r>
  <r>
    <n v="1781.8989361702099"/>
    <x v="2"/>
  </r>
  <r>
    <n v="2970.8382978723398"/>
    <x v="0"/>
  </r>
  <r>
    <n v="6147.23680851064"/>
    <x v="3"/>
  </r>
  <r>
    <n v="4171.58585106383"/>
    <x v="1"/>
  </r>
  <r>
    <n v="2879.6832978723401"/>
    <x v="3"/>
  </r>
  <r>
    <n v="6006.6804255319103"/>
    <x v="1"/>
  </r>
  <r>
    <n v="2941.8373404255299"/>
    <x v="2"/>
  </r>
  <r>
    <n v="4338.6874468085098"/>
    <x v="1"/>
  </r>
  <r>
    <n v="2699.7507446808499"/>
    <x v="1"/>
  </r>
  <r>
    <n v="7848.5353191489403"/>
    <x v="2"/>
  </r>
  <r>
    <n v="3042.0712765957401"/>
    <x v="2"/>
  </r>
  <r>
    <n v="6797.9301063829798"/>
    <x v="2"/>
  </r>
  <r>
    <n v="77949.561382978703"/>
    <x v="3"/>
  </r>
  <r>
    <n v="4917.53287234043"/>
    <x v="0"/>
  </r>
  <r>
    <n v="5894.3485106382996"/>
    <x v="0"/>
  </r>
  <r>
    <n v="5710.4364893617003"/>
    <x v="3"/>
  </r>
  <r>
    <n v="16706.5671276596"/>
    <x v="2"/>
  </r>
  <r>
    <n v="2212.4595744680901"/>
    <x v="0"/>
  </r>
  <r>
    <n v="7927.1295744680901"/>
    <x v="1"/>
  </r>
  <r>
    <n v="1211.5904255319099"/>
    <x v="2"/>
  </r>
  <r>
    <n v="440.63297872340399"/>
    <x v="2"/>
  </r>
  <r>
    <n v="316.99148936170201"/>
    <x v="3"/>
  </r>
  <r>
    <n v="3682.33585106383"/>
    <x v="0"/>
  </r>
  <r>
    <n v="27667.736489361701"/>
    <x v="3"/>
  </r>
  <r>
    <n v="41327.963829787201"/>
    <x v="0"/>
  </r>
  <r>
    <n v="453.05"/>
    <x v="1"/>
  </r>
  <r>
    <n v="11872.3684042553"/>
    <x v="3"/>
  </r>
  <r>
    <n v="12283.686702127699"/>
    <x v="0"/>
  </r>
  <r>
    <n v="25469.937127659599"/>
    <x v="3"/>
  </r>
  <r>
    <n v="6073.48031914894"/>
    <x v="0"/>
  </r>
  <r>
    <n v="29.7765957446809"/>
    <x v="3"/>
  </r>
  <r>
    <n v="1340.2872340425499"/>
    <x v="3"/>
  </r>
  <r>
    <n v="618.537234042553"/>
    <x v="2"/>
  </r>
  <r>
    <n v="3740.1915957446799"/>
    <x v="2"/>
  </r>
  <r>
    <n v="204.590425531915"/>
    <x v="0"/>
  </r>
  <r>
    <n v="3189.0085106382999"/>
    <x v="0"/>
  </r>
  <r>
    <n v="14366.259680851101"/>
    <x v="1"/>
  </r>
  <r>
    <n v="46212.411702127698"/>
    <x v="3"/>
  </r>
  <r>
    <n v="4637.9960638297898"/>
    <x v="3"/>
  </r>
  <r>
    <n v="2561.7411702127702"/>
    <x v="3"/>
  </r>
  <r>
    <n v="2894.6550000000002"/>
    <x v="3"/>
  </r>
  <r>
    <n v="6811.1546808510602"/>
    <x v="3"/>
  </r>
  <r>
    <n v="4896.68382978723"/>
    <x v="1"/>
  </r>
  <r>
    <n v="1125.67468085106"/>
    <x v="0"/>
  </r>
  <r>
    <n v="715.91202127659596"/>
    <x v="0"/>
  </r>
  <r>
    <n v="284.97765957446802"/>
    <x v="3"/>
  </r>
  <r>
    <n v="9477.05255319149"/>
    <x v="0"/>
  </r>
  <r>
    <n v="11746.679680851101"/>
    <x v="0"/>
  </r>
  <r>
    <n v="3338.4069148936201"/>
    <x v="3"/>
  </r>
  <r>
    <n v="5096.6991489361699"/>
    <x v="0"/>
  </r>
  <r>
    <n v="4785.3960638297904"/>
    <x v="1"/>
  </r>
  <r>
    <n v="3895.0227659574498"/>
    <x v="1"/>
  </r>
  <r>
    <n v="19.053191489361701"/>
    <x v="1"/>
  </r>
  <r>
    <n v="13931.130212766"/>
    <x v="0"/>
  </r>
  <r>
    <n v="47.7659574468085"/>
    <x v="1"/>
  </r>
  <r>
    <n v="2298.1934042553198"/>
    <x v="1"/>
  </r>
  <r>
    <n v="13703.468191489401"/>
    <x v="3"/>
  </r>
  <r>
    <n v="90.947340425531905"/>
    <x v="3"/>
  </r>
  <r>
    <n v="426.77127659574501"/>
    <x v="2"/>
  </r>
  <r>
    <n v="77.648936170212806"/>
    <x v="3"/>
  </r>
  <r>
    <n v="7423.7594680851098"/>
    <x v="0"/>
  </r>
  <r>
    <n v="4039.1396808510599"/>
    <x v="3"/>
  </r>
  <r>
    <n v="4400.8857446808497"/>
    <x v="1"/>
  </r>
  <r>
    <n v="3796.0234042553202"/>
    <x v="2"/>
  </r>
  <r>
    <n v="1345.00914893617"/>
    <x v="3"/>
  </r>
  <r>
    <n v="207.42606382978701"/>
    <x v="3"/>
  </r>
  <r>
    <n v="287.02648936170198"/>
    <x v="0"/>
  </r>
  <r>
    <n v="7235.8107446808499"/>
    <x v="3"/>
  </r>
  <r>
    <n v="4586.5755319148902"/>
    <x v="2"/>
  </r>
  <r>
    <n v="19527.4953191489"/>
    <x v="0"/>
  </r>
  <r>
    <n v="11197.2863829787"/>
    <x v="3"/>
  </r>
  <r>
    <n v="2590.3244680851099"/>
    <x v="1"/>
  </r>
  <r>
    <n v="2474.8991489361701"/>
    <x v="0"/>
  </r>
  <r>
    <n v="54.164893617021299"/>
    <x v="2"/>
  </r>
  <r>
    <n v="13344.5444680851"/>
    <x v="1"/>
  </r>
  <r>
    <n v="1543.27904255319"/>
    <x v="2"/>
  </r>
  <r>
    <n v="33977.905531914897"/>
    <x v="3"/>
  </r>
  <r>
    <n v="9692.5919148936191"/>
    <x v="3"/>
  </r>
  <r>
    <n v="853.08191489361695"/>
    <x v="0"/>
  </r>
  <r>
    <n v="49460.210106382998"/>
    <x v="1"/>
  </r>
  <r>
    <n v="1059.13510638298"/>
    <x v="0"/>
  </r>
  <r>
    <n v="7225.2577659574499"/>
    <x v="3"/>
  </r>
  <r>
    <n v="3953.64468085106"/>
    <x v="1"/>
  </r>
  <r>
    <n v="1371.4492553191501"/>
    <x v="1"/>
  </r>
  <r>
    <n v="2767.4660638297901"/>
    <x v="0"/>
  </r>
  <r>
    <n v="3109.2536170212802"/>
    <x v="2"/>
  </r>
  <r>
    <n v="1630.98404255319"/>
    <x v="1"/>
  </r>
  <r>
    <n v="309.92553191489401"/>
    <x v="2"/>
  </r>
  <r>
    <n v="8985.1091489361697"/>
    <x v="2"/>
  </r>
  <r>
    <n v="12865.4904255319"/>
    <x v="0"/>
  </r>
  <r>
    <n v="6252.5058510638301"/>
    <x v="3"/>
  </r>
  <r>
    <n v="7482.8420212765996"/>
    <x v="0"/>
  </r>
  <r>
    <n v="7015.88819148936"/>
    <x v="2"/>
  </r>
  <r>
    <n v="2715.4252127659602"/>
    <x v="0"/>
  </r>
  <r>
    <n v="1098.4627659574501"/>
    <x v="2"/>
  </r>
  <r>
    <n v="1429.4770212766"/>
    <x v="1"/>
  </r>
  <r>
    <n v="358.50659574468102"/>
    <x v="3"/>
  </r>
  <r>
    <n v="124.877659574468"/>
    <x v="2"/>
  </r>
  <r>
    <n v="16124.509255319101"/>
    <x v="2"/>
  </r>
  <r>
    <n v="606.10010638297899"/>
    <x v="3"/>
  </r>
  <r>
    <n v="10013.1941489362"/>
    <x v="0"/>
  </r>
  <r>
    <n v="19459.074574468101"/>
    <x v="0"/>
  </r>
  <r>
    <n v="2870.1068085106399"/>
    <x v="3"/>
  </r>
  <r>
    <n v="6822.4244680851098"/>
    <x v="1"/>
  </r>
  <r>
    <n v="550.64361702127701"/>
    <x v="2"/>
  </r>
  <r>
    <n v="18605.550425531899"/>
    <x v="0"/>
  </r>
  <r>
    <n v="904.06063829787195"/>
    <x v="3"/>
  </r>
  <r>
    <n v="1810.24393617021"/>
    <x v="0"/>
  </r>
  <r>
    <n v="1096.4095744680901"/>
    <x v="1"/>
  </r>
  <r>
    <n v="3014.2148936170202"/>
    <x v="1"/>
  </r>
  <r>
    <n v="11372.9934042553"/>
    <x v="0"/>
  </r>
  <r>
    <n v="3039.26936170213"/>
    <x v="2"/>
  </r>
  <r>
    <n v="135.54255319148899"/>
    <x v="0"/>
  </r>
  <r>
    <n v="993.87255319148903"/>
    <x v="3"/>
  </r>
  <r>
    <n v="5296.0280851063799"/>
    <x v="1"/>
  </r>
  <r>
    <n v="7760.91414893617"/>
    <x v="3"/>
  </r>
  <r>
    <n v="946.05702127659595"/>
    <x v="1"/>
  </r>
  <r>
    <n v="180.63829787233999"/>
    <x v="1"/>
  </r>
  <r>
    <n v="7918.9362765957403"/>
    <x v="1"/>
  </r>
  <r>
    <n v="603.65106382978695"/>
    <x v="1"/>
  </r>
  <r>
    <n v="5412.1614893616998"/>
    <x v="0"/>
  </r>
  <r>
    <n v="2955.3281914893601"/>
    <x v="2"/>
  </r>
  <r>
    <n v="23447.806489361701"/>
    <x v="0"/>
  </r>
  <r>
    <n v="2892.4788297872301"/>
    <x v="3"/>
  </r>
  <r>
    <n v="9655.59234042553"/>
    <x v="3"/>
  </r>
  <r>
    <n v="4163.5307446808501"/>
    <x v="0"/>
  </r>
  <r>
    <n v="3125.8958510638299"/>
    <x v="1"/>
  </r>
  <r>
    <n v="1303.83191489362"/>
    <x v="1"/>
  </r>
  <r>
    <n v="3514.1414893617002"/>
    <x v="1"/>
  </r>
  <r>
    <n v="26.585106382978701"/>
    <x v="3"/>
  </r>
  <r>
    <n v="15.9468085106383"/>
    <x v="3"/>
  </r>
  <r>
    <n v="1237.76595744681"/>
    <x v="2"/>
  </r>
  <r>
    <n v="3067.01936170213"/>
    <x v="1"/>
  </r>
  <r>
    <n v="4626.3907446808498"/>
    <x v="2"/>
  </r>
  <r>
    <n v="2098.0038297872302"/>
    <x v="2"/>
  </r>
  <r>
    <n v="881.36468085106401"/>
    <x v="1"/>
  </r>
  <r>
    <n v="9659.5907446808505"/>
    <x v="0"/>
  </r>
  <r>
    <n v="17899.2712765957"/>
    <x v="1"/>
  </r>
  <r>
    <n v="1794.61180851064"/>
    <x v="3"/>
  </r>
  <r>
    <n v="4473.2103191489396"/>
    <x v="3"/>
  </r>
  <r>
    <n v="7005.3963829787199"/>
    <x v="1"/>
  </r>
  <r>
    <n v="8001.19"/>
    <x v="0"/>
  </r>
  <r>
    <n v="1939.82553191489"/>
    <x v="0"/>
  </r>
  <r>
    <n v="3857.73053191489"/>
    <x v="1"/>
  </r>
  <r>
    <n v="1644.4893617021301"/>
    <x v="2"/>
  </r>
  <r>
    <n v="1741.2021276595699"/>
    <x v="0"/>
  </r>
  <r>
    <n v="3820.2312765957399"/>
    <x v="1"/>
  </r>
  <r>
    <n v="14541.308510638301"/>
    <x v="0"/>
  </r>
  <r>
    <n v="1082.89531914894"/>
    <x v="3"/>
  </r>
  <r>
    <n v="10887.230851063799"/>
    <x v="0"/>
  </r>
  <r>
    <n v="3684.40861702128"/>
    <x v="3"/>
  </r>
  <r>
    <n v="4157.7744680851101"/>
    <x v="2"/>
  </r>
  <r>
    <n v="11517.5531914894"/>
    <x v="2"/>
  </r>
  <r>
    <n v="10786.2171276596"/>
    <x v="2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2DC96-FFE8-43F0-87CD-141C4BE47B5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7" firstHeaderRow="1" firstDataRow="1" firstDataCol="1"/>
  <pivotFields count="14">
    <pivotField showAll="0"/>
    <pivotField showAll="0"/>
    <pivotField showAll="0"/>
    <pivotField numFmtId="164" showAll="0"/>
    <pivotField numFmtId="164" showAll="0"/>
    <pivotField numFmtId="2" showAll="0"/>
    <pivotField numFmtId="2" showAll="0"/>
    <pivotField dataField="1" numFmtId="164" showAll="0"/>
    <pivotField numFmtId="164" showAll="0"/>
    <pivotField numFmtId="164" showAll="0"/>
    <pivotField axis="axisRow" showAll="0">
      <items count="5">
        <item x="0"/>
        <item x="3"/>
        <item x="2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F91A1-389D-44C1-8DF1-483A330DF0B2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N3:O8" firstHeaderRow="1" firstDataRow="1" firstDataCol="1"/>
  <pivotFields count="14">
    <pivotField showAll="0"/>
    <pivotField showAll="0"/>
    <pivotField showAll="0"/>
    <pivotField numFmtId="164" showAll="0"/>
    <pivotField numFmtId="164" showAll="0"/>
    <pivotField numFmtId="2" showAll="0"/>
    <pivotField numFmtId="2" showAll="0"/>
    <pivotField numFmtId="164" showAll="0"/>
    <pivotField numFmtId="164" showAll="0"/>
    <pivotField numFmtId="164" showAll="0"/>
    <pivotField axis="axisRow" showAll="0">
      <items count="5">
        <item x="2"/>
        <item x="1"/>
        <item x="0"/>
        <item x="3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turn_rate" fld="13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5356B-31C8-426A-BF68-7AA9AA7FE9B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11:C16" firstHeaderRow="0" firstDataRow="1" firstDataCol="1"/>
  <pivotFields count="14">
    <pivotField showAll="0"/>
    <pivotField showAll="0"/>
    <pivotField showAll="0"/>
    <pivotField dataField="1" numFmtId="164" showAll="0"/>
    <pivotField numFmtId="164" showAll="0"/>
    <pivotField numFmtId="2" showAll="0"/>
    <pivotField numFmtId="2" showAll="0"/>
    <pivotField numFmtId="164" showAll="0"/>
    <pivotField numFmtId="164" showAll="0"/>
    <pivotField numFmtId="164" showAll="0"/>
    <pivotField axis="axisRow" showAll="0">
      <items count="5">
        <item x="2"/>
        <item x="1"/>
        <item x="0"/>
        <item x="3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discount" fld="12" subtotal="average" baseField="10" baseItem="0" numFmtId="169"/>
    <dataField name="Sum of gross_sales" fld="3" baseField="0" baseItem="0" numFmtId="1"/>
  </dataFields>
  <formats count="2">
    <format dxfId="10">
      <pivotArea outline="0" collapsedLevelsAreSubtotals="1" fieldPosition="0"/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1AC18-17A0-42B4-A4A5-B36E46D11D1D}" name="PivotTable1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C8" firstHeaderRow="0" firstDataRow="1" firstDataCol="1"/>
  <pivotFields count="14">
    <pivotField showAll="0"/>
    <pivotField showAll="0"/>
    <pivotField showAll="0"/>
    <pivotField numFmtId="164" showAll="0"/>
    <pivotField numFmtId="164" showAll="0"/>
    <pivotField numFmtId="2" showAll="0"/>
    <pivotField numFmtId="2" showAll="0"/>
    <pivotField numFmtId="164" showAll="0"/>
    <pivotField numFmtId="164" showAll="0"/>
    <pivotField numFmtId="164" showAll="0"/>
    <pivotField axis="axisRow" showAll="0">
      <items count="5">
        <item x="2"/>
        <item x="1"/>
        <item x="0"/>
        <item x="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discount" fld="12" subtotal="average" baseField="10" baseItem="0" numFmtId="169"/>
    <dataField name="Sum of net_revenue" fld="11" baseField="0" baseItem="0" numFmtId="2"/>
  </dataFields>
  <formats count="2">
    <format dxfId="11">
      <pivotArea outline="0" collapsedLevelsAreSubtotals="1" fieldPosition="0"/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7FA10-A8E5-4CE9-9D1D-0F0FD2194271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I3:J8" firstHeaderRow="1" firstDataRow="1" firstDataCol="1"/>
  <pivotFields count="14">
    <pivotField showAll="0"/>
    <pivotField showAll="0"/>
    <pivotField showAll="0"/>
    <pivotField numFmtId="164" showAll="0"/>
    <pivotField numFmtId="164" showAll="0"/>
    <pivotField numFmtId="2" showAll="0"/>
    <pivotField numFmtId="2" showAll="0"/>
    <pivotField numFmtId="164" showAll="0"/>
    <pivotField numFmtId="164" showAll="0"/>
    <pivotField dataField="1" numFmtId="164" showAll="0"/>
    <pivotField axis="axisRow" showAll="0">
      <items count="5">
        <item x="2"/>
        <item x="1"/>
        <item x="0"/>
        <item x="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sales" fld="9" baseField="0" baseItem="0"/>
  </dataFields>
  <formats count="1">
    <format dxfId="6">
      <pivotArea outline="0" collapsedLevelsAreSubtotals="1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06710-4578-4816-A478-01E9E8A5361F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C9" firstHeaderRow="0" firstDataRow="1" firstDataCol="1"/>
  <pivotFields count="14">
    <pivotField showAll="0"/>
    <pivotField showAll="0"/>
    <pivotField dataField="1" showAll="0"/>
    <pivotField numFmtId="164" showAll="0"/>
    <pivotField numFmtId="164" showAll="0"/>
    <pivotField numFmtId="2" showAll="0"/>
    <pivotField numFmtId="2" showAll="0"/>
    <pivotField numFmtId="164" showAll="0"/>
    <pivotField dataField="1" numFmtId="164" showAll="0"/>
    <pivotField numFmtId="164" showAll="0"/>
    <pivotField axis="axisRow" showAll="0">
      <items count="5">
        <item x="0"/>
        <item x="3"/>
        <item x="2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xes" fld="8" subtotal="average" baseField="10" baseItem="0" numFmtId="2"/>
    <dataField name="Average of net_quantity" fld="2" subtotal="average" baseField="10" baseItem="0"/>
  </dataFields>
  <formats count="1">
    <format dxfId="7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21C61-C2AA-4807-8371-44EE2F71BE7A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Q20:R25" firstHeaderRow="1" firstDataRow="1" firstDataCol="1"/>
  <pivotFields count="2">
    <pivotField dataField="1" showAll="0"/>
    <pivotField axis="axisRow" showAll="0">
      <items count="6">
        <item x="2"/>
        <item x="1"/>
        <item x="0"/>
        <item x="3"/>
        <item h="1"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sales" fld="0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C2D66-4BAD-4F95-BC5E-9FCA18A1FF84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Q2:R7" firstHeaderRow="1" firstDataRow="1" firstDataCol="1"/>
  <pivotFields count="2">
    <pivotField dataField="1" showAll="0"/>
    <pivotField axis="axisRow" showAll="0">
      <items count="6">
        <item x="2"/>
        <item x="1"/>
        <item x="0"/>
        <item x="3"/>
        <item h="1"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sales" fld="0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2D5FE-2DF5-483C-B295-734B588909C9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2:C7" firstHeaderRow="0" firstDataRow="1" firstDataCol="1"/>
  <pivotFields count="14">
    <pivotField showAll="0"/>
    <pivotField showAll="0"/>
    <pivotField showAll="0"/>
    <pivotField numFmtId="164" showAll="0"/>
    <pivotField numFmtId="164" showAll="0"/>
    <pivotField numFmtId="2" showAll="0"/>
    <pivotField numFmtId="2" showAll="0"/>
    <pivotField numFmtId="164" showAll="0"/>
    <pivotField numFmtId="164" showAll="0"/>
    <pivotField dataField="1" numFmtId="164" showAll="0"/>
    <pivotField axis="axisRow" showAll="0">
      <items count="5">
        <item x="2"/>
        <item x="1"/>
        <item x="0"/>
        <item x="3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discount" fld="12" subtotal="average" baseField="10" baseItem="0" numFmtId="169"/>
    <dataField name="Sum of total_sales" fld="9" baseField="0" baseItem="0" numFmtId="2"/>
  </dataFields>
  <formats count="2">
    <format dxfId="0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22679-12B4-48A2-8E7E-7968A6681BE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4">
    <pivotField showAll="0"/>
    <pivotField showAll="0"/>
    <pivotField showAll="0"/>
    <pivotField dataField="1" numFmtId="164" showAll="0"/>
    <pivotField numFmtId="164" showAll="0"/>
    <pivotField numFmtId="2" showAll="0"/>
    <pivotField numFmtId="2" showAll="0"/>
    <pivotField numFmtId="164" showAll="0"/>
    <pivotField numFmtId="164" showAll="0"/>
    <pivotField numFmtId="164" showAll="0"/>
    <pivotField axis="axisRow" showAll="0">
      <items count="5">
        <item x="0"/>
        <item x="3"/>
        <item x="2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ross_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8D5E3-D245-4524-A9E2-D21625A7AEE2}" name="PivotTable6" cacheId="1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3">
  <location ref="H16:I21" firstHeaderRow="1" firstDataRow="1" firstDataCol="1"/>
  <pivotFields count="14">
    <pivotField showAll="0"/>
    <pivotField showAll="0"/>
    <pivotField showAll="0"/>
    <pivotField numFmtId="164" showAll="0"/>
    <pivotField numFmtId="164" showAll="0"/>
    <pivotField numFmtId="2" showAll="0"/>
    <pivotField numFmtId="2" showAll="0"/>
    <pivotField numFmtId="164" showAll="0"/>
    <pivotField numFmtId="164" showAll="0"/>
    <pivotField dataField="1" numFmtId="164" showAll="0"/>
    <pivotField axis="axisRow" showAll="0">
      <items count="5">
        <item x="0"/>
        <item x="3"/>
        <item x="2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sales" fld="9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8F9F4-4ED6-441C-8382-5175620F9816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:I8" firstHeaderRow="1" firstDataRow="1" firstDataCol="1"/>
  <pivotFields count="14">
    <pivotField showAll="0"/>
    <pivotField showAll="0"/>
    <pivotField showAll="0"/>
    <pivotField numFmtId="164" showAll="0"/>
    <pivotField numFmtId="164" showAll="0"/>
    <pivotField numFmtId="2" showAll="0"/>
    <pivotField numFmtId="2" showAll="0"/>
    <pivotField numFmtId="164" showAll="0"/>
    <pivotField numFmtId="164" showAll="0"/>
    <pivotField numFmtId="164" showAll="0"/>
    <pivotField axis="axisRow" showAll="0">
      <items count="5">
        <item x="2"/>
        <item x="1"/>
        <item x="0"/>
        <item x="3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et_revenue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BBA63-AA56-4323-ADC3-8A9DB23B7A65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17" firstHeaderRow="1" firstDataRow="1" firstDataCol="1"/>
  <pivotFields count="14">
    <pivotField showAll="0"/>
    <pivotField showAll="0"/>
    <pivotField showAll="0"/>
    <pivotField numFmtId="164" showAll="0"/>
    <pivotField numFmtId="164" showAll="0"/>
    <pivotField numFmtId="2" showAll="0"/>
    <pivotField dataField="1" numFmtId="2" showAll="0"/>
    <pivotField numFmtId="164" showAll="0"/>
    <pivotField numFmtId="164" showAll="0"/>
    <pivotField numFmtId="164" showAll="0"/>
    <pivotField axis="axisRow" showAll="0">
      <items count="5">
        <item x="0"/>
        <item x="3"/>
        <item x="2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turn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F3EB3-0C87-4480-8DC7-2AB7E0C8626C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8" firstHeaderRow="1" firstDataRow="1" firstDataCol="1"/>
  <pivotFields count="14">
    <pivotField showAll="0"/>
    <pivotField showAll="0"/>
    <pivotField showAll="0"/>
    <pivotField numFmtId="164" showAll="0"/>
    <pivotField numFmtId="164" showAll="0"/>
    <pivotField dataField="1" numFmtId="2" showAll="0"/>
    <pivotField numFmtId="2" showAll="0"/>
    <pivotField numFmtId="164" showAll="0"/>
    <pivotField numFmtId="164" showAll="0"/>
    <pivotField numFmtId="164" showAll="0"/>
    <pivotField axis="axisRow" showAll="0">
      <items count="5">
        <item x="0"/>
        <item x="3"/>
        <item x="2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isocunt_origin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1A479-0B00-4A75-B124-654344442271}" name="PivotTable1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R2:W45" firstHeaderRow="1" firstDataRow="2" firstDataCol="1"/>
  <pivotFields count="14">
    <pivotField axis="axisRow" showAll="0">
      <items count="43">
        <item x="25"/>
        <item x="0"/>
        <item x="40"/>
        <item x="3"/>
        <item x="38"/>
        <item h="1" x="8"/>
        <item x="34"/>
        <item x="23"/>
        <item x="2"/>
        <item x="13"/>
        <item x="17"/>
        <item x="5"/>
        <item x="12"/>
        <item x="10"/>
        <item x="26"/>
        <item x="32"/>
        <item x="18"/>
        <item x="11"/>
        <item x="33"/>
        <item x="15"/>
        <item x="4"/>
        <item x="35"/>
        <item x="24"/>
        <item x="28"/>
        <item x="31"/>
        <item x="36"/>
        <item x="20"/>
        <item x="29"/>
        <item x="27"/>
        <item x="14"/>
        <item x="41"/>
        <item x="37"/>
        <item x="19"/>
        <item x="7"/>
        <item x="16"/>
        <item x="22"/>
        <item x="6"/>
        <item x="21"/>
        <item x="1"/>
        <item x="9"/>
        <item x="39"/>
        <item x="30"/>
        <item t="default"/>
      </items>
    </pivotField>
    <pivotField showAll="0"/>
    <pivotField dataField="1" showAll="0"/>
    <pivotField numFmtId="164" showAll="0"/>
    <pivotField numFmtId="164" showAll="0"/>
    <pivotField numFmtId="2" showAll="0"/>
    <pivotField numFmtId="2" showAll="0"/>
    <pivotField numFmtId="164" showAll="0"/>
    <pivotField numFmtId="164" showAll="0"/>
    <pivotField numFmtId="164" showAll="0"/>
    <pivotField axis="axisCol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0"/>
  </colFields>
  <colItems count="5">
    <i>
      <x v="1"/>
    </i>
    <i>
      <x/>
    </i>
    <i>
      <x v="3"/>
    </i>
    <i>
      <x v="2"/>
    </i>
    <i t="grand">
      <x/>
    </i>
  </colItems>
  <dataFields count="1">
    <dataField name="Sum of net_quantity" fld="2" baseField="0" baseItem="0"/>
  </dataFields>
  <chartFormats count="4"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4675E-831E-4044-8215-B973FF3C54AD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N323" firstHeaderRow="1" firstDataRow="2" firstDataCol="1"/>
  <pivotFields count="14">
    <pivotField axis="axisRow" showAll="0">
      <items count="43">
        <item x="25"/>
        <item x="0"/>
        <item x="40"/>
        <item x="3"/>
        <item x="38"/>
        <item x="8"/>
        <item x="34"/>
        <item x="23"/>
        <item x="2"/>
        <item x="13"/>
        <item x="17"/>
        <item x="5"/>
        <item x="12"/>
        <item x="10"/>
        <item x="26"/>
        <item x="32"/>
        <item x="18"/>
        <item x="11"/>
        <item x="33"/>
        <item x="15"/>
        <item x="4"/>
        <item x="35"/>
        <item x="24"/>
        <item x="28"/>
        <item x="31"/>
        <item x="36"/>
        <item x="20"/>
        <item x="29"/>
        <item x="27"/>
        <item x="14"/>
        <item x="41"/>
        <item x="37"/>
        <item x="19"/>
        <item x="7"/>
        <item x="16"/>
        <item x="22"/>
        <item x="6"/>
        <item x="21"/>
        <item x="1"/>
        <item x="9"/>
        <item x="39"/>
        <item x="30"/>
        <item t="default"/>
      </items>
    </pivotField>
    <pivotField axis="axisRow" showAll="0">
      <items count="72">
        <item x="62"/>
        <item x="14"/>
        <item x="40"/>
        <item x="2"/>
        <item x="55"/>
        <item x="22"/>
        <item x="30"/>
        <item x="3"/>
        <item x="47"/>
        <item x="15"/>
        <item x="18"/>
        <item x="29"/>
        <item x="45"/>
        <item x="61"/>
        <item x="69"/>
        <item x="50"/>
        <item x="28"/>
        <item x="66"/>
        <item x="7"/>
        <item x="44"/>
        <item x="59"/>
        <item x="52"/>
        <item x="21"/>
        <item x="67"/>
        <item x="25"/>
        <item x="11"/>
        <item x="16"/>
        <item x="35"/>
        <item x="70"/>
        <item x="39"/>
        <item x="20"/>
        <item x="23"/>
        <item x="26"/>
        <item x="42"/>
        <item x="41"/>
        <item x="60"/>
        <item x="48"/>
        <item x="10"/>
        <item x="56"/>
        <item x="24"/>
        <item x="33"/>
        <item x="49"/>
        <item x="36"/>
        <item x="38"/>
        <item x="57"/>
        <item x="37"/>
        <item x="46"/>
        <item x="5"/>
        <item x="31"/>
        <item x="4"/>
        <item x="0"/>
        <item x="53"/>
        <item x="58"/>
        <item x="68"/>
        <item x="13"/>
        <item x="17"/>
        <item x="12"/>
        <item x="19"/>
        <item x="1"/>
        <item x="63"/>
        <item x="32"/>
        <item x="65"/>
        <item x="9"/>
        <item x="51"/>
        <item x="8"/>
        <item x="27"/>
        <item x="54"/>
        <item x="43"/>
        <item x="34"/>
        <item x="64"/>
        <item x="6"/>
        <item t="default"/>
      </items>
    </pivotField>
    <pivotField showAll="0"/>
    <pivotField numFmtId="164" showAll="0"/>
    <pivotField numFmtId="164" showAll="0"/>
    <pivotField numFmtId="2" showAll="0"/>
    <pivotField numFmtId="2" showAll="0"/>
    <pivotField numFmtId="164" showAll="0"/>
    <pivotField numFmtId="164" showAll="0"/>
    <pivotField dataField="1" numFmtId="164" showAll="0"/>
    <pivotField axis="axisCol" showAll="0">
      <items count="5">
        <item x="0"/>
        <item x="3"/>
        <item x="2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19">
    <i>
      <x/>
    </i>
    <i r="1">
      <x/>
    </i>
    <i r="1">
      <x v="7"/>
    </i>
    <i r="1">
      <x v="11"/>
    </i>
    <i r="1">
      <x v="17"/>
    </i>
    <i r="1">
      <x v="23"/>
    </i>
    <i r="1">
      <x v="42"/>
    </i>
    <i r="1">
      <x v="48"/>
    </i>
    <i>
      <x v="1"/>
    </i>
    <i r="1">
      <x v="7"/>
    </i>
    <i r="1">
      <x v="19"/>
    </i>
    <i r="1">
      <x v="50"/>
    </i>
    <i>
      <x v="2"/>
    </i>
    <i r="1">
      <x v="1"/>
    </i>
    <i r="1">
      <x v="16"/>
    </i>
    <i>
      <x v="3"/>
    </i>
    <i r="1">
      <x v="1"/>
    </i>
    <i r="1">
      <x v="3"/>
    </i>
    <i r="1">
      <x v="7"/>
    </i>
    <i r="1">
      <x v="16"/>
    </i>
    <i r="1">
      <x v="18"/>
    </i>
    <i r="1">
      <x v="21"/>
    </i>
    <i r="1">
      <x v="32"/>
    </i>
    <i r="1">
      <x v="56"/>
    </i>
    <i r="1">
      <x v="58"/>
    </i>
    <i>
      <x v="4"/>
    </i>
    <i r="1">
      <x v="7"/>
    </i>
    <i r="1">
      <x v="14"/>
    </i>
    <i r="1">
      <x v="27"/>
    </i>
    <i r="1">
      <x v="43"/>
    </i>
    <i r="1">
      <x v="66"/>
    </i>
    <i>
      <x v="5"/>
    </i>
    <i r="1">
      <x v="1"/>
    </i>
    <i r="1">
      <x v="7"/>
    </i>
    <i r="1">
      <x v="20"/>
    </i>
    <i r="1">
      <x v="21"/>
    </i>
    <i r="1">
      <x v="29"/>
    </i>
    <i r="1">
      <x v="52"/>
    </i>
    <i r="1">
      <x v="57"/>
    </i>
    <i>
      <x v="6"/>
    </i>
    <i r="1">
      <x v="7"/>
    </i>
    <i r="1">
      <x v="15"/>
    </i>
    <i r="1">
      <x v="25"/>
    </i>
    <i r="1">
      <x v="44"/>
    </i>
    <i>
      <x v="7"/>
    </i>
    <i r="1">
      <x v="7"/>
    </i>
    <i r="1">
      <x v="19"/>
    </i>
    <i r="1">
      <x v="50"/>
    </i>
    <i>
      <x v="8"/>
    </i>
    <i r="1">
      <x v="2"/>
    </i>
    <i r="1">
      <x v="3"/>
    </i>
    <i r="1">
      <x v="7"/>
    </i>
    <i r="1">
      <x v="8"/>
    </i>
    <i r="1">
      <x v="10"/>
    </i>
    <i r="1">
      <x v="18"/>
    </i>
    <i r="1">
      <x v="24"/>
    </i>
    <i r="1">
      <x v="32"/>
    </i>
    <i r="1">
      <x v="34"/>
    </i>
    <i r="1">
      <x v="37"/>
    </i>
    <i r="1">
      <x v="39"/>
    </i>
    <i r="1">
      <x v="40"/>
    </i>
    <i r="1">
      <x v="49"/>
    </i>
    <i r="1">
      <x v="58"/>
    </i>
    <i r="1">
      <x v="68"/>
    </i>
    <i>
      <x v="9"/>
    </i>
    <i r="1">
      <x v="7"/>
    </i>
    <i r="1">
      <x v="57"/>
    </i>
    <i>
      <x v="10"/>
    </i>
    <i r="1">
      <x v="7"/>
    </i>
    <i r="1">
      <x v="22"/>
    </i>
    <i r="1">
      <x v="29"/>
    </i>
    <i>
      <x v="11"/>
    </i>
    <i r="1">
      <x v="12"/>
    </i>
    <i r="1">
      <x v="20"/>
    </i>
    <i r="1">
      <x v="27"/>
    </i>
    <i r="1">
      <x v="38"/>
    </i>
    <i r="1">
      <x v="49"/>
    </i>
    <i r="1">
      <x v="54"/>
    </i>
    <i r="1">
      <x v="55"/>
    </i>
    <i r="1">
      <x v="62"/>
    </i>
    <i r="1">
      <x v="63"/>
    </i>
    <i>
      <x v="12"/>
    </i>
    <i r="1">
      <x v="12"/>
    </i>
    <i r="1">
      <x v="21"/>
    </i>
    <i r="1">
      <x v="27"/>
    </i>
    <i r="1">
      <x v="38"/>
    </i>
    <i r="1">
      <x v="49"/>
    </i>
    <i r="1">
      <x v="54"/>
    </i>
    <i r="1">
      <x v="55"/>
    </i>
    <i r="1">
      <x v="62"/>
    </i>
    <i r="1">
      <x v="63"/>
    </i>
    <i>
      <x v="13"/>
    </i>
    <i r="1">
      <x v="12"/>
    </i>
    <i r="1">
      <x v="21"/>
    </i>
    <i r="1">
      <x v="27"/>
    </i>
    <i r="1">
      <x v="38"/>
    </i>
    <i r="1">
      <x v="49"/>
    </i>
    <i r="1">
      <x v="54"/>
    </i>
    <i r="1">
      <x v="55"/>
    </i>
    <i r="1">
      <x v="62"/>
    </i>
    <i r="1">
      <x v="63"/>
    </i>
    <i>
      <x v="14"/>
    </i>
    <i r="1">
      <x v="1"/>
    </i>
    <i r="1">
      <x v="6"/>
    </i>
    <i r="1">
      <x v="7"/>
    </i>
    <i r="1">
      <x v="16"/>
    </i>
    <i>
      <x v="15"/>
    </i>
    <i r="1">
      <x v="5"/>
    </i>
    <i r="1">
      <x v="18"/>
    </i>
    <i r="1">
      <x v="32"/>
    </i>
    <i r="1">
      <x v="56"/>
    </i>
    <i r="1">
      <x v="65"/>
    </i>
    <i>
      <x v="16"/>
    </i>
    <i r="1">
      <x v="1"/>
    </i>
    <i r="1">
      <x v="2"/>
    </i>
    <i r="1">
      <x v="5"/>
    </i>
    <i r="1">
      <x v="10"/>
    </i>
    <i r="1">
      <x v="16"/>
    </i>
    <i r="1">
      <x v="18"/>
    </i>
    <i r="1">
      <x v="24"/>
    </i>
    <i r="1">
      <x v="26"/>
    </i>
    <i r="1">
      <x v="32"/>
    </i>
    <i r="1">
      <x v="39"/>
    </i>
    <i r="1">
      <x v="56"/>
    </i>
    <i r="1">
      <x v="58"/>
    </i>
    <i r="1">
      <x v="64"/>
    </i>
    <i r="1">
      <x v="65"/>
    </i>
    <i r="1">
      <x v="69"/>
    </i>
    <i r="1">
      <x v="70"/>
    </i>
    <i>
      <x v="17"/>
    </i>
    <i r="1">
      <x v="7"/>
    </i>
    <i r="1">
      <x v="9"/>
    </i>
    <i r="1">
      <x v="25"/>
    </i>
    <i r="1">
      <x v="36"/>
    </i>
    <i r="1">
      <x v="49"/>
    </i>
    <i r="1">
      <x v="53"/>
    </i>
    <i r="1">
      <x v="66"/>
    </i>
    <i>
      <x v="18"/>
    </i>
    <i r="1">
      <x v="7"/>
    </i>
    <i r="1">
      <x v="28"/>
    </i>
    <i r="1">
      <x v="57"/>
    </i>
    <i>
      <x v="19"/>
    </i>
    <i r="1">
      <x v="30"/>
    </i>
    <i r="1">
      <x v="52"/>
    </i>
    <i>
      <x v="20"/>
    </i>
    <i r="1">
      <x v="7"/>
    </i>
    <i r="1">
      <x v="25"/>
    </i>
    <i r="1">
      <x v="43"/>
    </i>
    <i r="1">
      <x v="49"/>
    </i>
    <i r="1">
      <x v="60"/>
    </i>
    <i>
      <x v="21"/>
    </i>
    <i r="1">
      <x v="7"/>
    </i>
    <i r="1">
      <x v="15"/>
    </i>
    <i r="1">
      <x v="25"/>
    </i>
    <i r="1">
      <x v="44"/>
    </i>
    <i>
      <x v="22"/>
    </i>
    <i r="1">
      <x v="7"/>
    </i>
    <i r="1">
      <x v="15"/>
    </i>
    <i r="1">
      <x v="25"/>
    </i>
    <i r="1">
      <x v="44"/>
    </i>
    <i r="1">
      <x v="51"/>
    </i>
    <i>
      <x v="23"/>
    </i>
    <i r="1">
      <x v="7"/>
    </i>
    <i r="1">
      <x v="31"/>
    </i>
    <i>
      <x v="24"/>
    </i>
    <i r="1">
      <x v="7"/>
    </i>
    <i r="1">
      <x v="31"/>
    </i>
    <i>
      <x v="25"/>
    </i>
    <i r="1">
      <x v="7"/>
    </i>
    <i r="1">
      <x v="22"/>
    </i>
    <i r="1">
      <x v="29"/>
    </i>
    <i>
      <x v="26"/>
    </i>
    <i r="1">
      <x v="7"/>
    </i>
    <i r="1">
      <x v="25"/>
    </i>
    <i r="1">
      <x v="31"/>
    </i>
    <i r="1">
      <x v="33"/>
    </i>
    <i>
      <x v="27"/>
    </i>
    <i r="1">
      <x v="2"/>
    </i>
    <i r="1">
      <x v="3"/>
    </i>
    <i r="1">
      <x v="25"/>
    </i>
    <i r="1">
      <x v="43"/>
    </i>
    <i r="1">
      <x v="49"/>
    </i>
    <i>
      <x v="28"/>
    </i>
    <i r="1">
      <x v="7"/>
    </i>
    <i r="1">
      <x v="13"/>
    </i>
    <i r="1">
      <x v="20"/>
    </i>
    <i r="1">
      <x v="21"/>
    </i>
    <i r="1">
      <x v="23"/>
    </i>
    <i r="1">
      <x v="25"/>
    </i>
    <i r="1">
      <x v="35"/>
    </i>
    <i r="1">
      <x v="48"/>
    </i>
    <i r="1">
      <x v="49"/>
    </i>
    <i r="1">
      <x v="59"/>
    </i>
    <i>
      <x v="29"/>
    </i>
    <i r="1">
      <x v="2"/>
    </i>
    <i r="1">
      <x v="3"/>
    </i>
    <i r="1">
      <x v="44"/>
    </i>
    <i r="1">
      <x v="57"/>
    </i>
    <i r="1">
      <x v="58"/>
    </i>
    <i r="1">
      <x v="64"/>
    </i>
    <i>
      <x v="30"/>
    </i>
    <i r="1">
      <x v="7"/>
    </i>
    <i>
      <x v="31"/>
    </i>
    <i r="1">
      <x v="18"/>
    </i>
    <i r="1">
      <x v="32"/>
    </i>
    <i r="1">
      <x v="58"/>
    </i>
    <i>
      <x v="32"/>
    </i>
    <i r="1">
      <x v="3"/>
    </i>
    <i r="1">
      <x v="18"/>
    </i>
    <i r="1">
      <x v="26"/>
    </i>
    <i r="1">
      <x v="32"/>
    </i>
    <i r="1">
      <x v="64"/>
    </i>
    <i r="1">
      <x v="65"/>
    </i>
    <i>
      <x v="33"/>
    </i>
    <i r="1">
      <x v="1"/>
    </i>
    <i r="1">
      <x v="3"/>
    </i>
    <i r="1">
      <x v="4"/>
    </i>
    <i r="1">
      <x v="5"/>
    </i>
    <i r="1">
      <x v="7"/>
    </i>
    <i r="1">
      <x v="16"/>
    </i>
    <i r="1">
      <x v="18"/>
    </i>
    <i r="1">
      <x v="24"/>
    </i>
    <i r="1">
      <x v="26"/>
    </i>
    <i r="1">
      <x v="32"/>
    </i>
    <i r="1">
      <x v="37"/>
    </i>
    <i r="1">
      <x v="40"/>
    </i>
    <i r="1">
      <x v="56"/>
    </i>
    <i r="1">
      <x v="58"/>
    </i>
    <i r="1">
      <x v="64"/>
    </i>
    <i r="1">
      <x v="65"/>
    </i>
    <i r="1">
      <x v="69"/>
    </i>
    <i r="1">
      <x v="70"/>
    </i>
    <i>
      <x v="34"/>
    </i>
    <i r="1">
      <x v="1"/>
    </i>
    <i r="1">
      <x v="3"/>
    </i>
    <i r="1">
      <x v="5"/>
    </i>
    <i r="1">
      <x v="7"/>
    </i>
    <i r="1">
      <x v="16"/>
    </i>
    <i r="1">
      <x v="18"/>
    </i>
    <i r="1">
      <x v="24"/>
    </i>
    <i r="1">
      <x v="32"/>
    </i>
    <i r="1">
      <x v="56"/>
    </i>
    <i r="1">
      <x v="58"/>
    </i>
    <i>
      <x v="35"/>
    </i>
    <i r="1">
      <x v="1"/>
    </i>
    <i r="1">
      <x v="2"/>
    </i>
    <i r="1">
      <x v="3"/>
    </i>
    <i r="1">
      <x v="4"/>
    </i>
    <i r="1">
      <x v="5"/>
    </i>
    <i r="1">
      <x v="7"/>
    </i>
    <i r="1">
      <x v="16"/>
    </i>
    <i r="1">
      <x v="18"/>
    </i>
    <i r="1">
      <x v="19"/>
    </i>
    <i r="1">
      <x v="24"/>
    </i>
    <i r="1">
      <x v="26"/>
    </i>
    <i r="1">
      <x v="32"/>
    </i>
    <i r="1">
      <x v="37"/>
    </i>
    <i r="1">
      <x v="40"/>
    </i>
    <i r="1">
      <x v="56"/>
    </i>
    <i r="1">
      <x v="58"/>
    </i>
    <i r="1">
      <x v="64"/>
    </i>
    <i r="1">
      <x v="65"/>
    </i>
    <i r="1">
      <x v="69"/>
    </i>
    <i r="1">
      <x v="70"/>
    </i>
    <i>
      <x v="36"/>
    </i>
    <i r="1">
      <x v="45"/>
    </i>
    <i r="1">
      <x v="46"/>
    </i>
    <i r="1">
      <x v="47"/>
    </i>
    <i>
      <x v="37"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6"/>
    </i>
    <i r="1">
      <x v="18"/>
    </i>
    <i r="1">
      <x v="19"/>
    </i>
    <i r="1">
      <x v="24"/>
    </i>
    <i r="1">
      <x v="26"/>
    </i>
    <i r="1">
      <x v="32"/>
    </i>
    <i r="1">
      <x v="37"/>
    </i>
    <i r="1">
      <x v="39"/>
    </i>
    <i r="1">
      <x v="40"/>
    </i>
    <i r="1">
      <x v="56"/>
    </i>
    <i r="1">
      <x v="58"/>
    </i>
    <i r="1">
      <x v="64"/>
    </i>
    <i r="1">
      <x v="65"/>
    </i>
    <i r="1">
      <x v="69"/>
    </i>
    <i r="1">
      <x v="70"/>
    </i>
    <i>
      <x v="38"/>
    </i>
    <i r="1">
      <x v="1"/>
    </i>
    <i r="1">
      <x v="2"/>
    </i>
    <i r="1">
      <x v="3"/>
    </i>
    <i r="1">
      <x v="5"/>
    </i>
    <i r="1">
      <x v="7"/>
    </i>
    <i r="1">
      <x v="10"/>
    </i>
    <i r="1">
      <x v="16"/>
    </i>
    <i r="1">
      <x v="18"/>
    </i>
    <i r="1">
      <x v="24"/>
    </i>
    <i r="1">
      <x v="32"/>
    </i>
    <i r="1">
      <x v="39"/>
    </i>
    <i r="1">
      <x v="56"/>
    </i>
    <i r="1">
      <x v="58"/>
    </i>
    <i>
      <x v="39"/>
    </i>
    <i r="1">
      <x v="25"/>
    </i>
    <i r="1">
      <x v="36"/>
    </i>
    <i r="1">
      <x v="37"/>
    </i>
    <i r="1">
      <x v="41"/>
    </i>
    <i r="1">
      <x v="67"/>
    </i>
    <i>
      <x v="40"/>
    </i>
    <i r="1">
      <x v="61"/>
    </i>
    <i>
      <x v="41"/>
    </i>
    <i r="1">
      <x v="7"/>
    </i>
    <i r="1">
      <x v="25"/>
    </i>
    <i r="1">
      <x v="44"/>
    </i>
    <i r="1">
      <x v="5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sales" fld="9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CBEAB-D50F-4C0E-983B-16E9B0D46A94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7" firstHeaderRow="1" firstDataRow="1" firstDataCol="1" rowPageCount="1" colPageCount="1"/>
  <pivotFields count="14">
    <pivotField axis="axisRow" showAll="0">
      <items count="43">
        <item x="25"/>
        <item x="0"/>
        <item x="40"/>
        <item x="3"/>
        <item x="38"/>
        <item x="8"/>
        <item x="34"/>
        <item x="23"/>
        <item x="2"/>
        <item x="13"/>
        <item x="17"/>
        <item x="5"/>
        <item x="12"/>
        <item x="10"/>
        <item x="26"/>
        <item x="32"/>
        <item x="18"/>
        <item x="11"/>
        <item x="33"/>
        <item x="15"/>
        <item x="4"/>
        <item x="35"/>
        <item x="24"/>
        <item x="28"/>
        <item x="31"/>
        <item x="36"/>
        <item x="20"/>
        <item x="29"/>
        <item x="27"/>
        <item x="14"/>
        <item x="41"/>
        <item x="37"/>
        <item x="19"/>
        <item x="7"/>
        <item x="16"/>
        <item x="22"/>
        <item x="6"/>
        <item x="21"/>
        <item x="1"/>
        <item x="9"/>
        <item x="39"/>
        <item x="30"/>
        <item t="default"/>
      </items>
    </pivotField>
    <pivotField axis="axisRow" showAll="0">
      <items count="72">
        <item x="62"/>
        <item x="14"/>
        <item x="40"/>
        <item x="2"/>
        <item x="55"/>
        <item x="22"/>
        <item x="30"/>
        <item x="3"/>
        <item x="47"/>
        <item x="15"/>
        <item x="18"/>
        <item x="29"/>
        <item x="45"/>
        <item x="61"/>
        <item x="69"/>
        <item x="50"/>
        <item x="28"/>
        <item x="66"/>
        <item x="7"/>
        <item x="44"/>
        <item x="59"/>
        <item x="52"/>
        <item x="21"/>
        <item x="67"/>
        <item x="25"/>
        <item x="11"/>
        <item x="16"/>
        <item x="35"/>
        <item x="70"/>
        <item x="39"/>
        <item x="20"/>
        <item x="23"/>
        <item x="26"/>
        <item x="42"/>
        <item x="41"/>
        <item x="60"/>
        <item x="48"/>
        <item x="10"/>
        <item x="56"/>
        <item x="24"/>
        <item x="33"/>
        <item x="49"/>
        <item x="36"/>
        <item x="38"/>
        <item x="57"/>
        <item x="37"/>
        <item x="46"/>
        <item x="5"/>
        <item x="31"/>
        <item x="4"/>
        <item x="0"/>
        <item x="53"/>
        <item x="58"/>
        <item x="68"/>
        <item x="13"/>
        <item x="17"/>
        <item x="12"/>
        <item x="19"/>
        <item x="1"/>
        <item x="63"/>
        <item x="32"/>
        <item x="65"/>
        <item x="9"/>
        <item x="51"/>
        <item x="8"/>
        <item x="27"/>
        <item x="54"/>
        <item x="43"/>
        <item x="34"/>
        <item x="64"/>
        <item x="6"/>
        <item t="default"/>
      </items>
    </pivotField>
    <pivotField dataField="1" showAll="0"/>
    <pivotField numFmtId="164" showAll="0"/>
    <pivotField numFmtId="164" showAll="0"/>
    <pivotField numFmtId="2" showAll="0"/>
    <pivotField numFmtId="2" showAll="0"/>
    <pivotField numFmtId="164" showAll="0"/>
    <pivotField numFmtId="164" showAll="0"/>
    <pivotField numFmtId="164" showAll="0"/>
    <pivotField axis="axisPage" multipleItemSelectionAllowed="1" showAll="0">
      <items count="5">
        <item x="0"/>
        <item h="1" x="3"/>
        <item h="1" x="2"/>
        <item h="1"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234">
    <i>
      <x/>
    </i>
    <i r="1">
      <x v="11"/>
    </i>
    <i r="1">
      <x v="17"/>
    </i>
    <i r="1">
      <x v="42"/>
    </i>
    <i r="1">
      <x v="48"/>
    </i>
    <i>
      <x v="1"/>
    </i>
    <i r="1">
      <x v="7"/>
    </i>
    <i r="1">
      <x v="19"/>
    </i>
    <i r="1">
      <x v="50"/>
    </i>
    <i>
      <x v="2"/>
    </i>
    <i r="1">
      <x v="1"/>
    </i>
    <i>
      <x v="3"/>
    </i>
    <i r="1">
      <x v="3"/>
    </i>
    <i r="1">
      <x v="7"/>
    </i>
    <i r="1">
      <x v="16"/>
    </i>
    <i r="1">
      <x v="32"/>
    </i>
    <i r="1">
      <x v="56"/>
    </i>
    <i r="1">
      <x v="58"/>
    </i>
    <i>
      <x v="4"/>
    </i>
    <i r="1">
      <x v="7"/>
    </i>
    <i r="1">
      <x v="14"/>
    </i>
    <i r="1">
      <x v="43"/>
    </i>
    <i>
      <x v="5"/>
    </i>
    <i r="1">
      <x v="1"/>
    </i>
    <i r="1">
      <x v="7"/>
    </i>
    <i r="1">
      <x v="21"/>
    </i>
    <i r="1">
      <x v="29"/>
    </i>
    <i r="1">
      <x v="52"/>
    </i>
    <i r="1">
      <x v="57"/>
    </i>
    <i>
      <x v="6"/>
    </i>
    <i r="1">
      <x v="7"/>
    </i>
    <i r="1">
      <x v="15"/>
    </i>
    <i r="1">
      <x v="25"/>
    </i>
    <i>
      <x v="7"/>
    </i>
    <i r="1">
      <x v="7"/>
    </i>
    <i r="1">
      <x v="19"/>
    </i>
    <i>
      <x v="8"/>
    </i>
    <i r="1">
      <x v="2"/>
    </i>
    <i r="1">
      <x v="7"/>
    </i>
    <i r="1">
      <x v="8"/>
    </i>
    <i r="1">
      <x v="18"/>
    </i>
    <i r="1">
      <x v="32"/>
    </i>
    <i r="1">
      <x v="34"/>
    </i>
    <i r="1">
      <x v="37"/>
    </i>
    <i r="1">
      <x v="39"/>
    </i>
    <i r="1">
      <x v="68"/>
    </i>
    <i>
      <x v="9"/>
    </i>
    <i r="1">
      <x v="7"/>
    </i>
    <i r="1">
      <x v="57"/>
    </i>
    <i>
      <x v="10"/>
    </i>
    <i r="1">
      <x v="7"/>
    </i>
    <i r="1">
      <x v="22"/>
    </i>
    <i>
      <x v="11"/>
    </i>
    <i r="1">
      <x v="12"/>
    </i>
    <i r="1">
      <x v="38"/>
    </i>
    <i r="1">
      <x v="49"/>
    </i>
    <i r="1">
      <x v="55"/>
    </i>
    <i r="1">
      <x v="62"/>
    </i>
    <i r="1">
      <x v="63"/>
    </i>
    <i>
      <x v="12"/>
    </i>
    <i r="1">
      <x v="12"/>
    </i>
    <i r="1">
      <x v="38"/>
    </i>
    <i r="1">
      <x v="55"/>
    </i>
    <i r="1">
      <x v="62"/>
    </i>
    <i r="1">
      <x v="63"/>
    </i>
    <i>
      <x v="13"/>
    </i>
    <i r="1">
      <x v="12"/>
    </i>
    <i r="1">
      <x v="38"/>
    </i>
    <i r="1">
      <x v="49"/>
    </i>
    <i r="1">
      <x v="54"/>
    </i>
    <i r="1">
      <x v="62"/>
    </i>
    <i r="1">
      <x v="63"/>
    </i>
    <i>
      <x v="14"/>
    </i>
    <i r="1">
      <x v="1"/>
    </i>
    <i r="1">
      <x v="6"/>
    </i>
    <i r="1">
      <x v="7"/>
    </i>
    <i r="1">
      <x v="16"/>
    </i>
    <i>
      <x v="15"/>
    </i>
    <i r="1">
      <x v="5"/>
    </i>
    <i r="1">
      <x v="18"/>
    </i>
    <i>
      <x v="16"/>
    </i>
    <i r="1">
      <x v="1"/>
    </i>
    <i r="1">
      <x v="16"/>
    </i>
    <i r="1">
      <x v="24"/>
    </i>
    <i r="1">
      <x v="26"/>
    </i>
    <i r="1">
      <x v="32"/>
    </i>
    <i r="1">
      <x v="56"/>
    </i>
    <i r="1">
      <x v="70"/>
    </i>
    <i>
      <x v="17"/>
    </i>
    <i r="1">
      <x v="7"/>
    </i>
    <i r="1">
      <x v="9"/>
    </i>
    <i r="1">
      <x v="25"/>
    </i>
    <i r="1">
      <x v="36"/>
    </i>
    <i r="1">
      <x v="49"/>
    </i>
    <i r="1">
      <x v="53"/>
    </i>
    <i r="1">
      <x v="66"/>
    </i>
    <i>
      <x v="18"/>
    </i>
    <i r="1">
      <x v="7"/>
    </i>
    <i r="1">
      <x v="28"/>
    </i>
    <i>
      <x v="19"/>
    </i>
    <i r="1">
      <x v="30"/>
    </i>
    <i r="1">
      <x v="52"/>
    </i>
    <i>
      <x v="20"/>
    </i>
    <i r="1">
      <x v="25"/>
    </i>
    <i r="1">
      <x v="49"/>
    </i>
    <i r="1">
      <x v="60"/>
    </i>
    <i>
      <x v="21"/>
    </i>
    <i r="1">
      <x v="7"/>
    </i>
    <i r="1">
      <x v="15"/>
    </i>
    <i r="1">
      <x v="25"/>
    </i>
    <i>
      <x v="22"/>
    </i>
    <i r="1">
      <x v="7"/>
    </i>
    <i r="1">
      <x v="15"/>
    </i>
    <i r="1">
      <x v="25"/>
    </i>
    <i r="1">
      <x v="51"/>
    </i>
    <i>
      <x v="23"/>
    </i>
    <i r="1">
      <x v="7"/>
    </i>
    <i r="1">
      <x v="31"/>
    </i>
    <i>
      <x v="24"/>
    </i>
    <i r="1">
      <x v="7"/>
    </i>
    <i r="1">
      <x v="31"/>
    </i>
    <i>
      <x v="25"/>
    </i>
    <i r="1">
      <x v="7"/>
    </i>
    <i r="1">
      <x v="22"/>
    </i>
    <i>
      <x v="26"/>
    </i>
    <i r="1">
      <x v="25"/>
    </i>
    <i r="1">
      <x v="31"/>
    </i>
    <i r="1">
      <x v="33"/>
    </i>
    <i>
      <x v="27"/>
    </i>
    <i r="1">
      <x v="3"/>
    </i>
    <i r="1">
      <x v="49"/>
    </i>
    <i>
      <x v="28"/>
    </i>
    <i r="1">
      <x v="13"/>
    </i>
    <i r="1">
      <x v="23"/>
    </i>
    <i r="1">
      <x v="25"/>
    </i>
    <i r="1">
      <x v="35"/>
    </i>
    <i r="1">
      <x v="48"/>
    </i>
    <i r="1">
      <x v="49"/>
    </i>
    <i r="1">
      <x v="59"/>
    </i>
    <i>
      <x v="29"/>
    </i>
    <i r="1">
      <x v="44"/>
    </i>
    <i r="1">
      <x v="58"/>
    </i>
    <i r="1">
      <x v="64"/>
    </i>
    <i>
      <x v="31"/>
    </i>
    <i r="1">
      <x v="58"/>
    </i>
    <i>
      <x v="32"/>
    </i>
    <i r="1">
      <x v="65"/>
    </i>
    <i>
      <x v="33"/>
    </i>
    <i r="1">
      <x v="1"/>
    </i>
    <i r="1">
      <x v="3"/>
    </i>
    <i r="1">
      <x v="7"/>
    </i>
    <i r="1">
      <x v="16"/>
    </i>
    <i r="1">
      <x v="18"/>
    </i>
    <i r="1">
      <x v="26"/>
    </i>
    <i r="1">
      <x v="32"/>
    </i>
    <i r="1">
      <x v="37"/>
    </i>
    <i r="1">
      <x v="40"/>
    </i>
    <i r="1">
      <x v="56"/>
    </i>
    <i r="1">
      <x v="58"/>
    </i>
    <i r="1">
      <x v="64"/>
    </i>
    <i r="1">
      <x v="65"/>
    </i>
    <i r="1">
      <x v="69"/>
    </i>
    <i>
      <x v="34"/>
    </i>
    <i r="1">
      <x v="1"/>
    </i>
    <i r="1">
      <x v="7"/>
    </i>
    <i r="1">
      <x v="16"/>
    </i>
    <i r="1">
      <x v="18"/>
    </i>
    <i r="1">
      <x v="32"/>
    </i>
    <i r="1">
      <x v="56"/>
    </i>
    <i>
      <x v="35"/>
    </i>
    <i r="1">
      <x v="1"/>
    </i>
    <i r="1">
      <x v="3"/>
    </i>
    <i r="1">
      <x v="4"/>
    </i>
    <i r="1">
      <x v="5"/>
    </i>
    <i r="1">
      <x v="7"/>
    </i>
    <i r="1">
      <x v="16"/>
    </i>
    <i r="1">
      <x v="18"/>
    </i>
    <i r="1">
      <x v="24"/>
    </i>
    <i r="1">
      <x v="26"/>
    </i>
    <i r="1">
      <x v="32"/>
    </i>
    <i r="1">
      <x v="37"/>
    </i>
    <i r="1">
      <x v="40"/>
    </i>
    <i r="1">
      <x v="56"/>
    </i>
    <i r="1">
      <x v="58"/>
    </i>
    <i r="1">
      <x v="64"/>
    </i>
    <i r="1">
      <x v="70"/>
    </i>
    <i>
      <x v="36"/>
    </i>
    <i r="1">
      <x v="45"/>
    </i>
    <i r="1">
      <x v="46"/>
    </i>
    <i r="1">
      <x v="47"/>
    </i>
    <i>
      <x v="37"/>
    </i>
    <i r="1">
      <x v="1"/>
    </i>
    <i r="1">
      <x v="3"/>
    </i>
    <i r="1">
      <x v="4"/>
    </i>
    <i r="1">
      <x v="5"/>
    </i>
    <i r="1">
      <x v="7"/>
    </i>
    <i r="1">
      <x v="16"/>
    </i>
    <i r="1">
      <x v="18"/>
    </i>
    <i r="1">
      <x v="19"/>
    </i>
    <i r="1">
      <x v="24"/>
    </i>
    <i r="1">
      <x v="26"/>
    </i>
    <i r="1">
      <x v="32"/>
    </i>
    <i r="1">
      <x v="37"/>
    </i>
    <i r="1">
      <x v="39"/>
    </i>
    <i r="1">
      <x v="40"/>
    </i>
    <i r="1">
      <x v="56"/>
    </i>
    <i r="1">
      <x v="58"/>
    </i>
    <i r="1">
      <x v="64"/>
    </i>
    <i r="1">
      <x v="65"/>
    </i>
    <i r="1">
      <x v="70"/>
    </i>
    <i>
      <x v="38"/>
    </i>
    <i r="1">
      <x v="1"/>
    </i>
    <i r="1">
      <x v="2"/>
    </i>
    <i r="1">
      <x v="5"/>
    </i>
    <i r="1">
      <x v="7"/>
    </i>
    <i r="1">
      <x v="16"/>
    </i>
    <i r="1">
      <x v="18"/>
    </i>
    <i r="1">
      <x v="24"/>
    </i>
    <i r="1">
      <x v="32"/>
    </i>
    <i r="1">
      <x v="39"/>
    </i>
    <i r="1">
      <x v="56"/>
    </i>
    <i r="1">
      <x v="58"/>
    </i>
    <i>
      <x v="39"/>
    </i>
    <i r="1">
      <x v="25"/>
    </i>
    <i r="1">
      <x v="36"/>
    </i>
    <i r="1">
      <x v="37"/>
    </i>
    <i r="1">
      <x v="41"/>
    </i>
    <i>
      <x v="40"/>
    </i>
    <i r="1">
      <x v="61"/>
    </i>
    <i>
      <x v="41"/>
    </i>
    <i r="1">
      <x v="7"/>
    </i>
    <i r="1">
      <x v="25"/>
    </i>
    <i r="1">
      <x v="51"/>
    </i>
    <i t="grand">
      <x/>
    </i>
  </rowItems>
  <colItems count="1">
    <i/>
  </colItems>
  <pageFields count="1">
    <pageField fld="10" hier="-1"/>
  </pageFields>
  <dataFields count="1">
    <dataField name="Sum of net_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0"/>
  <sheetViews>
    <sheetView workbookViewId="0"/>
  </sheetViews>
  <sheetFormatPr defaultColWidth="8.85546875" defaultRowHeight="15"/>
  <cols>
    <col min="4" max="4" width="10.7109375" customWidth="1"/>
    <col min="5" max="5" width="11.140625" customWidth="1"/>
    <col min="6" max="6" width="11.85546875" style="2" customWidth="1"/>
    <col min="14" max="15" width="16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</row>
    <row r="2" spans="1:15">
      <c r="A2" t="s">
        <v>10</v>
      </c>
      <c r="B2" t="s">
        <v>11</v>
      </c>
      <c r="C2">
        <v>7</v>
      </c>
      <c r="D2" s="1">
        <v>472.630638297872</v>
      </c>
      <c r="E2" s="1">
        <v>-83.692234042553196</v>
      </c>
      <c r="F2" s="2">
        <v>0</v>
      </c>
      <c r="G2" s="1">
        <v>388.93840425531903</v>
      </c>
      <c r="H2" s="1">
        <v>70.008829787234006</v>
      </c>
      <c r="I2" s="1">
        <v>458.94723404255302</v>
      </c>
      <c r="J2" t="s">
        <v>12</v>
      </c>
      <c r="N2" s="3"/>
      <c r="O2" s="3"/>
    </row>
    <row r="3" spans="1:15">
      <c r="A3" t="s">
        <v>13</v>
      </c>
      <c r="B3" t="s">
        <v>14</v>
      </c>
      <c r="C3">
        <v>50</v>
      </c>
      <c r="D3" s="1">
        <v>14954.7253191489</v>
      </c>
      <c r="E3" s="1">
        <v>-1994.7845744680901</v>
      </c>
      <c r="F3" s="2">
        <v>-256.63989361702102</v>
      </c>
      <c r="G3" s="1">
        <v>12703.300851063799</v>
      </c>
      <c r="H3" s="1">
        <v>2286.5939361702099</v>
      </c>
      <c r="I3" s="1">
        <v>14989.894787234</v>
      </c>
      <c r="J3" t="s">
        <v>15</v>
      </c>
    </row>
    <row r="4" spans="1:15">
      <c r="A4" t="s">
        <v>16</v>
      </c>
      <c r="B4" t="s">
        <v>17</v>
      </c>
      <c r="C4">
        <v>75</v>
      </c>
      <c r="D4" s="1">
        <v>2002.7872340425499</v>
      </c>
      <c r="E4" s="1">
        <v>-302.30372340425498</v>
      </c>
      <c r="F4" s="2">
        <v>-26.956382978723401</v>
      </c>
      <c r="G4" s="1">
        <v>1673.5271276595699</v>
      </c>
      <c r="H4" s="1">
        <v>301.23489361702099</v>
      </c>
      <c r="I4" s="1">
        <v>1974.7620212766001</v>
      </c>
      <c r="J4" t="s">
        <v>15</v>
      </c>
    </row>
    <row r="5" spans="1:15">
      <c r="A5" t="s">
        <v>13</v>
      </c>
      <c r="B5" t="s">
        <v>17</v>
      </c>
      <c r="C5">
        <v>22</v>
      </c>
      <c r="D5" s="1">
        <v>6232.3294680851104</v>
      </c>
      <c r="E5" s="1">
        <v>-340.470425531915</v>
      </c>
      <c r="F5" s="2">
        <v>-279.85031914893602</v>
      </c>
      <c r="G5" s="1">
        <v>5612.0087234042503</v>
      </c>
      <c r="H5" s="1">
        <v>1010.1614893617</v>
      </c>
      <c r="I5" s="1">
        <v>6622.1702127659601</v>
      </c>
      <c r="J5" t="s">
        <v>15</v>
      </c>
    </row>
    <row r="6" spans="1:15">
      <c r="A6" t="s">
        <v>18</v>
      </c>
      <c r="B6" t="s">
        <v>19</v>
      </c>
      <c r="C6">
        <v>85</v>
      </c>
      <c r="D6" s="1">
        <v>10759.112765957399</v>
      </c>
      <c r="E6" s="1">
        <v>-1758.73074468085</v>
      </c>
      <c r="F6" s="2">
        <v>-126.208085106383</v>
      </c>
      <c r="G6" s="1">
        <v>8874.1739361702093</v>
      </c>
      <c r="H6" s="1">
        <v>1597.3504255319101</v>
      </c>
      <c r="I6" s="1">
        <v>10471.524361702101</v>
      </c>
      <c r="J6" t="s">
        <v>12</v>
      </c>
    </row>
    <row r="7" spans="1:15">
      <c r="A7" t="s">
        <v>20</v>
      </c>
      <c r="B7" t="s">
        <v>21</v>
      </c>
      <c r="C7">
        <v>64</v>
      </c>
      <c r="D7" s="1">
        <v>2440.8571276595699</v>
      </c>
      <c r="E7" s="1">
        <v>-217.94829787233999</v>
      </c>
      <c r="F7" s="2">
        <v>-73.746808510638303</v>
      </c>
      <c r="G7" s="1">
        <v>2149.1620212766002</v>
      </c>
      <c r="H7" s="1">
        <v>386.84851063829802</v>
      </c>
      <c r="I7" s="1">
        <v>2536.0105319148902</v>
      </c>
      <c r="J7" t="s">
        <v>15</v>
      </c>
    </row>
    <row r="8" spans="1:15">
      <c r="A8" t="s">
        <v>22</v>
      </c>
      <c r="B8" t="s">
        <v>21</v>
      </c>
      <c r="C8">
        <v>100</v>
      </c>
      <c r="D8" s="1">
        <v>7246.2063829787203</v>
      </c>
      <c r="E8" s="1">
        <v>-540.15478723404306</v>
      </c>
      <c r="F8" s="2">
        <v>-386.40404255319203</v>
      </c>
      <c r="G8" s="1">
        <v>6319.6475531914903</v>
      </c>
      <c r="H8" s="1">
        <v>1137.53659574468</v>
      </c>
      <c r="I8" s="1">
        <v>7457.1841489361695</v>
      </c>
      <c r="J8" t="s">
        <v>15</v>
      </c>
    </row>
    <row r="9" spans="1:15">
      <c r="A9" t="s">
        <v>16</v>
      </c>
      <c r="B9" t="s">
        <v>19</v>
      </c>
      <c r="C9">
        <v>151</v>
      </c>
      <c r="D9" s="1">
        <v>4096.1615957446802</v>
      </c>
      <c r="E9" s="1">
        <v>-573.56457446808497</v>
      </c>
      <c r="F9" s="2">
        <v>-74.129893617021295</v>
      </c>
      <c r="G9" s="1">
        <v>3448.46712765957</v>
      </c>
      <c r="H9" s="1">
        <v>620.72542553191499</v>
      </c>
      <c r="I9" s="1">
        <v>4069.1925531914899</v>
      </c>
      <c r="J9" t="s">
        <v>23</v>
      </c>
    </row>
    <row r="10" spans="1:15">
      <c r="A10" t="s">
        <v>24</v>
      </c>
      <c r="B10" t="s">
        <v>25</v>
      </c>
      <c r="C10">
        <v>195</v>
      </c>
      <c r="D10" s="1">
        <v>4506.6144680851103</v>
      </c>
      <c r="E10" s="1">
        <v>-637.11</v>
      </c>
      <c r="F10" s="2">
        <v>-70.329893617021298</v>
      </c>
      <c r="G10" s="1">
        <v>3799.1745744680802</v>
      </c>
      <c r="H10" s="1">
        <v>683.85436170212802</v>
      </c>
      <c r="I10" s="1">
        <v>4483.0289361702098</v>
      </c>
      <c r="J10" t="s">
        <v>15</v>
      </c>
    </row>
    <row r="11" spans="1:15">
      <c r="A11" t="s">
        <v>26</v>
      </c>
      <c r="B11" t="s">
        <v>27</v>
      </c>
      <c r="C11">
        <v>30</v>
      </c>
      <c r="D11" s="1">
        <v>3499.7293617021301</v>
      </c>
      <c r="E11" s="1">
        <v>-301.45744680851101</v>
      </c>
      <c r="F11" s="2">
        <v>-94.572765957446805</v>
      </c>
      <c r="G11" s="1">
        <v>3103.6991489361699</v>
      </c>
      <c r="H11" s="1">
        <v>558.66585106383002</v>
      </c>
      <c r="I11" s="1">
        <v>3662.3649999999998</v>
      </c>
      <c r="J11" t="s">
        <v>15</v>
      </c>
    </row>
    <row r="12" spans="1:15">
      <c r="A12" t="s">
        <v>26</v>
      </c>
      <c r="B12" t="s">
        <v>28</v>
      </c>
      <c r="C12">
        <v>5</v>
      </c>
      <c r="D12" s="1">
        <v>527.13670212765999</v>
      </c>
      <c r="E12" s="1">
        <v>0</v>
      </c>
      <c r="F12" s="2">
        <v>0</v>
      </c>
      <c r="G12" s="1">
        <v>527.13670212765999</v>
      </c>
      <c r="H12" s="1">
        <v>94.884574468085106</v>
      </c>
      <c r="I12" s="1">
        <v>622.02127659574501</v>
      </c>
      <c r="J12" t="s">
        <v>12</v>
      </c>
    </row>
    <row r="13" spans="1:15">
      <c r="A13" t="s">
        <v>26</v>
      </c>
      <c r="B13" t="s">
        <v>29</v>
      </c>
      <c r="C13">
        <v>4</v>
      </c>
      <c r="D13" s="1">
        <v>468.44553191489399</v>
      </c>
      <c r="E13" s="1">
        <v>-46.8442553191489</v>
      </c>
      <c r="F13" s="2">
        <v>0</v>
      </c>
      <c r="G13" s="1">
        <v>421.60127659574499</v>
      </c>
      <c r="H13" s="1">
        <v>75.888085106383002</v>
      </c>
      <c r="I13" s="1">
        <v>497.48936170212801</v>
      </c>
      <c r="J13" t="s">
        <v>15</v>
      </c>
    </row>
    <row r="14" spans="1:15">
      <c r="A14" t="s">
        <v>22</v>
      </c>
      <c r="B14" t="s">
        <v>30</v>
      </c>
      <c r="C14">
        <v>63</v>
      </c>
      <c r="D14" s="1">
        <v>4319.0375531914897</v>
      </c>
      <c r="E14" s="1">
        <v>-588.380638297872</v>
      </c>
      <c r="F14" s="2">
        <v>-271.98893617021298</v>
      </c>
      <c r="G14" s="1">
        <v>3458.6679787234002</v>
      </c>
      <c r="H14" s="1">
        <v>622.55872340425503</v>
      </c>
      <c r="I14" s="1">
        <v>4081.2267021276598</v>
      </c>
      <c r="J14" t="s">
        <v>12</v>
      </c>
    </row>
    <row r="15" spans="1:15">
      <c r="A15" t="s">
        <v>13</v>
      </c>
      <c r="B15" t="s">
        <v>28</v>
      </c>
      <c r="C15">
        <v>1</v>
      </c>
      <c r="D15" s="1">
        <v>310.94478723404302</v>
      </c>
      <c r="E15" s="1">
        <v>0</v>
      </c>
      <c r="F15" s="2">
        <v>0</v>
      </c>
      <c r="G15" s="1">
        <v>310.94478723404302</v>
      </c>
      <c r="H15" s="1">
        <v>55.970106382978699</v>
      </c>
      <c r="I15" s="1">
        <v>366.91489361702099</v>
      </c>
      <c r="J15" t="s">
        <v>12</v>
      </c>
    </row>
    <row r="16" spans="1:15">
      <c r="A16" t="s">
        <v>31</v>
      </c>
      <c r="B16" t="s">
        <v>19</v>
      </c>
      <c r="C16">
        <v>1731</v>
      </c>
      <c r="D16" s="1">
        <v>86339.272765957401</v>
      </c>
      <c r="E16" s="1">
        <v>-9091.2347872340397</v>
      </c>
      <c r="F16" s="2">
        <v>-1460.69340425532</v>
      </c>
      <c r="G16" s="1">
        <v>75787.344574468094</v>
      </c>
      <c r="H16" s="1">
        <v>13318.366489361701</v>
      </c>
      <c r="I16" s="1">
        <v>89105.711063829804</v>
      </c>
      <c r="J16" t="s">
        <v>32</v>
      </c>
    </row>
    <row r="17" spans="1:10">
      <c r="A17" t="s">
        <v>16</v>
      </c>
      <c r="B17" t="s">
        <v>33</v>
      </c>
      <c r="C17">
        <v>276</v>
      </c>
      <c r="D17" s="1">
        <v>6119.0639361702097</v>
      </c>
      <c r="E17" s="1">
        <v>-1832.56957446809</v>
      </c>
      <c r="F17" s="2">
        <v>-62.673191489361699</v>
      </c>
      <c r="G17" s="1">
        <v>4223.8211702127701</v>
      </c>
      <c r="H17" s="1">
        <v>760.28553191489402</v>
      </c>
      <c r="I17" s="1">
        <v>4984.1067021276604</v>
      </c>
      <c r="J17" t="s">
        <v>15</v>
      </c>
    </row>
    <row r="18" spans="1:10">
      <c r="A18" t="s">
        <v>34</v>
      </c>
      <c r="B18" t="s">
        <v>35</v>
      </c>
      <c r="C18">
        <v>160</v>
      </c>
      <c r="D18" s="1">
        <v>9484.6181914893605</v>
      </c>
      <c r="E18" s="1">
        <v>-1653.3479787234</v>
      </c>
      <c r="F18" s="2">
        <v>-118.82446808510601</v>
      </c>
      <c r="G18" s="1">
        <v>7712.4457446808501</v>
      </c>
      <c r="H18" s="1">
        <v>1388.2425531914901</v>
      </c>
      <c r="I18" s="1">
        <v>9100.6882978723406</v>
      </c>
      <c r="J18" t="s">
        <v>23</v>
      </c>
    </row>
    <row r="19" spans="1:10">
      <c r="A19" t="s">
        <v>26</v>
      </c>
      <c r="B19" t="s">
        <v>36</v>
      </c>
      <c r="C19">
        <v>113</v>
      </c>
      <c r="D19" s="1">
        <v>11027.0242553191</v>
      </c>
      <c r="E19" s="1">
        <v>-879.37255319148903</v>
      </c>
      <c r="F19" s="2">
        <v>-283.06074468085097</v>
      </c>
      <c r="G19" s="1">
        <v>9864.5909574468096</v>
      </c>
      <c r="H19" s="1">
        <v>1775.6235106383001</v>
      </c>
      <c r="I19" s="1">
        <v>11640.2144680851</v>
      </c>
      <c r="J19" t="s">
        <v>32</v>
      </c>
    </row>
    <row r="20" spans="1:10">
      <c r="A20" t="s">
        <v>37</v>
      </c>
      <c r="B20" t="s">
        <v>38</v>
      </c>
      <c r="C20">
        <v>42</v>
      </c>
      <c r="D20" s="1">
        <v>5499.0874468085103</v>
      </c>
      <c r="E20" s="1">
        <v>-210.61191489361701</v>
      </c>
      <c r="F20" s="2">
        <v>0</v>
      </c>
      <c r="G20" s="1">
        <v>5288.4755319148899</v>
      </c>
      <c r="H20" s="1">
        <v>951.92585106383001</v>
      </c>
      <c r="I20" s="1">
        <v>6240.40138297872</v>
      </c>
      <c r="J20" t="s">
        <v>32</v>
      </c>
    </row>
    <row r="21" spans="1:10">
      <c r="A21" t="s">
        <v>26</v>
      </c>
      <c r="B21" t="s">
        <v>39</v>
      </c>
      <c r="C21">
        <v>71</v>
      </c>
      <c r="D21" s="1">
        <v>7318.2984042553198</v>
      </c>
      <c r="E21" s="1">
        <v>-655.16968085106396</v>
      </c>
      <c r="F21" s="2">
        <v>-352.51819148936198</v>
      </c>
      <c r="G21" s="1">
        <v>6310.6105319148901</v>
      </c>
      <c r="H21" s="1">
        <v>1092.8275531914901</v>
      </c>
      <c r="I21" s="1">
        <v>7403.4380851063797</v>
      </c>
      <c r="J21" t="s">
        <v>32</v>
      </c>
    </row>
    <row r="22" spans="1:10">
      <c r="A22" t="s">
        <v>40</v>
      </c>
      <c r="B22" t="s">
        <v>41</v>
      </c>
      <c r="C22">
        <v>101</v>
      </c>
      <c r="D22" s="1">
        <v>4311.4250000000002</v>
      </c>
      <c r="E22" s="1">
        <v>-388.21117021276598</v>
      </c>
      <c r="F22" s="2">
        <v>-40.563617021276599</v>
      </c>
      <c r="G22" s="1">
        <v>3882.6502127659601</v>
      </c>
      <c r="H22" s="1">
        <v>698.877340425532</v>
      </c>
      <c r="I22" s="1">
        <v>4581.5275531914904</v>
      </c>
      <c r="J22" t="s">
        <v>12</v>
      </c>
    </row>
    <row r="23" spans="1:10">
      <c r="A23" t="s">
        <v>26</v>
      </c>
      <c r="B23" t="s">
        <v>42</v>
      </c>
      <c r="C23">
        <v>16</v>
      </c>
      <c r="D23" s="1">
        <v>1871.4397872340401</v>
      </c>
      <c r="E23" s="1">
        <v>-338.44617021276599</v>
      </c>
      <c r="F23" s="2">
        <v>0</v>
      </c>
      <c r="G23" s="1">
        <v>1532.99361702128</v>
      </c>
      <c r="H23" s="1">
        <v>275.93925531914903</v>
      </c>
      <c r="I23" s="1">
        <v>1808.9328723404301</v>
      </c>
      <c r="J23" t="s">
        <v>23</v>
      </c>
    </row>
    <row r="24" spans="1:10">
      <c r="A24" t="s">
        <v>43</v>
      </c>
      <c r="B24" t="s">
        <v>44</v>
      </c>
      <c r="C24">
        <v>1</v>
      </c>
      <c r="D24" s="1">
        <v>90.064893617021298</v>
      </c>
      <c r="E24" s="1">
        <v>0</v>
      </c>
      <c r="F24" s="2">
        <v>0</v>
      </c>
      <c r="G24" s="1">
        <v>90.064893617021298</v>
      </c>
      <c r="H24" s="1">
        <v>16.211702127659599</v>
      </c>
      <c r="I24" s="1">
        <v>106.276595744681</v>
      </c>
      <c r="J24" t="s">
        <v>12</v>
      </c>
    </row>
    <row r="25" spans="1:10">
      <c r="A25" t="s">
        <v>16</v>
      </c>
      <c r="B25" t="s">
        <v>45</v>
      </c>
      <c r="C25">
        <v>86</v>
      </c>
      <c r="D25" s="1">
        <v>1857.31</v>
      </c>
      <c r="E25" s="1">
        <v>-165.407765957447</v>
      </c>
      <c r="F25" s="2">
        <v>0</v>
      </c>
      <c r="G25" s="1">
        <v>1691.9022340425499</v>
      </c>
      <c r="H25" s="1">
        <v>304.54212765957402</v>
      </c>
      <c r="I25" s="1">
        <v>1996.44436170213</v>
      </c>
      <c r="J25" t="s">
        <v>15</v>
      </c>
    </row>
    <row r="26" spans="1:10">
      <c r="A26" t="s">
        <v>46</v>
      </c>
      <c r="B26" t="s">
        <v>19</v>
      </c>
      <c r="C26">
        <v>173</v>
      </c>
      <c r="D26" s="1">
        <v>5145.67170212766</v>
      </c>
      <c r="E26" s="1">
        <v>-173.935319148936</v>
      </c>
      <c r="F26" s="2">
        <v>-54.075000000000003</v>
      </c>
      <c r="G26" s="1">
        <v>4917.6613829787202</v>
      </c>
      <c r="H26" s="1">
        <v>885.17670212765995</v>
      </c>
      <c r="I26" s="1">
        <v>5802.8380851063803</v>
      </c>
      <c r="J26" t="s">
        <v>12</v>
      </c>
    </row>
    <row r="27" spans="1:10">
      <c r="A27" t="s">
        <v>47</v>
      </c>
      <c r="B27" t="s">
        <v>48</v>
      </c>
      <c r="C27">
        <v>10</v>
      </c>
      <c r="D27" s="1">
        <v>143.346063829787</v>
      </c>
      <c r="E27" s="1">
        <v>-17.9176595744681</v>
      </c>
      <c r="F27" s="2">
        <v>0</v>
      </c>
      <c r="G27" s="1">
        <v>125.42840425531899</v>
      </c>
      <c r="H27" s="1">
        <v>22.576914893617001</v>
      </c>
      <c r="I27" s="1">
        <v>148.005319148936</v>
      </c>
      <c r="J27" t="s">
        <v>15</v>
      </c>
    </row>
    <row r="28" spans="1:10">
      <c r="A28" t="s">
        <v>49</v>
      </c>
      <c r="B28" t="s">
        <v>50</v>
      </c>
      <c r="C28">
        <v>279</v>
      </c>
      <c r="D28" s="1">
        <v>3844.48680851064</v>
      </c>
      <c r="E28" s="1">
        <v>-124.191170212766</v>
      </c>
      <c r="F28" s="2">
        <v>-67.571276595744706</v>
      </c>
      <c r="G28" s="1">
        <v>3652.72436170213</v>
      </c>
      <c r="H28" s="1">
        <v>651.74585106382995</v>
      </c>
      <c r="I28" s="1">
        <v>4304.4702127659602</v>
      </c>
      <c r="J28" t="s">
        <v>12</v>
      </c>
    </row>
    <row r="29" spans="1:10">
      <c r="A29" t="s">
        <v>51</v>
      </c>
      <c r="B29" t="s">
        <v>17</v>
      </c>
      <c r="C29">
        <v>10</v>
      </c>
      <c r="D29" s="1">
        <v>1471.43085106383</v>
      </c>
      <c r="E29" s="1">
        <v>-342.98276595744699</v>
      </c>
      <c r="F29" s="2">
        <v>-4.2553191489361703E-3</v>
      </c>
      <c r="G29" s="1">
        <v>1128.44382978723</v>
      </c>
      <c r="H29" s="1">
        <v>203.12</v>
      </c>
      <c r="I29" s="1">
        <v>1331.5638297872299</v>
      </c>
      <c r="J29" t="s">
        <v>23</v>
      </c>
    </row>
    <row r="30" spans="1:10">
      <c r="A30" t="s">
        <v>26</v>
      </c>
      <c r="B30" t="s">
        <v>39</v>
      </c>
      <c r="C30">
        <v>76</v>
      </c>
      <c r="D30" s="1">
        <v>7747.1142553191503</v>
      </c>
      <c r="E30" s="1">
        <v>-659.95414893616999</v>
      </c>
      <c r="F30" s="2">
        <v>0</v>
      </c>
      <c r="G30" s="1">
        <v>7087.1601063829803</v>
      </c>
      <c r="H30" s="1">
        <v>1275.6888297872299</v>
      </c>
      <c r="I30" s="1">
        <v>8362.8489361702104</v>
      </c>
      <c r="J30" t="s">
        <v>15</v>
      </c>
    </row>
    <row r="31" spans="1:10">
      <c r="A31" t="s">
        <v>51</v>
      </c>
      <c r="B31" t="s">
        <v>19</v>
      </c>
      <c r="C31">
        <v>38</v>
      </c>
      <c r="D31" s="1">
        <v>4407.6239361702101</v>
      </c>
      <c r="E31" s="1">
        <v>-139.76234042553199</v>
      </c>
      <c r="F31" s="2">
        <v>0</v>
      </c>
      <c r="G31" s="1">
        <v>4267.86159574468</v>
      </c>
      <c r="H31" s="1">
        <v>742.36627659574503</v>
      </c>
      <c r="I31" s="1">
        <v>5010.2278723404297</v>
      </c>
      <c r="J31" t="s">
        <v>32</v>
      </c>
    </row>
    <row r="32" spans="1:10">
      <c r="A32" t="s">
        <v>52</v>
      </c>
      <c r="B32" t="s">
        <v>53</v>
      </c>
      <c r="C32">
        <v>233</v>
      </c>
      <c r="D32" s="1">
        <v>20022.848829787199</v>
      </c>
      <c r="E32" s="1">
        <v>-2971.2328723404298</v>
      </c>
      <c r="F32" s="2">
        <v>-158.280744680851</v>
      </c>
      <c r="G32" s="1">
        <v>16893.335212766</v>
      </c>
      <c r="H32" s="1">
        <v>3040.7946808510601</v>
      </c>
      <c r="I32" s="1">
        <v>19934.129893616999</v>
      </c>
      <c r="J32" t="s">
        <v>23</v>
      </c>
    </row>
    <row r="33" spans="1:10">
      <c r="A33" t="s">
        <v>54</v>
      </c>
      <c r="B33" t="s">
        <v>55</v>
      </c>
      <c r="C33">
        <v>16</v>
      </c>
      <c r="D33" s="1">
        <v>1296.78968085106</v>
      </c>
      <c r="E33" s="1">
        <v>-249.82797872340399</v>
      </c>
      <c r="F33" s="2">
        <v>0</v>
      </c>
      <c r="G33" s="1">
        <v>1046.9617021276599</v>
      </c>
      <c r="H33" s="1">
        <v>188.45329787233999</v>
      </c>
      <c r="I33" s="1">
        <v>1235.415</v>
      </c>
      <c r="J33" t="s">
        <v>23</v>
      </c>
    </row>
    <row r="34" spans="1:10">
      <c r="A34" t="s">
        <v>56</v>
      </c>
      <c r="B34" t="s">
        <v>28</v>
      </c>
      <c r="C34">
        <v>0</v>
      </c>
      <c r="D34" s="1">
        <v>99.080319148936198</v>
      </c>
      <c r="E34" s="1">
        <v>-14.8620212765957</v>
      </c>
      <c r="F34" s="2">
        <v>-84.218297872340401</v>
      </c>
      <c r="G34" s="1">
        <v>0</v>
      </c>
      <c r="H34" s="1">
        <v>0</v>
      </c>
      <c r="I34" s="1">
        <v>0</v>
      </c>
      <c r="J34" t="s">
        <v>15</v>
      </c>
    </row>
    <row r="35" spans="1:10">
      <c r="A35" t="s">
        <v>57</v>
      </c>
      <c r="B35" t="s">
        <v>58</v>
      </c>
      <c r="C35">
        <v>101</v>
      </c>
      <c r="D35" s="1">
        <v>7687.8248936170203</v>
      </c>
      <c r="E35" s="1">
        <v>-819.07638297872302</v>
      </c>
      <c r="F35" s="2">
        <v>-68.427659574468095</v>
      </c>
      <c r="G35" s="1">
        <v>6800.3208510638297</v>
      </c>
      <c r="H35" s="1">
        <v>1224.05861702128</v>
      </c>
      <c r="I35" s="1">
        <v>8024.3794680851097</v>
      </c>
      <c r="J35" t="s">
        <v>15</v>
      </c>
    </row>
    <row r="36" spans="1:10">
      <c r="A36" t="s">
        <v>40</v>
      </c>
      <c r="B36" t="s">
        <v>35</v>
      </c>
      <c r="C36">
        <v>232</v>
      </c>
      <c r="D36" s="1">
        <v>9568.7625531914891</v>
      </c>
      <c r="E36" s="1">
        <v>-572.50691489361702</v>
      </c>
      <c r="F36" s="2">
        <v>-408.31223404255297</v>
      </c>
      <c r="G36" s="1">
        <v>8587.9434042553203</v>
      </c>
      <c r="H36" s="1">
        <v>1520.36840425532</v>
      </c>
      <c r="I36" s="1">
        <v>10108.3118085106</v>
      </c>
      <c r="J36" t="s">
        <v>32</v>
      </c>
    </row>
    <row r="37" spans="1:10">
      <c r="A37" t="s">
        <v>16</v>
      </c>
      <c r="B37" t="s">
        <v>17</v>
      </c>
      <c r="C37">
        <v>155</v>
      </c>
      <c r="D37" s="1">
        <v>3553.9535106383</v>
      </c>
      <c r="E37" s="1">
        <v>-331.76223404255302</v>
      </c>
      <c r="F37" s="2">
        <v>-42.806595744680898</v>
      </c>
      <c r="G37" s="1">
        <v>3179.3846808510598</v>
      </c>
      <c r="H37" s="1">
        <v>562.71563829787203</v>
      </c>
      <c r="I37" s="1">
        <v>3742.1003191489399</v>
      </c>
      <c r="J37" t="s">
        <v>32</v>
      </c>
    </row>
    <row r="38" spans="1:10">
      <c r="A38" t="s">
        <v>59</v>
      </c>
      <c r="B38" t="s">
        <v>60</v>
      </c>
      <c r="C38">
        <v>27</v>
      </c>
      <c r="D38" s="1">
        <v>4584.4118085106402</v>
      </c>
      <c r="E38" s="1">
        <v>-502.96819148936203</v>
      </c>
      <c r="F38" s="2">
        <v>0</v>
      </c>
      <c r="G38" s="1">
        <v>4081.4436170212798</v>
      </c>
      <c r="H38" s="1">
        <v>734.65904255319197</v>
      </c>
      <c r="I38" s="1">
        <v>4816.1026595744697</v>
      </c>
      <c r="J38" t="s">
        <v>15</v>
      </c>
    </row>
    <row r="39" spans="1:10">
      <c r="A39" t="s">
        <v>59</v>
      </c>
      <c r="B39" t="s">
        <v>19</v>
      </c>
      <c r="C39">
        <v>3</v>
      </c>
      <c r="D39" s="1">
        <v>513.61340425531898</v>
      </c>
      <c r="E39" s="1">
        <v>-51.361276595744698</v>
      </c>
      <c r="F39" s="2" t="s">
        <v>61</v>
      </c>
      <c r="G39" s="1">
        <v>462.252127659574</v>
      </c>
      <c r="H39" s="1">
        <v>83.205319148936198</v>
      </c>
      <c r="I39" s="1">
        <v>545.45744680851101</v>
      </c>
      <c r="J39" t="s">
        <v>23</v>
      </c>
    </row>
    <row r="40" spans="1:10">
      <c r="A40" t="s">
        <v>59</v>
      </c>
      <c r="B40" t="s">
        <v>62</v>
      </c>
      <c r="C40">
        <v>2</v>
      </c>
      <c r="D40" s="1">
        <v>311.50393617021302</v>
      </c>
      <c r="E40" s="1">
        <v>-162.747872340426</v>
      </c>
      <c r="F40" s="2">
        <v>0</v>
      </c>
      <c r="G40" s="1">
        <v>148.756063829787</v>
      </c>
      <c r="H40" s="1">
        <v>26.775851063829801</v>
      </c>
      <c r="I40" s="1">
        <v>175.531914893617</v>
      </c>
      <c r="J40" t="s">
        <v>32</v>
      </c>
    </row>
    <row r="41" spans="1:10">
      <c r="A41" t="s">
        <v>16</v>
      </c>
      <c r="B41" t="s">
        <v>63</v>
      </c>
      <c r="C41">
        <v>277</v>
      </c>
      <c r="D41" s="1">
        <v>6401.5797872340399</v>
      </c>
      <c r="E41" s="1">
        <v>-737.83840425531901</v>
      </c>
      <c r="F41" s="2">
        <v>-54.075106382978703</v>
      </c>
      <c r="G41" s="1">
        <v>5609.6662765957399</v>
      </c>
      <c r="H41" s="1">
        <v>979.49159574468104</v>
      </c>
      <c r="I41" s="1">
        <v>6589.15787234043</v>
      </c>
      <c r="J41" t="s">
        <v>32</v>
      </c>
    </row>
    <row r="42" spans="1:10">
      <c r="A42" t="s">
        <v>16</v>
      </c>
      <c r="B42" t="s">
        <v>28</v>
      </c>
      <c r="C42">
        <v>1</v>
      </c>
      <c r="D42" s="1">
        <v>31.8085106382979</v>
      </c>
      <c r="E42" s="1">
        <v>-31.8081914893617</v>
      </c>
      <c r="F42" s="2">
        <v>0</v>
      </c>
      <c r="G42" s="1">
        <v>3.1914893617021302E-4</v>
      </c>
      <c r="H42" s="1">
        <v>0</v>
      </c>
      <c r="I42" s="1">
        <v>3.1914893617021302E-4</v>
      </c>
      <c r="J42" t="s">
        <v>12</v>
      </c>
    </row>
    <row r="43" spans="1:10">
      <c r="A43" t="s">
        <v>13</v>
      </c>
      <c r="B43" t="s">
        <v>55</v>
      </c>
      <c r="C43">
        <v>11</v>
      </c>
      <c r="D43" s="1">
        <v>3151.8122340425498</v>
      </c>
      <c r="E43" s="1">
        <v>-133.72819148936199</v>
      </c>
      <c r="F43" s="2">
        <v>0</v>
      </c>
      <c r="G43" s="1">
        <v>3018.0840425531901</v>
      </c>
      <c r="H43" s="1">
        <v>543.25478723404296</v>
      </c>
      <c r="I43" s="1">
        <v>3561.3388297872302</v>
      </c>
      <c r="J43" t="s">
        <v>12</v>
      </c>
    </row>
    <row r="44" spans="1:10">
      <c r="A44" t="s">
        <v>16</v>
      </c>
      <c r="B44" t="s">
        <v>19</v>
      </c>
      <c r="C44">
        <v>405</v>
      </c>
      <c r="D44" s="1">
        <v>9280.9342553191509</v>
      </c>
      <c r="E44" s="1">
        <v>-1913.9915957446799</v>
      </c>
      <c r="F44" s="2">
        <v>-45.372978723404302</v>
      </c>
      <c r="G44" s="1">
        <v>7321.5696808510602</v>
      </c>
      <c r="H44" s="1">
        <v>1317.8798936170199</v>
      </c>
      <c r="I44" s="1">
        <v>8639.4495744680808</v>
      </c>
      <c r="J44" t="s">
        <v>12</v>
      </c>
    </row>
    <row r="45" spans="1:10">
      <c r="A45" t="s">
        <v>59</v>
      </c>
      <c r="B45" t="s">
        <v>29</v>
      </c>
      <c r="C45">
        <v>13</v>
      </c>
      <c r="D45" s="1">
        <v>2415.2970212765999</v>
      </c>
      <c r="E45" s="1">
        <v>-204.811914893617</v>
      </c>
      <c r="F45" s="2">
        <v>-311.01691489361701</v>
      </c>
      <c r="G45" s="1">
        <v>1899.4681914893599</v>
      </c>
      <c r="H45" s="1">
        <v>305.523617021277</v>
      </c>
      <c r="I45" s="1">
        <v>2204.9918085106401</v>
      </c>
      <c r="J45" t="s">
        <v>32</v>
      </c>
    </row>
    <row r="46" spans="1:10">
      <c r="A46" t="s">
        <v>64</v>
      </c>
      <c r="B46" t="s">
        <v>36</v>
      </c>
      <c r="C46">
        <v>77</v>
      </c>
      <c r="D46" s="1">
        <v>7602.5031914893598</v>
      </c>
      <c r="E46" s="1">
        <v>-1316.46021276596</v>
      </c>
      <c r="F46" s="2">
        <v>-168.436595744681</v>
      </c>
      <c r="G46" s="1">
        <v>6117.6063829787199</v>
      </c>
      <c r="H46" s="1">
        <v>1101.1701063829801</v>
      </c>
      <c r="I46" s="1">
        <v>7218.7764893617004</v>
      </c>
      <c r="J46" t="s">
        <v>23</v>
      </c>
    </row>
    <row r="47" spans="1:10">
      <c r="A47" t="s">
        <v>64</v>
      </c>
      <c r="B47" t="s">
        <v>65</v>
      </c>
      <c r="C47">
        <v>98</v>
      </c>
      <c r="D47" s="1">
        <v>9893.7059574468094</v>
      </c>
      <c r="E47" s="1">
        <v>-2037.06531914894</v>
      </c>
      <c r="F47" s="2">
        <v>-93.229361702127605</v>
      </c>
      <c r="G47" s="1">
        <v>7763.4112765957498</v>
      </c>
      <c r="H47" s="1">
        <v>1397.41382978723</v>
      </c>
      <c r="I47" s="1">
        <v>9160.8251063829794</v>
      </c>
      <c r="J47" t="s">
        <v>15</v>
      </c>
    </row>
    <row r="48" spans="1:10">
      <c r="A48" t="s">
        <v>54</v>
      </c>
      <c r="B48" t="s">
        <v>66</v>
      </c>
      <c r="C48">
        <v>165</v>
      </c>
      <c r="D48" s="1">
        <v>13144.797872340399</v>
      </c>
      <c r="E48" s="1">
        <v>-1994.6662765957401</v>
      </c>
      <c r="F48" s="2">
        <v>-206.66702127659599</v>
      </c>
      <c r="G48" s="1">
        <v>10943.4645744681</v>
      </c>
      <c r="H48" s="1">
        <v>1969.82531914894</v>
      </c>
      <c r="I48" s="1">
        <v>12913.289893617</v>
      </c>
      <c r="J48" t="s">
        <v>23</v>
      </c>
    </row>
    <row r="49" spans="1:10">
      <c r="A49" t="s">
        <v>67</v>
      </c>
      <c r="B49" t="s">
        <v>19</v>
      </c>
      <c r="C49">
        <v>13</v>
      </c>
      <c r="D49" s="1">
        <v>703.09127659574494</v>
      </c>
      <c r="E49" s="1">
        <v>-70.829255319148899</v>
      </c>
      <c r="F49" s="2">
        <v>0</v>
      </c>
      <c r="G49" s="1">
        <v>632.26202127659599</v>
      </c>
      <c r="H49" s="1">
        <v>113.807446808511</v>
      </c>
      <c r="I49" s="1">
        <v>746.069468085106</v>
      </c>
      <c r="J49" t="s">
        <v>12</v>
      </c>
    </row>
    <row r="50" spans="1:10">
      <c r="A50" t="s">
        <v>56</v>
      </c>
      <c r="B50" t="s">
        <v>29</v>
      </c>
      <c r="C50">
        <v>138</v>
      </c>
      <c r="D50" s="1">
        <v>13121.1670212766</v>
      </c>
      <c r="E50" s="1">
        <v>-3184.61840425532</v>
      </c>
      <c r="F50" s="2">
        <v>-168.436808510638</v>
      </c>
      <c r="G50" s="1">
        <v>9768.1118085106391</v>
      </c>
      <c r="H50" s="1">
        <v>1758.26053191489</v>
      </c>
      <c r="I50" s="1">
        <v>11526.3723404255</v>
      </c>
      <c r="J50" t="s">
        <v>23</v>
      </c>
    </row>
    <row r="51" spans="1:10">
      <c r="A51" t="s">
        <v>59</v>
      </c>
      <c r="B51" t="s">
        <v>60</v>
      </c>
      <c r="C51">
        <v>2</v>
      </c>
      <c r="D51" s="1">
        <v>297.49361702127698</v>
      </c>
      <c r="E51" s="1">
        <v>-7.4373404255319198</v>
      </c>
      <c r="F51" s="2">
        <v>0</v>
      </c>
      <c r="G51" s="1">
        <v>290.05627659574498</v>
      </c>
      <c r="H51" s="1">
        <v>52.2102127659575</v>
      </c>
      <c r="I51" s="1">
        <v>342.26648936170199</v>
      </c>
      <c r="J51" t="s">
        <v>32</v>
      </c>
    </row>
    <row r="52" spans="1:10">
      <c r="A52" t="s">
        <v>68</v>
      </c>
      <c r="B52" t="s">
        <v>35</v>
      </c>
      <c r="C52">
        <v>72</v>
      </c>
      <c r="D52" s="1">
        <v>867.56191489361697</v>
      </c>
      <c r="E52" s="1">
        <v>-16.588297872340402</v>
      </c>
      <c r="F52" s="2">
        <v>0</v>
      </c>
      <c r="G52" s="1">
        <v>850.97361702127705</v>
      </c>
      <c r="H52" s="1">
        <v>153.17500000000001</v>
      </c>
      <c r="I52" s="1">
        <v>1004.14861702128</v>
      </c>
      <c r="J52" t="s">
        <v>32</v>
      </c>
    </row>
    <row r="53" spans="1:10">
      <c r="A53" t="s">
        <v>69</v>
      </c>
      <c r="B53" t="s">
        <v>70</v>
      </c>
      <c r="C53">
        <v>95</v>
      </c>
      <c r="D53" s="1">
        <v>4903.2341489361697</v>
      </c>
      <c r="E53" s="1">
        <v>-228.10159574468099</v>
      </c>
      <c r="F53" s="2">
        <v>-193.79734042553201</v>
      </c>
      <c r="G53" s="1">
        <v>4481.33521276596</v>
      </c>
      <c r="H53" s="1">
        <v>768.35053191489396</v>
      </c>
      <c r="I53" s="1">
        <v>5249.6857446808499</v>
      </c>
      <c r="J53" t="s">
        <v>32</v>
      </c>
    </row>
    <row r="54" spans="1:10">
      <c r="A54" t="s">
        <v>71</v>
      </c>
      <c r="B54" t="s">
        <v>72</v>
      </c>
      <c r="C54">
        <v>139</v>
      </c>
      <c r="D54" s="1">
        <v>4035.2212765957402</v>
      </c>
      <c r="E54" s="1">
        <v>-278.84319148936203</v>
      </c>
      <c r="F54" s="2">
        <v>-167.85085106382999</v>
      </c>
      <c r="G54" s="1">
        <v>3588.5272340425499</v>
      </c>
      <c r="H54" s="1">
        <v>645.93276595744703</v>
      </c>
      <c r="I54" s="1">
        <v>4234.46</v>
      </c>
      <c r="J54" t="s">
        <v>12</v>
      </c>
    </row>
    <row r="55" spans="1:10">
      <c r="A55" t="s">
        <v>73</v>
      </c>
      <c r="B55" t="s">
        <v>19</v>
      </c>
      <c r="C55">
        <v>83</v>
      </c>
      <c r="D55" s="1">
        <v>4293.5367021276597</v>
      </c>
      <c r="E55" s="1">
        <v>-105.64170212766</v>
      </c>
      <c r="F55" s="2">
        <v>0</v>
      </c>
      <c r="G55" s="1">
        <v>4187.8950000000004</v>
      </c>
      <c r="H55" s="1">
        <v>707.87053191489395</v>
      </c>
      <c r="I55" s="1">
        <v>4895.7655319148898</v>
      </c>
      <c r="J55" t="s">
        <v>32</v>
      </c>
    </row>
    <row r="56" spans="1:10">
      <c r="A56" t="s">
        <v>71</v>
      </c>
      <c r="B56" t="s">
        <v>72</v>
      </c>
      <c r="C56">
        <v>110</v>
      </c>
      <c r="D56" s="1">
        <v>3258.9782978723401</v>
      </c>
      <c r="E56" s="1">
        <v>-120.712021276596</v>
      </c>
      <c r="F56" s="2">
        <v>-102.74159574468101</v>
      </c>
      <c r="G56" s="1">
        <v>3035.5246808510601</v>
      </c>
      <c r="H56" s="1">
        <v>546.39404255319198</v>
      </c>
      <c r="I56" s="1">
        <v>3581.9187234042602</v>
      </c>
      <c r="J56" t="s">
        <v>32</v>
      </c>
    </row>
    <row r="57" spans="1:10">
      <c r="A57" t="s">
        <v>69</v>
      </c>
      <c r="B57" t="s">
        <v>74</v>
      </c>
      <c r="C57">
        <v>70</v>
      </c>
      <c r="D57" s="1">
        <v>3508.1676595744698</v>
      </c>
      <c r="E57" s="1">
        <v>-156.588936170213</v>
      </c>
      <c r="F57" s="2">
        <v>-49.576276595744702</v>
      </c>
      <c r="G57" s="1">
        <v>3302.0024468085098</v>
      </c>
      <c r="H57" s="1">
        <v>573.30031914893596</v>
      </c>
      <c r="I57" s="1">
        <v>3875.30276595745</v>
      </c>
      <c r="J57" t="s">
        <v>32</v>
      </c>
    </row>
    <row r="58" spans="1:10">
      <c r="A58" t="s">
        <v>24</v>
      </c>
      <c r="B58" t="s">
        <v>25</v>
      </c>
      <c r="C58">
        <v>176</v>
      </c>
      <c r="D58" s="1">
        <v>3974.7730851063802</v>
      </c>
      <c r="E58" s="1">
        <v>-258.34446808510597</v>
      </c>
      <c r="F58" s="2">
        <v>-45.059787234042602</v>
      </c>
      <c r="G58" s="1">
        <v>3671.36882978723</v>
      </c>
      <c r="H58" s="1">
        <v>656.05670212765995</v>
      </c>
      <c r="I58" s="1">
        <v>4327.4255319148897</v>
      </c>
      <c r="J58" t="s">
        <v>32</v>
      </c>
    </row>
    <row r="59" spans="1:10">
      <c r="A59" t="s">
        <v>13</v>
      </c>
      <c r="B59" t="s">
        <v>55</v>
      </c>
      <c r="C59">
        <v>7</v>
      </c>
      <c r="D59" s="1">
        <v>2451.4962765957398</v>
      </c>
      <c r="E59" s="1">
        <v>-459.01191489361702</v>
      </c>
      <c r="F59" s="2">
        <v>-306.437021276596</v>
      </c>
      <c r="G59" s="1">
        <v>1686.0473404255299</v>
      </c>
      <c r="H59" s="1">
        <v>303.48851063829801</v>
      </c>
      <c r="I59" s="1">
        <v>1989.53585106383</v>
      </c>
      <c r="J59" t="s">
        <v>23</v>
      </c>
    </row>
    <row r="60" spans="1:10">
      <c r="A60" t="s">
        <v>20</v>
      </c>
      <c r="B60" t="s">
        <v>75</v>
      </c>
      <c r="C60">
        <v>40</v>
      </c>
      <c r="D60" s="1">
        <v>2581.13819148936</v>
      </c>
      <c r="E60" s="1">
        <v>-175.14734042553201</v>
      </c>
      <c r="F60" s="2">
        <v>-1106.2026595744701</v>
      </c>
      <c r="G60" s="1">
        <v>1299.7881914893601</v>
      </c>
      <c r="H60" s="1">
        <v>233.96180851063801</v>
      </c>
      <c r="I60" s="1">
        <v>1533.75</v>
      </c>
      <c r="J60" t="s">
        <v>23</v>
      </c>
    </row>
    <row r="61" spans="1:10">
      <c r="A61" t="s">
        <v>26</v>
      </c>
      <c r="B61" t="s">
        <v>19</v>
      </c>
      <c r="C61">
        <v>28</v>
      </c>
      <c r="D61" s="1">
        <v>2899.4487234042599</v>
      </c>
      <c r="E61" s="1">
        <v>-690.72978723404299</v>
      </c>
      <c r="F61" s="2">
        <v>0</v>
      </c>
      <c r="G61" s="1">
        <v>2208.7189361702099</v>
      </c>
      <c r="H61" s="1">
        <v>397.56957446808502</v>
      </c>
      <c r="I61" s="1">
        <v>2606.2885106383001</v>
      </c>
      <c r="J61" t="s">
        <v>15</v>
      </c>
    </row>
    <row r="62" spans="1:10">
      <c r="A62" t="s">
        <v>59</v>
      </c>
      <c r="B62" t="s">
        <v>76</v>
      </c>
      <c r="C62">
        <v>18</v>
      </c>
      <c r="D62" s="1">
        <v>2891.4692553191499</v>
      </c>
      <c r="E62" s="1">
        <v>-113.296170212766</v>
      </c>
      <c r="F62" s="2">
        <v>0</v>
      </c>
      <c r="G62" s="1">
        <v>2778.1730851063799</v>
      </c>
      <c r="H62" s="1">
        <v>465.60500000000002</v>
      </c>
      <c r="I62" s="1">
        <v>3243.7780851063799</v>
      </c>
      <c r="J62" t="s">
        <v>32</v>
      </c>
    </row>
    <row r="63" spans="1:10">
      <c r="A63" t="s">
        <v>16</v>
      </c>
      <c r="B63" t="s">
        <v>77</v>
      </c>
      <c r="C63">
        <v>40</v>
      </c>
      <c r="D63" s="1">
        <v>1101.2189361702101</v>
      </c>
      <c r="E63" s="1">
        <v>-355.82127659574502</v>
      </c>
      <c r="F63" s="2">
        <v>-53.912765957446801</v>
      </c>
      <c r="G63" s="1">
        <v>691.48489361702104</v>
      </c>
      <c r="H63" s="1">
        <v>124.467127659574</v>
      </c>
      <c r="I63" s="1">
        <v>815.95202127659604</v>
      </c>
      <c r="J63" t="s">
        <v>23</v>
      </c>
    </row>
    <row r="64" spans="1:10">
      <c r="A64" t="s">
        <v>59</v>
      </c>
      <c r="B64" t="s">
        <v>33</v>
      </c>
      <c r="C64">
        <v>30</v>
      </c>
      <c r="D64" s="1">
        <v>9069.4051063829793</v>
      </c>
      <c r="E64" s="1">
        <v>-820.22680851063797</v>
      </c>
      <c r="F64" s="2">
        <v>-4108.90723404255</v>
      </c>
      <c r="G64" s="1">
        <v>4140.2710638297904</v>
      </c>
      <c r="H64" s="1">
        <v>745.24840425531897</v>
      </c>
      <c r="I64" s="1">
        <v>4885.51946808511</v>
      </c>
      <c r="J64" t="s">
        <v>23</v>
      </c>
    </row>
    <row r="65" spans="1:10">
      <c r="A65" t="s">
        <v>37</v>
      </c>
      <c r="B65" t="s">
        <v>21</v>
      </c>
      <c r="C65">
        <v>25</v>
      </c>
      <c r="D65" s="1">
        <v>3480.1379787234</v>
      </c>
      <c r="E65" s="1">
        <v>-453.12627659574503</v>
      </c>
      <c r="F65" s="2">
        <v>-90.310851063829801</v>
      </c>
      <c r="G65" s="1">
        <v>2936.7008510638302</v>
      </c>
      <c r="H65" s="1">
        <v>528.60670212766001</v>
      </c>
      <c r="I65" s="1">
        <v>3465.3075531914901</v>
      </c>
      <c r="J65" t="s">
        <v>32</v>
      </c>
    </row>
    <row r="66" spans="1:10">
      <c r="A66" t="s">
        <v>16</v>
      </c>
      <c r="B66" t="s">
        <v>45</v>
      </c>
      <c r="C66">
        <v>89</v>
      </c>
      <c r="D66" s="1">
        <v>2077.8276595744701</v>
      </c>
      <c r="E66" s="1">
        <v>-276.685638297872</v>
      </c>
      <c r="F66" s="2">
        <v>-40.817659574468102</v>
      </c>
      <c r="G66" s="1">
        <v>1760.3243617021301</v>
      </c>
      <c r="H66" s="1">
        <v>316.85936170212801</v>
      </c>
      <c r="I66" s="1">
        <v>2077.18372340426</v>
      </c>
      <c r="J66" t="s">
        <v>23</v>
      </c>
    </row>
    <row r="67" spans="1:10">
      <c r="A67" t="s">
        <v>43</v>
      </c>
      <c r="B67" t="s">
        <v>78</v>
      </c>
      <c r="C67">
        <v>5</v>
      </c>
      <c r="D67" s="1">
        <v>378.60606382978699</v>
      </c>
      <c r="E67" s="1">
        <v>-11.7191489361702</v>
      </c>
      <c r="F67" s="2">
        <v>0</v>
      </c>
      <c r="G67" s="1">
        <v>366.88691489361702</v>
      </c>
      <c r="H67" s="1">
        <v>66.039680851063807</v>
      </c>
      <c r="I67" s="1">
        <v>432.92659574468098</v>
      </c>
      <c r="J67" t="s">
        <v>32</v>
      </c>
    </row>
    <row r="68" spans="1:10">
      <c r="A68" t="s">
        <v>69</v>
      </c>
      <c r="B68" t="s">
        <v>79</v>
      </c>
      <c r="C68">
        <v>51</v>
      </c>
      <c r="D68" s="1">
        <v>3234.3111702127699</v>
      </c>
      <c r="E68" s="1">
        <v>-221.007553191489</v>
      </c>
      <c r="F68" s="2">
        <v>-216.66957446808499</v>
      </c>
      <c r="G68" s="1">
        <v>2796.6340425531898</v>
      </c>
      <c r="H68" s="1">
        <v>503.39489361702101</v>
      </c>
      <c r="I68" s="1">
        <v>3300.0289361702098</v>
      </c>
      <c r="J68" t="s">
        <v>15</v>
      </c>
    </row>
    <row r="69" spans="1:10">
      <c r="A69" t="s">
        <v>24</v>
      </c>
      <c r="B69" t="s">
        <v>80</v>
      </c>
      <c r="C69">
        <v>304</v>
      </c>
      <c r="D69" s="1">
        <v>4345.4548936170204</v>
      </c>
      <c r="E69" s="1">
        <v>-147.13361702127699</v>
      </c>
      <c r="F69" s="2">
        <v>-101.487446808511</v>
      </c>
      <c r="G69" s="1">
        <v>4096.8338297872297</v>
      </c>
      <c r="H69" s="1">
        <v>737.42893617021298</v>
      </c>
      <c r="I69" s="1">
        <v>4834.26276595745</v>
      </c>
      <c r="J69" t="s">
        <v>12</v>
      </c>
    </row>
    <row r="70" spans="1:10">
      <c r="A70" t="s">
        <v>81</v>
      </c>
      <c r="B70" t="s">
        <v>58</v>
      </c>
      <c r="C70">
        <v>9</v>
      </c>
      <c r="D70" s="1">
        <v>474.45553191489398</v>
      </c>
      <c r="E70" s="1">
        <v>-21.545319148936201</v>
      </c>
      <c r="F70" s="2">
        <v>0</v>
      </c>
      <c r="G70" s="1">
        <v>452.910212765957</v>
      </c>
      <c r="H70" s="1">
        <v>61.995638297872297</v>
      </c>
      <c r="I70" s="1">
        <v>514.90585106383003</v>
      </c>
      <c r="J70" t="s">
        <v>32</v>
      </c>
    </row>
    <row r="71" spans="1:10">
      <c r="A71" t="s">
        <v>68</v>
      </c>
      <c r="B71" t="s">
        <v>35</v>
      </c>
      <c r="C71">
        <v>37</v>
      </c>
      <c r="D71" s="1">
        <v>744.10861702127704</v>
      </c>
      <c r="E71" s="1">
        <v>-83.035106382978697</v>
      </c>
      <c r="F71" s="2">
        <v>0</v>
      </c>
      <c r="G71" s="1">
        <v>661.07351063829799</v>
      </c>
      <c r="H71" s="1">
        <v>118.992446808511</v>
      </c>
      <c r="I71" s="1">
        <v>780.06595744680897</v>
      </c>
      <c r="J71" t="s">
        <v>23</v>
      </c>
    </row>
    <row r="72" spans="1:10">
      <c r="A72" t="s">
        <v>13</v>
      </c>
      <c r="B72" t="s">
        <v>14</v>
      </c>
      <c r="C72">
        <v>23</v>
      </c>
      <c r="D72" s="1">
        <v>6580.9670212765996</v>
      </c>
      <c r="E72" s="1">
        <v>-522.20436170212804</v>
      </c>
      <c r="F72" s="2">
        <v>-261.440638297872</v>
      </c>
      <c r="G72" s="1">
        <v>5797.3220212766</v>
      </c>
      <c r="H72" s="1">
        <v>1043.5182978723401</v>
      </c>
      <c r="I72" s="1">
        <v>6840.8403191489397</v>
      </c>
      <c r="J72" t="s">
        <v>12</v>
      </c>
    </row>
    <row r="73" spans="1:10">
      <c r="A73" t="s">
        <v>68</v>
      </c>
      <c r="B73" t="s">
        <v>35</v>
      </c>
      <c r="C73">
        <v>38</v>
      </c>
      <c r="D73" s="1">
        <v>765.59648936170197</v>
      </c>
      <c r="E73" s="1">
        <v>-77.404468085106402</v>
      </c>
      <c r="F73" s="2">
        <v>-19.743936170212798</v>
      </c>
      <c r="G73" s="1">
        <v>668.44808510638302</v>
      </c>
      <c r="H73" s="1">
        <v>120.32</v>
      </c>
      <c r="I73" s="1">
        <v>788.76808510638296</v>
      </c>
      <c r="J73" t="s">
        <v>23</v>
      </c>
    </row>
    <row r="74" spans="1:10">
      <c r="A74" t="s">
        <v>82</v>
      </c>
      <c r="B74" t="s">
        <v>83</v>
      </c>
      <c r="C74">
        <v>65</v>
      </c>
      <c r="D74" s="1">
        <v>2308.62</v>
      </c>
      <c r="E74" s="1">
        <v>-508.25308510638303</v>
      </c>
      <c r="F74" s="2">
        <v>-66.633617021276606</v>
      </c>
      <c r="G74" s="1">
        <v>1733.73329787234</v>
      </c>
      <c r="H74" s="1">
        <v>312.07159574468102</v>
      </c>
      <c r="I74" s="1">
        <v>2045.8048936170201</v>
      </c>
      <c r="J74" t="s">
        <v>23</v>
      </c>
    </row>
    <row r="75" spans="1:10">
      <c r="A75" t="s">
        <v>31</v>
      </c>
      <c r="B75" t="s">
        <v>84</v>
      </c>
      <c r="C75">
        <v>508</v>
      </c>
      <c r="D75" s="1">
        <v>27713.4304255319</v>
      </c>
      <c r="E75" s="1">
        <v>-2844.2202127659598</v>
      </c>
      <c r="F75" s="2">
        <v>-407.72170212766002</v>
      </c>
      <c r="G75" s="1">
        <v>24461.488510638301</v>
      </c>
      <c r="H75" s="1">
        <v>4391.5987234042605</v>
      </c>
      <c r="I75" s="1">
        <v>28853.087234042599</v>
      </c>
      <c r="J75" t="s">
        <v>23</v>
      </c>
    </row>
    <row r="76" spans="1:10">
      <c r="A76" t="s">
        <v>46</v>
      </c>
      <c r="B76" t="s">
        <v>19</v>
      </c>
      <c r="C76">
        <v>137</v>
      </c>
      <c r="D76" s="1">
        <v>4898.4374468085098</v>
      </c>
      <c r="E76" s="1">
        <v>-587.37319148936194</v>
      </c>
      <c r="F76" s="2">
        <v>0</v>
      </c>
      <c r="G76" s="1">
        <v>4311.0642553191501</v>
      </c>
      <c r="H76" s="1">
        <v>775.99021276595704</v>
      </c>
      <c r="I76" s="1">
        <v>5087.0544680851099</v>
      </c>
      <c r="J76" t="s">
        <v>15</v>
      </c>
    </row>
    <row r="77" spans="1:10">
      <c r="A77" t="s">
        <v>64</v>
      </c>
      <c r="B77" t="s">
        <v>39</v>
      </c>
      <c r="C77">
        <v>124</v>
      </c>
      <c r="D77" s="1">
        <v>11884.076276595701</v>
      </c>
      <c r="E77" s="1">
        <v>-2329.4561702127698</v>
      </c>
      <c r="F77" s="2" t="s">
        <v>85</v>
      </c>
      <c r="G77" s="1">
        <v>9554.6201063829794</v>
      </c>
      <c r="H77" s="1">
        <v>1719.83170212766</v>
      </c>
      <c r="I77" s="1">
        <v>11274.451808510599</v>
      </c>
      <c r="J77" t="s">
        <v>15</v>
      </c>
    </row>
    <row r="78" spans="1:10">
      <c r="A78" t="s">
        <v>59</v>
      </c>
      <c r="B78" t="s">
        <v>14</v>
      </c>
      <c r="C78">
        <v>40</v>
      </c>
      <c r="D78" s="1">
        <v>6735.6837234042596</v>
      </c>
      <c r="E78" s="1">
        <v>-609.17542553191504</v>
      </c>
      <c r="F78" s="2">
        <v>-184.808829787234</v>
      </c>
      <c r="G78" s="1">
        <v>5941.6994680851103</v>
      </c>
      <c r="H78" s="1">
        <v>1069.5057446808501</v>
      </c>
      <c r="I78" s="1">
        <v>7011.2052127659599</v>
      </c>
      <c r="J78" t="s">
        <v>32</v>
      </c>
    </row>
    <row r="79" spans="1:10">
      <c r="A79" t="s">
        <v>13</v>
      </c>
      <c r="B79" t="s">
        <v>86</v>
      </c>
      <c r="C79">
        <v>9</v>
      </c>
      <c r="D79" s="1">
        <v>2757.9331914893601</v>
      </c>
      <c r="E79" s="1">
        <v>-245.149361702128</v>
      </c>
      <c r="F79" s="2">
        <v>0</v>
      </c>
      <c r="G79" s="1">
        <v>2512.7838297872299</v>
      </c>
      <c r="H79" s="1">
        <v>452.30127659574498</v>
      </c>
      <c r="I79" s="1">
        <v>2965.08510638298</v>
      </c>
      <c r="J79" t="s">
        <v>23</v>
      </c>
    </row>
    <row r="80" spans="1:10">
      <c r="A80" t="s">
        <v>16</v>
      </c>
      <c r="B80" t="s">
        <v>87</v>
      </c>
      <c r="C80">
        <v>6</v>
      </c>
      <c r="D80" s="1">
        <v>161.76361702127701</v>
      </c>
      <c r="E80" s="1">
        <v>-32.217340425531901</v>
      </c>
      <c r="F80" s="2">
        <v>-22.529680851063802</v>
      </c>
      <c r="G80" s="1">
        <v>107.016595744681</v>
      </c>
      <c r="H80" s="1">
        <v>19.262872340425499</v>
      </c>
      <c r="I80" s="1">
        <v>126.279468085106</v>
      </c>
      <c r="J80" t="s">
        <v>32</v>
      </c>
    </row>
    <row r="81" spans="1:10">
      <c r="A81" t="s">
        <v>22</v>
      </c>
      <c r="B81" t="s">
        <v>78</v>
      </c>
      <c r="C81">
        <v>6</v>
      </c>
      <c r="D81" s="1">
        <v>410.15117021276598</v>
      </c>
      <c r="E81" s="1">
        <v>-16.677872340425498</v>
      </c>
      <c r="F81" s="2">
        <v>0</v>
      </c>
      <c r="G81" s="1">
        <v>393.47329787234003</v>
      </c>
      <c r="H81" s="1">
        <v>70.825106382978703</v>
      </c>
      <c r="I81" s="1">
        <v>464.29840425531899</v>
      </c>
      <c r="J81" t="s">
        <v>32</v>
      </c>
    </row>
    <row r="82" spans="1:10">
      <c r="A82" t="s">
        <v>88</v>
      </c>
      <c r="B82" t="s">
        <v>19</v>
      </c>
      <c r="C82">
        <v>14</v>
      </c>
      <c r="D82" s="1">
        <v>396.970425531915</v>
      </c>
      <c r="E82" s="1">
        <v>-14.4897872340426</v>
      </c>
      <c r="F82" s="2">
        <v>0</v>
      </c>
      <c r="G82" s="1">
        <v>382.48063829787202</v>
      </c>
      <c r="H82" s="1">
        <v>68.846489361702098</v>
      </c>
      <c r="I82" s="1">
        <v>451.32712765957399</v>
      </c>
      <c r="J82" t="s">
        <v>12</v>
      </c>
    </row>
    <row r="83" spans="1:10">
      <c r="A83" t="s">
        <v>59</v>
      </c>
      <c r="B83" t="s">
        <v>66</v>
      </c>
      <c r="C83">
        <v>72</v>
      </c>
      <c r="D83" s="1">
        <v>11400.298723404299</v>
      </c>
      <c r="E83" s="1">
        <v>-968.80691489361698</v>
      </c>
      <c r="F83" s="2">
        <v>-189.316595744681</v>
      </c>
      <c r="G83" s="1">
        <v>10242.175212766</v>
      </c>
      <c r="H83" s="1">
        <v>1810.0835106382999</v>
      </c>
      <c r="I83" s="1">
        <v>12052.2587234043</v>
      </c>
      <c r="J83" t="s">
        <v>32</v>
      </c>
    </row>
    <row r="84" spans="1:10">
      <c r="A84" t="s">
        <v>68</v>
      </c>
      <c r="B84" t="s">
        <v>19</v>
      </c>
      <c r="C84">
        <v>30</v>
      </c>
      <c r="D84" s="1">
        <v>451.76095744680902</v>
      </c>
      <c r="E84" s="1">
        <v>-46.255851063829802</v>
      </c>
      <c r="F84" s="2">
        <v>-18.168085106383</v>
      </c>
      <c r="G84" s="1">
        <v>387.33702127659598</v>
      </c>
      <c r="H84" s="1">
        <v>69.720425531914898</v>
      </c>
      <c r="I84" s="1">
        <v>457.05744680851097</v>
      </c>
      <c r="J84" t="s">
        <v>12</v>
      </c>
    </row>
    <row r="85" spans="1:10">
      <c r="A85" t="s">
        <v>51</v>
      </c>
      <c r="B85" t="s">
        <v>36</v>
      </c>
      <c r="C85">
        <v>103</v>
      </c>
      <c r="D85" s="1">
        <v>12550.4475531915</v>
      </c>
      <c r="E85" s="1">
        <v>-1586.67074468085</v>
      </c>
      <c r="F85" s="2">
        <v>-360.59319148936203</v>
      </c>
      <c r="G85" s="1">
        <v>10603.183617021299</v>
      </c>
      <c r="H85" s="1">
        <v>1882.7221276595701</v>
      </c>
      <c r="I85" s="1">
        <v>12485.9057446808</v>
      </c>
      <c r="J85" t="s">
        <v>32</v>
      </c>
    </row>
    <row r="86" spans="1:10">
      <c r="A86" t="s">
        <v>16</v>
      </c>
      <c r="B86" t="s">
        <v>77</v>
      </c>
      <c r="C86">
        <v>159</v>
      </c>
      <c r="D86" s="1">
        <v>3745.3123404255298</v>
      </c>
      <c r="E86" s="1">
        <v>-575.344787234043</v>
      </c>
      <c r="F86" s="2">
        <v>-22.639893617021301</v>
      </c>
      <c r="G86" s="1">
        <v>3147.3276595744701</v>
      </c>
      <c r="H86" s="1">
        <v>566.51489361702102</v>
      </c>
      <c r="I86" s="1">
        <v>3713.84255319149</v>
      </c>
      <c r="J86" t="s">
        <v>12</v>
      </c>
    </row>
    <row r="87" spans="1:10">
      <c r="A87" t="s">
        <v>54</v>
      </c>
      <c r="B87" t="s">
        <v>39</v>
      </c>
      <c r="C87">
        <v>12</v>
      </c>
      <c r="D87" s="1">
        <v>1026.6855319148899</v>
      </c>
      <c r="E87" s="1">
        <v>-182.443723404255</v>
      </c>
      <c r="F87" s="2">
        <v>0</v>
      </c>
      <c r="G87" s="1">
        <v>844.24180851063795</v>
      </c>
      <c r="H87" s="1">
        <v>151.963617021277</v>
      </c>
      <c r="I87" s="1">
        <v>996.20542553191501</v>
      </c>
      <c r="J87" t="s">
        <v>23</v>
      </c>
    </row>
    <row r="88" spans="1:10">
      <c r="A88" t="s">
        <v>64</v>
      </c>
      <c r="B88" t="s">
        <v>39</v>
      </c>
      <c r="C88">
        <v>182</v>
      </c>
      <c r="D88" s="1">
        <v>15225.2124468085</v>
      </c>
      <c r="E88" s="1">
        <v>-1327.2092553191501</v>
      </c>
      <c r="F88" s="2">
        <v>-329.48159574468099</v>
      </c>
      <c r="G88" s="1">
        <v>13568.5215957447</v>
      </c>
      <c r="H88" s="1">
        <v>2425.1007446808499</v>
      </c>
      <c r="I88" s="1">
        <v>15993.6223404255</v>
      </c>
      <c r="J88" t="s">
        <v>32</v>
      </c>
    </row>
    <row r="89" spans="1:10">
      <c r="A89" t="s">
        <v>47</v>
      </c>
      <c r="B89" t="s">
        <v>48</v>
      </c>
      <c r="C89">
        <v>82</v>
      </c>
      <c r="D89" s="1">
        <v>1193.99308510638</v>
      </c>
      <c r="E89" s="1">
        <v>-190.84170212766</v>
      </c>
      <c r="F89" s="2">
        <v>-6.3829787234042496E-4</v>
      </c>
      <c r="G89" s="1">
        <v>1003.15074468085</v>
      </c>
      <c r="H89" s="1">
        <v>180.56595744680899</v>
      </c>
      <c r="I89" s="1">
        <v>1183.71670212766</v>
      </c>
      <c r="J89" t="s">
        <v>23</v>
      </c>
    </row>
    <row r="90" spans="1:10">
      <c r="A90" t="s">
        <v>89</v>
      </c>
      <c r="B90" t="s">
        <v>19</v>
      </c>
      <c r="C90">
        <v>25</v>
      </c>
      <c r="D90" s="1">
        <v>1945.00382978723</v>
      </c>
      <c r="E90" s="1">
        <v>-221.13436170212799</v>
      </c>
      <c r="F90" s="2">
        <v>-144.06787234042599</v>
      </c>
      <c r="G90" s="1">
        <v>1579.8015957446801</v>
      </c>
      <c r="H90" s="1">
        <v>284.36414893617001</v>
      </c>
      <c r="I90" s="1">
        <v>1864.1657446808499</v>
      </c>
      <c r="J90" t="s">
        <v>15</v>
      </c>
    </row>
    <row r="91" spans="1:10">
      <c r="A91" t="s">
        <v>89</v>
      </c>
      <c r="B91" t="s">
        <v>58</v>
      </c>
      <c r="C91">
        <v>47</v>
      </c>
      <c r="D91" s="1">
        <v>3125.3506382978699</v>
      </c>
      <c r="E91" s="1">
        <v>-355.38085106382999</v>
      </c>
      <c r="F91" s="2">
        <v>-60.313723404255299</v>
      </c>
      <c r="G91" s="1">
        <v>2709.6560638297901</v>
      </c>
      <c r="H91" s="1">
        <v>487.73755319148898</v>
      </c>
      <c r="I91" s="1">
        <v>3197.3936170212801</v>
      </c>
      <c r="J91" t="s">
        <v>15</v>
      </c>
    </row>
    <row r="92" spans="1:10">
      <c r="A92" t="s">
        <v>57</v>
      </c>
      <c r="B92" t="s">
        <v>90</v>
      </c>
      <c r="C92">
        <v>2</v>
      </c>
      <c r="D92" s="1">
        <v>63.099468085106402</v>
      </c>
      <c r="E92" s="1">
        <v>-15.326595744680899</v>
      </c>
      <c r="F92" s="2">
        <v>0</v>
      </c>
      <c r="G92" s="1">
        <v>47.772872340425501</v>
      </c>
      <c r="H92" s="1">
        <v>8.5991489361702094</v>
      </c>
      <c r="I92" s="1">
        <v>56.372021276595703</v>
      </c>
      <c r="J92" t="s">
        <v>32</v>
      </c>
    </row>
    <row r="93" spans="1:10">
      <c r="A93" t="s">
        <v>34</v>
      </c>
      <c r="B93" t="s">
        <v>91</v>
      </c>
      <c r="C93">
        <v>56</v>
      </c>
      <c r="D93" s="1">
        <v>3154.5778723404301</v>
      </c>
      <c r="E93" s="1">
        <v>-446.59978723404299</v>
      </c>
      <c r="F93" s="2">
        <v>0</v>
      </c>
      <c r="G93" s="1">
        <v>2707.9780851063801</v>
      </c>
      <c r="H93" s="1">
        <v>474.81670212765999</v>
      </c>
      <c r="I93" s="1">
        <v>3182.7947872340401</v>
      </c>
      <c r="J93" t="s">
        <v>23</v>
      </c>
    </row>
    <row r="94" spans="1:10">
      <c r="A94" t="s">
        <v>92</v>
      </c>
      <c r="B94" t="s">
        <v>28</v>
      </c>
      <c r="C94">
        <v>3</v>
      </c>
      <c r="D94" s="1">
        <v>220.690531914894</v>
      </c>
      <c r="E94" s="1">
        <v>-8.1048936170212809</v>
      </c>
      <c r="F94" s="2">
        <v>0</v>
      </c>
      <c r="G94" s="1">
        <v>212.58563829787201</v>
      </c>
      <c r="H94" s="1">
        <v>38.2654255319149</v>
      </c>
      <c r="I94" s="1">
        <v>250.85106382978699</v>
      </c>
      <c r="J94" t="s">
        <v>12</v>
      </c>
    </row>
    <row r="95" spans="1:10">
      <c r="A95" t="s">
        <v>40</v>
      </c>
      <c r="B95" t="s">
        <v>41</v>
      </c>
      <c r="C95">
        <v>293</v>
      </c>
      <c r="D95" s="1">
        <v>12545.6171276596</v>
      </c>
      <c r="E95" s="1">
        <v>-1581.3329787233999</v>
      </c>
      <c r="F95" s="2">
        <v>-167.652340425532</v>
      </c>
      <c r="G95" s="1">
        <v>10796.6318085106</v>
      </c>
      <c r="H95" s="1">
        <v>1907.40170212766</v>
      </c>
      <c r="I95" s="1">
        <v>12704.033510638301</v>
      </c>
      <c r="J95" t="s">
        <v>32</v>
      </c>
    </row>
    <row r="96" spans="1:10">
      <c r="A96" t="s">
        <v>59</v>
      </c>
      <c r="B96" t="s">
        <v>93</v>
      </c>
      <c r="C96">
        <v>4</v>
      </c>
      <c r="D96" s="1">
        <v>856.42765957446795</v>
      </c>
      <c r="E96" s="1">
        <v>-224.67138297872299</v>
      </c>
      <c r="F96" s="2">
        <v>-118.34021276595701</v>
      </c>
      <c r="G96" s="1">
        <v>513.41606382978705</v>
      </c>
      <c r="H96" s="1">
        <v>92.415000000000006</v>
      </c>
      <c r="I96" s="1">
        <v>605.83106382978701</v>
      </c>
      <c r="J96" t="s">
        <v>32</v>
      </c>
    </row>
    <row r="97" spans="1:10">
      <c r="A97" t="s">
        <v>37</v>
      </c>
      <c r="B97" t="s">
        <v>30</v>
      </c>
      <c r="C97">
        <v>167</v>
      </c>
      <c r="D97" s="1">
        <v>22488.181702127698</v>
      </c>
      <c r="E97" s="1">
        <v>-1323.875</v>
      </c>
      <c r="F97" s="2">
        <v>-144.157978723404</v>
      </c>
      <c r="G97" s="1">
        <v>21020.148723404302</v>
      </c>
      <c r="H97" s="1">
        <v>3783.6278723404298</v>
      </c>
      <c r="I97" s="1">
        <v>24803.776595744701</v>
      </c>
      <c r="J97" t="s">
        <v>15</v>
      </c>
    </row>
    <row r="98" spans="1:10">
      <c r="A98" t="s">
        <v>54</v>
      </c>
      <c r="B98" t="s">
        <v>42</v>
      </c>
      <c r="C98">
        <v>19</v>
      </c>
      <c r="D98" s="1">
        <v>1278.6488297872299</v>
      </c>
      <c r="E98" s="1">
        <v>-107.551489361702</v>
      </c>
      <c r="F98" s="2">
        <v>0</v>
      </c>
      <c r="G98" s="1">
        <v>1171.0973404255301</v>
      </c>
      <c r="H98" s="1">
        <v>196.82010638297899</v>
      </c>
      <c r="I98" s="1">
        <v>1367.91744680851</v>
      </c>
      <c r="J98" t="s">
        <v>32</v>
      </c>
    </row>
    <row r="99" spans="1:10">
      <c r="A99" t="s">
        <v>24</v>
      </c>
      <c r="B99" t="s">
        <v>80</v>
      </c>
      <c r="C99">
        <v>265</v>
      </c>
      <c r="D99" s="1">
        <v>3717.9065957446801</v>
      </c>
      <c r="E99" s="1">
        <v>-120.276595744681</v>
      </c>
      <c r="F99" s="2">
        <v>-135.14255319148899</v>
      </c>
      <c r="G99" s="1">
        <v>3462.48744680851</v>
      </c>
      <c r="H99" s="1">
        <v>603.151914893617</v>
      </c>
      <c r="I99" s="1">
        <v>4065.6393617021299</v>
      </c>
      <c r="J99" t="s">
        <v>32</v>
      </c>
    </row>
    <row r="100" spans="1:10">
      <c r="A100" t="s">
        <v>43</v>
      </c>
      <c r="B100" t="s">
        <v>21</v>
      </c>
      <c r="C100">
        <v>41</v>
      </c>
      <c r="D100" s="1">
        <v>3579.7870212766002</v>
      </c>
      <c r="E100" s="1">
        <v>-293.17457446808498</v>
      </c>
      <c r="F100" s="2">
        <v>-180.12978723404299</v>
      </c>
      <c r="G100" s="1">
        <v>3106.4826595744698</v>
      </c>
      <c r="H100" s="1">
        <v>559.16606382978705</v>
      </c>
      <c r="I100" s="1">
        <v>3665.6487234042602</v>
      </c>
      <c r="J100" t="s">
        <v>15</v>
      </c>
    </row>
    <row r="101" spans="1:10">
      <c r="A101" t="s">
        <v>18</v>
      </c>
      <c r="B101" t="s">
        <v>36</v>
      </c>
      <c r="C101">
        <v>170</v>
      </c>
      <c r="D101" s="1">
        <v>24742.850638297899</v>
      </c>
      <c r="E101" s="1">
        <v>-3045.0962765957402</v>
      </c>
      <c r="F101" s="2">
        <v>-1627.1320212766</v>
      </c>
      <c r="G101" s="1">
        <v>20070.6223404255</v>
      </c>
      <c r="H101" s="1">
        <v>3612.7124468085099</v>
      </c>
      <c r="I101" s="1">
        <v>23683.334787233998</v>
      </c>
      <c r="J101" t="s">
        <v>15</v>
      </c>
    </row>
    <row r="102" spans="1:10">
      <c r="A102" t="s">
        <v>16</v>
      </c>
      <c r="B102" t="s">
        <v>45</v>
      </c>
      <c r="C102">
        <v>1</v>
      </c>
      <c r="D102" s="1">
        <v>0</v>
      </c>
      <c r="E102" s="1">
        <v>0</v>
      </c>
      <c r="F102" s="2">
        <v>0</v>
      </c>
      <c r="G102" s="1">
        <v>0</v>
      </c>
      <c r="H102" s="1">
        <v>0</v>
      </c>
      <c r="I102" s="1">
        <v>0</v>
      </c>
      <c r="J102" t="s">
        <v>32</v>
      </c>
    </row>
    <row r="103" spans="1:10">
      <c r="A103" t="s">
        <v>54</v>
      </c>
      <c r="B103" t="s">
        <v>39</v>
      </c>
      <c r="C103">
        <v>6</v>
      </c>
      <c r="D103" s="1">
        <v>585.37648936170206</v>
      </c>
      <c r="E103" s="1">
        <v>-51.334042553191502</v>
      </c>
      <c r="F103" s="2">
        <v>-85.557127659574505</v>
      </c>
      <c r="G103" s="1">
        <v>448.48531914893601</v>
      </c>
      <c r="H103" s="1">
        <v>80.727446808510607</v>
      </c>
      <c r="I103" s="1">
        <v>529.212765957447</v>
      </c>
      <c r="J103" t="s">
        <v>15</v>
      </c>
    </row>
    <row r="104" spans="1:10">
      <c r="A104" t="s">
        <v>64</v>
      </c>
      <c r="B104" t="s">
        <v>17</v>
      </c>
      <c r="C104">
        <v>49</v>
      </c>
      <c r="D104" s="1">
        <v>4074.8239361702099</v>
      </c>
      <c r="E104" s="1">
        <v>-267.03265957446803</v>
      </c>
      <c r="F104" s="2">
        <v>0</v>
      </c>
      <c r="G104" s="1">
        <v>3807.7912765957399</v>
      </c>
      <c r="H104" s="1">
        <v>685.40202127659597</v>
      </c>
      <c r="I104" s="1">
        <v>4493.1932978723398</v>
      </c>
      <c r="J104" t="s">
        <v>32</v>
      </c>
    </row>
    <row r="105" spans="1:10">
      <c r="A105" t="s">
        <v>54</v>
      </c>
      <c r="B105" t="s">
        <v>36</v>
      </c>
      <c r="C105">
        <v>8</v>
      </c>
      <c r="D105" s="1">
        <v>770.01446808510605</v>
      </c>
      <c r="E105" s="1">
        <v>-59.889680851063801</v>
      </c>
      <c r="F105" s="2">
        <v>-72.723617021276596</v>
      </c>
      <c r="G105" s="1">
        <v>637.40117021276603</v>
      </c>
      <c r="H105" s="1">
        <v>114.731808510638</v>
      </c>
      <c r="I105" s="1">
        <v>752.13297872340399</v>
      </c>
      <c r="J105" t="s">
        <v>15</v>
      </c>
    </row>
    <row r="106" spans="1:10">
      <c r="A106" t="s">
        <v>43</v>
      </c>
      <c r="B106" t="s">
        <v>94</v>
      </c>
      <c r="C106">
        <v>8</v>
      </c>
      <c r="D106" s="1">
        <v>720.51946808510604</v>
      </c>
      <c r="E106" s="1">
        <v>-51.336914893616999</v>
      </c>
      <c r="F106" s="2">
        <v>0</v>
      </c>
      <c r="G106" s="1">
        <v>669.18255319148898</v>
      </c>
      <c r="H106" s="1">
        <v>120.452553191489</v>
      </c>
      <c r="I106" s="1">
        <v>789.63510638297896</v>
      </c>
      <c r="J106" t="s">
        <v>15</v>
      </c>
    </row>
    <row r="107" spans="1:10">
      <c r="A107" t="s">
        <v>47</v>
      </c>
      <c r="B107" t="s">
        <v>14</v>
      </c>
      <c r="C107">
        <v>117</v>
      </c>
      <c r="D107" s="1">
        <v>1639.7811702127699</v>
      </c>
      <c r="E107" s="1">
        <v>-200.92021276595699</v>
      </c>
      <c r="F107" s="2">
        <v>0</v>
      </c>
      <c r="G107" s="1">
        <v>1438.8609574468101</v>
      </c>
      <c r="H107" s="1">
        <v>258.99425531914898</v>
      </c>
      <c r="I107" s="1">
        <v>1697.85521276596</v>
      </c>
      <c r="J107" t="s">
        <v>12</v>
      </c>
    </row>
    <row r="108" spans="1:10">
      <c r="A108" t="s">
        <v>68</v>
      </c>
      <c r="B108" t="s">
        <v>19</v>
      </c>
      <c r="C108">
        <v>29</v>
      </c>
      <c r="D108" s="1">
        <v>365.20436170212798</v>
      </c>
      <c r="E108" s="1">
        <v>-8.0425531914893593</v>
      </c>
      <c r="F108" s="2">
        <v>-25.225319148936201</v>
      </c>
      <c r="G108" s="1">
        <v>331.936489361702</v>
      </c>
      <c r="H108" s="1">
        <v>51.902872340425503</v>
      </c>
      <c r="I108" s="1">
        <v>383.83936170212797</v>
      </c>
      <c r="J108" t="s">
        <v>32</v>
      </c>
    </row>
    <row r="109" spans="1:10">
      <c r="A109" t="s">
        <v>13</v>
      </c>
      <c r="B109" t="s">
        <v>19</v>
      </c>
      <c r="C109">
        <v>21</v>
      </c>
      <c r="D109" s="1">
        <v>5573.9506382978698</v>
      </c>
      <c r="E109" s="1">
        <v>-423.10648936170202</v>
      </c>
      <c r="F109" s="2">
        <v>0</v>
      </c>
      <c r="G109" s="1">
        <v>5150.8441489361703</v>
      </c>
      <c r="H109" s="1">
        <v>873.53670212765996</v>
      </c>
      <c r="I109" s="1">
        <v>6024.3808510638301</v>
      </c>
      <c r="J109" t="s">
        <v>32</v>
      </c>
    </row>
    <row r="110" spans="1:10">
      <c r="A110" t="s">
        <v>82</v>
      </c>
      <c r="B110" t="s">
        <v>86</v>
      </c>
      <c r="C110">
        <v>112</v>
      </c>
      <c r="D110" s="1">
        <v>3314.7137234042598</v>
      </c>
      <c r="E110" s="1">
        <v>-88.052978723404294</v>
      </c>
      <c r="F110" s="2">
        <v>-31.545212765957402</v>
      </c>
      <c r="G110" s="1">
        <v>3195.1155319148902</v>
      </c>
      <c r="H110" s="1">
        <v>556.17053191489401</v>
      </c>
      <c r="I110" s="1">
        <v>3751.2860638297898</v>
      </c>
      <c r="J110" t="s">
        <v>32</v>
      </c>
    </row>
    <row r="111" spans="1:10">
      <c r="A111" t="s">
        <v>13</v>
      </c>
      <c r="B111" t="s">
        <v>36</v>
      </c>
      <c r="C111">
        <v>66</v>
      </c>
      <c r="D111" s="1">
        <v>20697.740000000002</v>
      </c>
      <c r="E111" s="1">
        <v>-1917.8725531914899</v>
      </c>
      <c r="F111" s="2">
        <v>-887.54499999999996</v>
      </c>
      <c r="G111" s="1">
        <v>17892.322446808499</v>
      </c>
      <c r="H111" s="1">
        <v>3220.61808510638</v>
      </c>
      <c r="I111" s="1">
        <v>21112.940531914901</v>
      </c>
      <c r="J111" t="s">
        <v>15</v>
      </c>
    </row>
    <row r="112" spans="1:10">
      <c r="A112" t="s">
        <v>43</v>
      </c>
      <c r="B112" t="s">
        <v>21</v>
      </c>
      <c r="C112">
        <v>34</v>
      </c>
      <c r="D112" s="1">
        <v>2605.4356382978699</v>
      </c>
      <c r="E112" s="1">
        <v>-267.06957446808502</v>
      </c>
      <c r="F112" s="2">
        <v>0</v>
      </c>
      <c r="G112" s="1">
        <v>2338.3660638297902</v>
      </c>
      <c r="H112" s="1">
        <v>404.630638297872</v>
      </c>
      <c r="I112" s="1">
        <v>2742.9967021276598</v>
      </c>
      <c r="J112" t="s">
        <v>32</v>
      </c>
    </row>
    <row r="113" spans="1:10">
      <c r="A113" t="s">
        <v>10</v>
      </c>
      <c r="B113" t="s">
        <v>11</v>
      </c>
      <c r="C113">
        <v>67</v>
      </c>
      <c r="D113" s="1">
        <v>4659.4834042553202</v>
      </c>
      <c r="E113" s="1">
        <v>-549.35170212766002</v>
      </c>
      <c r="F113" s="2">
        <v>-129.89095744680799</v>
      </c>
      <c r="G113" s="1">
        <v>3980.2407446808502</v>
      </c>
      <c r="H113" s="1">
        <v>716.44329787234005</v>
      </c>
      <c r="I113" s="1">
        <v>4696.68404255319</v>
      </c>
      <c r="J113" t="s">
        <v>15</v>
      </c>
    </row>
    <row r="114" spans="1:10">
      <c r="A114" t="s">
        <v>13</v>
      </c>
      <c r="B114" t="s">
        <v>45</v>
      </c>
      <c r="C114">
        <v>6</v>
      </c>
      <c r="D114" s="1">
        <v>1844.94106382979</v>
      </c>
      <c r="E114" s="1">
        <v>-503.15021276595701</v>
      </c>
      <c r="F114" s="2">
        <v>0</v>
      </c>
      <c r="G114" s="1">
        <v>1341.7908510638299</v>
      </c>
      <c r="H114" s="1">
        <v>241.52255319148901</v>
      </c>
      <c r="I114" s="1">
        <v>1583.3134042553199</v>
      </c>
      <c r="J114" t="s">
        <v>15</v>
      </c>
    </row>
    <row r="115" spans="1:10">
      <c r="A115" t="s">
        <v>24</v>
      </c>
      <c r="B115" t="s">
        <v>95</v>
      </c>
      <c r="C115">
        <v>180</v>
      </c>
      <c r="D115" s="1">
        <v>3328.8341489361701</v>
      </c>
      <c r="E115" s="1">
        <v>-161.29170212765999</v>
      </c>
      <c r="F115" s="2">
        <v>-89.127234042553198</v>
      </c>
      <c r="G115" s="1">
        <v>3078.41521276596</v>
      </c>
      <c r="H115" s="1">
        <v>554.11446808510595</v>
      </c>
      <c r="I115" s="1">
        <v>3632.5296808510602</v>
      </c>
      <c r="J115" t="s">
        <v>12</v>
      </c>
    </row>
    <row r="116" spans="1:10">
      <c r="A116" t="s">
        <v>43</v>
      </c>
      <c r="B116" t="s">
        <v>44</v>
      </c>
      <c r="C116">
        <v>1</v>
      </c>
      <c r="D116" s="1">
        <v>90.064893617021298</v>
      </c>
      <c r="E116" s="1">
        <v>-9.0064893617021298</v>
      </c>
      <c r="F116" s="2">
        <v>0</v>
      </c>
      <c r="G116" s="1">
        <v>81.058404255319104</v>
      </c>
      <c r="H116" s="1">
        <v>14.590531914893599</v>
      </c>
      <c r="I116" s="1">
        <v>95.648936170212806</v>
      </c>
      <c r="J116" t="s">
        <v>15</v>
      </c>
    </row>
    <row r="117" spans="1:10">
      <c r="A117" t="s">
        <v>59</v>
      </c>
      <c r="B117" t="s">
        <v>96</v>
      </c>
      <c r="C117">
        <v>17</v>
      </c>
      <c r="D117" s="1">
        <v>2657.88755319149</v>
      </c>
      <c r="E117" s="1">
        <v>-482.21882978723397</v>
      </c>
      <c r="F117" s="2">
        <v>0</v>
      </c>
      <c r="G117" s="1">
        <v>2175.6687234042602</v>
      </c>
      <c r="H117" s="1">
        <v>391.62021276595698</v>
      </c>
      <c r="I117" s="1">
        <v>2567.28893617021</v>
      </c>
      <c r="J117" t="s">
        <v>15</v>
      </c>
    </row>
    <row r="118" spans="1:10">
      <c r="A118" t="s">
        <v>47</v>
      </c>
      <c r="B118" t="s">
        <v>86</v>
      </c>
      <c r="C118">
        <v>74</v>
      </c>
      <c r="D118" s="1">
        <v>977.33755319148895</v>
      </c>
      <c r="E118" s="1">
        <v>-126.426170212766</v>
      </c>
      <c r="F118" s="2">
        <v>-11.63</v>
      </c>
      <c r="G118" s="1">
        <v>839.28138297872295</v>
      </c>
      <c r="H118" s="1">
        <v>151.07053191489399</v>
      </c>
      <c r="I118" s="1">
        <v>990.35191489361705</v>
      </c>
      <c r="J118" t="s">
        <v>15</v>
      </c>
    </row>
    <row r="119" spans="1:10">
      <c r="A119" t="s">
        <v>64</v>
      </c>
      <c r="B119" t="s">
        <v>39</v>
      </c>
      <c r="C119">
        <v>64</v>
      </c>
      <c r="D119" s="1">
        <v>6105.2564893617</v>
      </c>
      <c r="E119" s="1">
        <v>-1219.8963829787201</v>
      </c>
      <c r="F119" s="2">
        <v>-2.9787234042553202E-3</v>
      </c>
      <c r="G119" s="1">
        <v>4885.3571276595703</v>
      </c>
      <c r="H119" s="1">
        <v>879.36521276595704</v>
      </c>
      <c r="I119" s="1">
        <v>5764.7223404255301</v>
      </c>
      <c r="J119" t="s">
        <v>23</v>
      </c>
    </row>
    <row r="120" spans="1:10">
      <c r="A120" t="s">
        <v>34</v>
      </c>
      <c r="B120" t="s">
        <v>97</v>
      </c>
      <c r="C120">
        <v>76</v>
      </c>
      <c r="D120" s="1">
        <v>4382.4314893617002</v>
      </c>
      <c r="E120" s="1">
        <v>-594.08446808510598</v>
      </c>
      <c r="F120" s="2">
        <v>-104.782659574468</v>
      </c>
      <c r="G120" s="1">
        <v>3683.5643617021301</v>
      </c>
      <c r="H120" s="1">
        <v>663.04202127659596</v>
      </c>
      <c r="I120" s="1">
        <v>4346.6063829787199</v>
      </c>
      <c r="J120" t="s">
        <v>23</v>
      </c>
    </row>
    <row r="121" spans="1:10">
      <c r="A121" t="s">
        <v>40</v>
      </c>
      <c r="B121" t="s">
        <v>97</v>
      </c>
      <c r="C121">
        <v>149</v>
      </c>
      <c r="D121" s="1">
        <v>5920.6141489361698</v>
      </c>
      <c r="E121" s="1">
        <v>-484.33808510638301</v>
      </c>
      <c r="F121" s="2">
        <v>-40.560744680851101</v>
      </c>
      <c r="G121" s="1">
        <v>5395.7153191489397</v>
      </c>
      <c r="H121" s="1">
        <v>937.91702127659596</v>
      </c>
      <c r="I121" s="1">
        <v>6333.6323404255299</v>
      </c>
      <c r="J121" t="s">
        <v>32</v>
      </c>
    </row>
    <row r="122" spans="1:10">
      <c r="A122" t="s">
        <v>54</v>
      </c>
      <c r="B122" t="s">
        <v>42</v>
      </c>
      <c r="C122">
        <v>79</v>
      </c>
      <c r="D122" s="1">
        <v>5991.3426595744704</v>
      </c>
      <c r="E122" s="1">
        <v>-362.53446808510603</v>
      </c>
      <c r="F122" s="2">
        <v>-77.001489361702099</v>
      </c>
      <c r="G122" s="1">
        <v>5551.8067021276602</v>
      </c>
      <c r="H122" s="1">
        <v>982.87510638297897</v>
      </c>
      <c r="I122" s="1">
        <v>6534.6818085106397</v>
      </c>
      <c r="J122" t="s">
        <v>12</v>
      </c>
    </row>
    <row r="123" spans="1:10">
      <c r="A123" t="s">
        <v>59</v>
      </c>
      <c r="B123" t="s">
        <v>66</v>
      </c>
      <c r="C123">
        <v>130</v>
      </c>
      <c r="D123" s="1">
        <v>22716.3105319149</v>
      </c>
      <c r="E123" s="1">
        <v>-4036.12</v>
      </c>
      <c r="F123" s="2">
        <v>-674.968404255319</v>
      </c>
      <c r="G123" s="1">
        <v>18005.222127659599</v>
      </c>
      <c r="H123" s="1">
        <v>3240.94106382979</v>
      </c>
      <c r="I123" s="1">
        <v>21246.163191489399</v>
      </c>
      <c r="J123" t="s">
        <v>15</v>
      </c>
    </row>
    <row r="124" spans="1:10">
      <c r="A124" t="s">
        <v>40</v>
      </c>
      <c r="B124" t="s">
        <v>21</v>
      </c>
      <c r="C124">
        <v>126</v>
      </c>
      <c r="D124" s="1">
        <v>5338.1429787234001</v>
      </c>
      <c r="E124" s="1">
        <v>-265.33478723404301</v>
      </c>
      <c r="F124" s="2">
        <v>-40.560851063829801</v>
      </c>
      <c r="G124" s="1">
        <v>5032.2473404255297</v>
      </c>
      <c r="H124" s="1">
        <v>897.18978723404302</v>
      </c>
      <c r="I124" s="1">
        <v>5929.4371276595703</v>
      </c>
      <c r="J124" t="s">
        <v>12</v>
      </c>
    </row>
    <row r="125" spans="1:10">
      <c r="A125" t="s">
        <v>34</v>
      </c>
      <c r="B125" t="s">
        <v>98</v>
      </c>
      <c r="C125">
        <v>444</v>
      </c>
      <c r="D125" s="1">
        <v>26784.8140425532</v>
      </c>
      <c r="E125" s="1">
        <v>-4153.1989361702099</v>
      </c>
      <c r="F125" s="2">
        <v>-456.30191489361698</v>
      </c>
      <c r="G125" s="1">
        <v>22175.3131914894</v>
      </c>
      <c r="H125" s="1">
        <v>3991.5601063829799</v>
      </c>
      <c r="I125" s="1">
        <v>26166.873297872298</v>
      </c>
      <c r="J125" t="s">
        <v>15</v>
      </c>
    </row>
    <row r="126" spans="1:10">
      <c r="A126" t="s">
        <v>40</v>
      </c>
      <c r="B126" t="s">
        <v>21</v>
      </c>
      <c r="C126">
        <v>155</v>
      </c>
      <c r="D126" s="1">
        <v>6894.6354255319102</v>
      </c>
      <c r="E126" s="1">
        <v>-699.93404255319103</v>
      </c>
      <c r="F126" s="2">
        <v>-44.987446808510597</v>
      </c>
      <c r="G126" s="1">
        <v>6149.7139361702102</v>
      </c>
      <c r="H126" s="1">
        <v>1106.95063829787</v>
      </c>
      <c r="I126" s="1">
        <v>7256.66457446808</v>
      </c>
      <c r="J126" t="s">
        <v>15</v>
      </c>
    </row>
    <row r="127" spans="1:10">
      <c r="A127" t="s">
        <v>51</v>
      </c>
      <c r="B127" t="s">
        <v>36</v>
      </c>
      <c r="C127">
        <v>37</v>
      </c>
      <c r="D127" s="1">
        <v>5000.7061702127703</v>
      </c>
      <c r="E127" s="1">
        <v>-1009.91553191489</v>
      </c>
      <c r="F127" s="2">
        <v>0</v>
      </c>
      <c r="G127" s="1">
        <v>3990.7906382978699</v>
      </c>
      <c r="H127" s="1">
        <v>718.34180851063797</v>
      </c>
      <c r="I127" s="1">
        <v>4709.1324468085104</v>
      </c>
      <c r="J127" t="s">
        <v>23</v>
      </c>
    </row>
    <row r="128" spans="1:10">
      <c r="A128" t="s">
        <v>31</v>
      </c>
      <c r="B128" t="s">
        <v>48</v>
      </c>
      <c r="C128">
        <v>474</v>
      </c>
      <c r="D128" s="1">
        <v>26083.715744680801</v>
      </c>
      <c r="E128" s="1">
        <v>-2187.0909574468101</v>
      </c>
      <c r="F128" s="2">
        <v>-561.62978723404296</v>
      </c>
      <c r="G128" s="1">
        <v>23334.994999999999</v>
      </c>
      <c r="H128" s="1">
        <v>4200.3019148936201</v>
      </c>
      <c r="I128" s="1">
        <v>27535.296914893599</v>
      </c>
      <c r="J128" t="s">
        <v>23</v>
      </c>
    </row>
    <row r="129" spans="1:10">
      <c r="A129" t="s">
        <v>67</v>
      </c>
      <c r="B129" t="s">
        <v>93</v>
      </c>
      <c r="C129">
        <v>154</v>
      </c>
      <c r="D129" s="1">
        <v>8137.2874468085101</v>
      </c>
      <c r="E129" s="1">
        <v>-555.75287234042503</v>
      </c>
      <c r="F129" s="2">
        <v>-95.555425531914906</v>
      </c>
      <c r="G129" s="1">
        <v>7485.9791489361696</v>
      </c>
      <c r="H129" s="1">
        <v>1295.3998936170201</v>
      </c>
      <c r="I129" s="1">
        <v>8781.3790425531897</v>
      </c>
      <c r="J129" t="s">
        <v>32</v>
      </c>
    </row>
    <row r="130" spans="1:10">
      <c r="A130" t="s">
        <v>16</v>
      </c>
      <c r="B130" t="s">
        <v>60</v>
      </c>
      <c r="C130">
        <v>2</v>
      </c>
      <c r="D130" s="1">
        <v>47.764255319148901</v>
      </c>
      <c r="E130" s="1">
        <v>0</v>
      </c>
      <c r="F130" s="2">
        <v>0</v>
      </c>
      <c r="G130" s="1">
        <v>47.764255319148901</v>
      </c>
      <c r="H130" s="1">
        <v>8.5974468085106395</v>
      </c>
      <c r="I130" s="1">
        <v>56.361702127659598</v>
      </c>
      <c r="J130" t="s">
        <v>32</v>
      </c>
    </row>
    <row r="131" spans="1:10">
      <c r="A131" t="s">
        <v>64</v>
      </c>
      <c r="B131" t="s">
        <v>14</v>
      </c>
      <c r="C131">
        <v>122</v>
      </c>
      <c r="D131" s="1">
        <v>9868.0048936170206</v>
      </c>
      <c r="E131" s="1">
        <v>-643.20202127659604</v>
      </c>
      <c r="F131" s="2">
        <v>0</v>
      </c>
      <c r="G131" s="1">
        <v>9224.8028723404295</v>
      </c>
      <c r="H131" s="1">
        <v>1660.46361702128</v>
      </c>
      <c r="I131" s="1">
        <v>10885.2664893617</v>
      </c>
      <c r="J131" t="s">
        <v>32</v>
      </c>
    </row>
    <row r="132" spans="1:10">
      <c r="A132" t="s">
        <v>24</v>
      </c>
      <c r="B132" t="s">
        <v>25</v>
      </c>
      <c r="C132">
        <v>115</v>
      </c>
      <c r="D132" s="1">
        <v>2679.77</v>
      </c>
      <c r="E132" s="1">
        <v>-128.36361702127701</v>
      </c>
      <c r="F132" s="2">
        <v>-66.723723404255296</v>
      </c>
      <c r="G132" s="1">
        <v>2484.6826595744701</v>
      </c>
      <c r="H132" s="1">
        <v>447.24095744680898</v>
      </c>
      <c r="I132" s="1">
        <v>2931.9236170212798</v>
      </c>
      <c r="J132" t="s">
        <v>12</v>
      </c>
    </row>
    <row r="133" spans="1:10">
      <c r="A133" t="s">
        <v>69</v>
      </c>
      <c r="B133" t="s">
        <v>19</v>
      </c>
      <c r="C133">
        <v>1</v>
      </c>
      <c r="D133" s="1">
        <v>0</v>
      </c>
      <c r="E133" s="1">
        <v>0</v>
      </c>
      <c r="F133" s="2">
        <v>0</v>
      </c>
      <c r="G133" s="1">
        <v>0</v>
      </c>
      <c r="H133" s="1">
        <v>0</v>
      </c>
      <c r="I133" s="1">
        <v>0</v>
      </c>
      <c r="J133" t="s">
        <v>32</v>
      </c>
    </row>
    <row r="134" spans="1:10">
      <c r="A134" t="s">
        <v>56</v>
      </c>
      <c r="B134" t="s">
        <v>17</v>
      </c>
      <c r="C134">
        <v>17</v>
      </c>
      <c r="D134" s="1">
        <v>1578.9752127659599</v>
      </c>
      <c r="E134" s="1">
        <v>-182.66712765957399</v>
      </c>
      <c r="F134" s="2">
        <v>0</v>
      </c>
      <c r="G134" s="1">
        <v>1396.3080851063801</v>
      </c>
      <c r="H134" s="1">
        <v>251.33553191489401</v>
      </c>
      <c r="I134" s="1">
        <v>1647.6436170212801</v>
      </c>
      <c r="J134" t="s">
        <v>23</v>
      </c>
    </row>
    <row r="135" spans="1:10">
      <c r="A135" t="s">
        <v>68</v>
      </c>
      <c r="B135" t="s">
        <v>99</v>
      </c>
      <c r="C135">
        <v>36</v>
      </c>
      <c r="D135" s="1">
        <v>447.18978723404302</v>
      </c>
      <c r="E135" s="1">
        <v>-38.244893617021297</v>
      </c>
      <c r="F135" s="2">
        <v>-11.7110638297872</v>
      </c>
      <c r="G135" s="1">
        <v>397.23382978723401</v>
      </c>
      <c r="H135" s="1">
        <v>71.501595744680799</v>
      </c>
      <c r="I135" s="1">
        <v>468.73542553191498</v>
      </c>
      <c r="J135" t="s">
        <v>32</v>
      </c>
    </row>
    <row r="136" spans="1:10">
      <c r="A136" t="s">
        <v>18</v>
      </c>
      <c r="B136" t="s">
        <v>63</v>
      </c>
      <c r="C136">
        <v>23</v>
      </c>
      <c r="D136" s="1">
        <v>3068.6026595744702</v>
      </c>
      <c r="E136" s="1">
        <v>-828.17957446808498</v>
      </c>
      <c r="F136" s="2">
        <v>0</v>
      </c>
      <c r="G136" s="1">
        <v>2240.4230851063799</v>
      </c>
      <c r="H136" s="1">
        <v>403.276595744681</v>
      </c>
      <c r="I136" s="1">
        <v>2643.6996808510598</v>
      </c>
      <c r="J136" t="s">
        <v>12</v>
      </c>
    </row>
    <row r="137" spans="1:10">
      <c r="A137" t="s">
        <v>54</v>
      </c>
      <c r="B137" t="s">
        <v>55</v>
      </c>
      <c r="C137">
        <v>31</v>
      </c>
      <c r="D137" s="1">
        <v>2246.4308510638298</v>
      </c>
      <c r="E137" s="1">
        <v>-158.67553191489401</v>
      </c>
      <c r="F137" s="2" t="s">
        <v>100</v>
      </c>
      <c r="G137" s="1">
        <v>2087.7553191489401</v>
      </c>
      <c r="H137" s="1">
        <v>345.160744680851</v>
      </c>
      <c r="I137" s="1">
        <v>2432.9160638297899</v>
      </c>
      <c r="J137" t="s">
        <v>32</v>
      </c>
    </row>
    <row r="138" spans="1:10">
      <c r="A138" t="s">
        <v>10</v>
      </c>
      <c r="B138" t="s">
        <v>93</v>
      </c>
      <c r="C138">
        <v>66</v>
      </c>
      <c r="D138" s="1">
        <v>4184.2797872340398</v>
      </c>
      <c r="E138" s="1">
        <v>-356.07712765957399</v>
      </c>
      <c r="F138" s="2">
        <v>-64.821489361702106</v>
      </c>
      <c r="G138" s="1">
        <v>3763.38117021277</v>
      </c>
      <c r="H138" s="1">
        <v>677.408617021277</v>
      </c>
      <c r="I138" s="1">
        <v>4440.78978723404</v>
      </c>
      <c r="J138" t="s">
        <v>12</v>
      </c>
    </row>
    <row r="139" spans="1:10">
      <c r="A139" t="s">
        <v>20</v>
      </c>
      <c r="B139" t="s">
        <v>75</v>
      </c>
      <c r="C139">
        <v>52</v>
      </c>
      <c r="D139" s="1">
        <v>1981.2095744680901</v>
      </c>
      <c r="E139" s="1">
        <v>-293.78595744680899</v>
      </c>
      <c r="F139" s="2">
        <v>-108.375531914894</v>
      </c>
      <c r="G139" s="1">
        <v>1579.0480851063801</v>
      </c>
      <c r="H139" s="1">
        <v>284.22819148936202</v>
      </c>
      <c r="I139" s="1">
        <v>1863.27627659574</v>
      </c>
      <c r="J139" t="s">
        <v>12</v>
      </c>
    </row>
    <row r="140" spans="1:10">
      <c r="A140" t="s">
        <v>22</v>
      </c>
      <c r="B140" t="s">
        <v>101</v>
      </c>
      <c r="C140">
        <v>154</v>
      </c>
      <c r="D140" s="1">
        <v>9781.2647872340403</v>
      </c>
      <c r="E140" s="1">
        <v>-680.45882978723398</v>
      </c>
      <c r="F140" s="2">
        <v>-268.62606382978697</v>
      </c>
      <c r="G140" s="1">
        <v>8832.1798936170198</v>
      </c>
      <c r="H140" s="1">
        <v>1540.39159574468</v>
      </c>
      <c r="I140" s="1">
        <v>10372.571489361701</v>
      </c>
      <c r="J140" t="s">
        <v>32</v>
      </c>
    </row>
    <row r="141" spans="1:10">
      <c r="A141" t="s">
        <v>13</v>
      </c>
      <c r="B141" t="s">
        <v>60</v>
      </c>
      <c r="C141">
        <v>1</v>
      </c>
      <c r="D141" s="1">
        <v>252.42521276595701</v>
      </c>
      <c r="E141" s="1">
        <v>0</v>
      </c>
      <c r="F141" s="2">
        <v>0</v>
      </c>
      <c r="G141" s="1">
        <v>252.42521276595701</v>
      </c>
      <c r="H141" s="1">
        <v>45.436489361702101</v>
      </c>
      <c r="I141" s="1">
        <v>297.86170212766001</v>
      </c>
      <c r="J141" t="s">
        <v>32</v>
      </c>
    </row>
    <row r="142" spans="1:10">
      <c r="A142" t="s">
        <v>18</v>
      </c>
      <c r="B142" t="s">
        <v>102</v>
      </c>
      <c r="C142">
        <v>89</v>
      </c>
      <c r="D142" s="1">
        <v>12234.1539361702</v>
      </c>
      <c r="E142" s="1">
        <v>-772.56340425531903</v>
      </c>
      <c r="F142" s="2">
        <v>-784.29510638297904</v>
      </c>
      <c r="G142" s="1">
        <v>10677.2954255319</v>
      </c>
      <c r="H142" s="1">
        <v>1869.25617021277</v>
      </c>
      <c r="I142" s="1">
        <v>12546.551595744701</v>
      </c>
      <c r="J142" t="s">
        <v>32</v>
      </c>
    </row>
    <row r="143" spans="1:10">
      <c r="A143" t="s">
        <v>37</v>
      </c>
      <c r="B143" t="s">
        <v>30</v>
      </c>
      <c r="C143">
        <v>71</v>
      </c>
      <c r="D143" s="1">
        <v>10436.308617021299</v>
      </c>
      <c r="E143" s="1">
        <v>-660.14914893617004</v>
      </c>
      <c r="F143" s="2">
        <v>-1041.7148936170199</v>
      </c>
      <c r="G143" s="1">
        <v>8734.4445744680907</v>
      </c>
      <c r="H143" s="1">
        <v>1545.3935106383001</v>
      </c>
      <c r="I143" s="1">
        <v>10279.838085106399</v>
      </c>
      <c r="J143" t="s">
        <v>12</v>
      </c>
    </row>
    <row r="144" spans="1:10">
      <c r="A144" t="s">
        <v>31</v>
      </c>
      <c r="B144" t="s">
        <v>102</v>
      </c>
      <c r="C144">
        <v>4</v>
      </c>
      <c r="D144" s="1">
        <v>198.304787234043</v>
      </c>
      <c r="E144" s="1">
        <v>-11.4940425531915</v>
      </c>
      <c r="F144" s="2">
        <v>0</v>
      </c>
      <c r="G144" s="1">
        <v>186.810744680851</v>
      </c>
      <c r="H144" s="1">
        <v>33.625957446808499</v>
      </c>
      <c r="I144" s="1">
        <v>220.43670212766</v>
      </c>
      <c r="J144" t="s">
        <v>12</v>
      </c>
    </row>
    <row r="145" spans="1:10">
      <c r="A145" t="s">
        <v>10</v>
      </c>
      <c r="B145" t="s">
        <v>19</v>
      </c>
      <c r="C145">
        <v>52</v>
      </c>
      <c r="D145" s="1">
        <v>3597.2345744680902</v>
      </c>
      <c r="E145" s="1">
        <v>-471.35446808510602</v>
      </c>
      <c r="F145" s="2">
        <v>0</v>
      </c>
      <c r="G145" s="1">
        <v>3125.8801063829801</v>
      </c>
      <c r="H145" s="1">
        <v>562.65776595744705</v>
      </c>
      <c r="I145" s="1">
        <v>3688.5378723404301</v>
      </c>
      <c r="J145" t="s">
        <v>15</v>
      </c>
    </row>
    <row r="146" spans="1:10">
      <c r="A146" t="s">
        <v>51</v>
      </c>
      <c r="B146" t="s">
        <v>55</v>
      </c>
      <c r="C146">
        <v>28</v>
      </c>
      <c r="D146" s="1">
        <v>3784.3919148936202</v>
      </c>
      <c r="E146" s="1">
        <v>-624.752659574468</v>
      </c>
      <c r="F146" s="2">
        <v>0</v>
      </c>
      <c r="G146" s="1">
        <v>3159.6392553191499</v>
      </c>
      <c r="H146" s="1">
        <v>568.73521276595795</v>
      </c>
      <c r="I146" s="1">
        <v>3728.37446808511</v>
      </c>
      <c r="J146" t="s">
        <v>23</v>
      </c>
    </row>
    <row r="147" spans="1:10">
      <c r="A147" t="s">
        <v>31</v>
      </c>
      <c r="B147" t="s">
        <v>39</v>
      </c>
      <c r="C147">
        <v>161</v>
      </c>
      <c r="D147" s="1">
        <v>9072.8085106383005</v>
      </c>
      <c r="E147" s="1">
        <v>-1129.9297872340401</v>
      </c>
      <c r="F147" s="2">
        <v>-423.92255319148899</v>
      </c>
      <c r="G147" s="1">
        <v>7518.9561702127703</v>
      </c>
      <c r="H147" s="1">
        <v>1353.41085106383</v>
      </c>
      <c r="I147" s="1">
        <v>8872.3670212765992</v>
      </c>
      <c r="J147" t="s">
        <v>23</v>
      </c>
    </row>
    <row r="148" spans="1:10">
      <c r="A148" t="s">
        <v>73</v>
      </c>
      <c r="B148" t="s">
        <v>102</v>
      </c>
      <c r="C148">
        <v>3</v>
      </c>
      <c r="D148" s="1">
        <v>166.57627659574499</v>
      </c>
      <c r="E148" s="1">
        <v>0</v>
      </c>
      <c r="F148" s="2">
        <v>0</v>
      </c>
      <c r="G148" s="1">
        <v>166.57627659574499</v>
      </c>
      <c r="H148" s="1">
        <v>8.9237234042553197</v>
      </c>
      <c r="I148" s="1">
        <v>175.5</v>
      </c>
      <c r="J148" t="s">
        <v>32</v>
      </c>
    </row>
    <row r="149" spans="1:10">
      <c r="A149" t="s">
        <v>103</v>
      </c>
      <c r="B149" t="s">
        <v>19</v>
      </c>
      <c r="C149">
        <v>104</v>
      </c>
      <c r="D149" s="1">
        <v>5871.3653191489402</v>
      </c>
      <c r="E149" s="1">
        <v>-425.18638297872297</v>
      </c>
      <c r="F149" s="2">
        <v>-8.9361702127659596E-3</v>
      </c>
      <c r="G149" s="1">
        <v>5446.17</v>
      </c>
      <c r="H149" s="1">
        <v>980.31074468085103</v>
      </c>
      <c r="I149" s="1">
        <v>6426.48074468085</v>
      </c>
      <c r="J149" t="s">
        <v>12</v>
      </c>
    </row>
    <row r="150" spans="1:10">
      <c r="A150" t="s">
        <v>13</v>
      </c>
      <c r="B150" t="s">
        <v>28</v>
      </c>
      <c r="C150">
        <v>2</v>
      </c>
      <c r="D150" s="1">
        <v>504.85042553191499</v>
      </c>
      <c r="E150" s="1">
        <v>0</v>
      </c>
      <c r="F150" s="2">
        <v>0</v>
      </c>
      <c r="G150" s="1">
        <v>504.85042553191499</v>
      </c>
      <c r="H150" s="1">
        <v>90.872978723404202</v>
      </c>
      <c r="I150" s="1">
        <v>595.723404255319</v>
      </c>
      <c r="J150" t="s">
        <v>32</v>
      </c>
    </row>
    <row r="151" spans="1:10">
      <c r="A151" t="s">
        <v>82</v>
      </c>
      <c r="B151" t="s">
        <v>35</v>
      </c>
      <c r="C151">
        <v>41</v>
      </c>
      <c r="D151" s="1">
        <v>1088.7027659574501</v>
      </c>
      <c r="E151" s="1">
        <v>-32.5787234042553</v>
      </c>
      <c r="F151" s="2">
        <v>0</v>
      </c>
      <c r="G151" s="1">
        <v>1056.1240425531901</v>
      </c>
      <c r="H151" s="1">
        <v>190.10276595744699</v>
      </c>
      <c r="I151" s="1">
        <v>1246.22680851064</v>
      </c>
      <c r="J151" t="s">
        <v>32</v>
      </c>
    </row>
    <row r="152" spans="1:10">
      <c r="A152" t="s">
        <v>37</v>
      </c>
      <c r="B152" t="s">
        <v>101</v>
      </c>
      <c r="C152">
        <v>168</v>
      </c>
      <c r="D152" s="1">
        <v>21627.935744680799</v>
      </c>
      <c r="E152" s="1">
        <v>-1486.1687234042599</v>
      </c>
      <c r="F152" s="2">
        <v>-676.282553191489</v>
      </c>
      <c r="G152" s="1">
        <v>19465.484468085098</v>
      </c>
      <c r="H152" s="1">
        <v>3427.1991489361699</v>
      </c>
      <c r="I152" s="1">
        <v>22892.683617021299</v>
      </c>
      <c r="J152" t="s">
        <v>32</v>
      </c>
    </row>
    <row r="153" spans="1:10">
      <c r="A153" t="s">
        <v>59</v>
      </c>
      <c r="B153" t="s">
        <v>36</v>
      </c>
      <c r="C153">
        <v>84</v>
      </c>
      <c r="D153" s="1">
        <v>14136.7629787234</v>
      </c>
      <c r="E153" s="1">
        <v>-1695.85159574468</v>
      </c>
      <c r="F153" s="2">
        <v>-500.090106382979</v>
      </c>
      <c r="G153" s="1">
        <v>11940.8212765957</v>
      </c>
      <c r="H153" s="1">
        <v>2149.3468085106401</v>
      </c>
      <c r="I153" s="1">
        <v>14090.168085106399</v>
      </c>
      <c r="J153" t="s">
        <v>23</v>
      </c>
    </row>
    <row r="154" spans="1:10">
      <c r="A154" t="s">
        <v>71</v>
      </c>
      <c r="B154" t="s">
        <v>66</v>
      </c>
      <c r="C154">
        <v>74</v>
      </c>
      <c r="D154" s="1">
        <v>2080.2536170212802</v>
      </c>
      <c r="E154" s="1">
        <v>-209.64755319148901</v>
      </c>
      <c r="F154" s="2">
        <v>0</v>
      </c>
      <c r="G154" s="1">
        <v>1870.6060638297899</v>
      </c>
      <c r="H154" s="1">
        <v>336.70904255319198</v>
      </c>
      <c r="I154" s="1">
        <v>2207.31510638298</v>
      </c>
      <c r="J154" t="s">
        <v>12</v>
      </c>
    </row>
    <row r="155" spans="1:10">
      <c r="A155" t="s">
        <v>13</v>
      </c>
      <c r="B155" t="s">
        <v>14</v>
      </c>
      <c r="C155">
        <v>20</v>
      </c>
      <c r="D155" s="1">
        <v>6650.5582978723396</v>
      </c>
      <c r="E155" s="1">
        <v>-781.49776595744697</v>
      </c>
      <c r="F155" s="2">
        <v>-603.85872340425499</v>
      </c>
      <c r="G155" s="1">
        <v>5265.2018085106401</v>
      </c>
      <c r="H155" s="1">
        <v>947.73638297872299</v>
      </c>
      <c r="I155" s="1">
        <v>6212.9381914893602</v>
      </c>
      <c r="J155" t="s">
        <v>23</v>
      </c>
    </row>
    <row r="156" spans="1:10">
      <c r="A156" t="s">
        <v>104</v>
      </c>
      <c r="B156" t="s">
        <v>35</v>
      </c>
      <c r="C156">
        <v>72</v>
      </c>
      <c r="D156" s="1">
        <v>1270.1020212766</v>
      </c>
      <c r="E156" s="1">
        <v>-111.808085106383</v>
      </c>
      <c r="F156" s="2">
        <v>-17.0392553191489</v>
      </c>
      <c r="G156" s="1">
        <v>1141.2546808510599</v>
      </c>
      <c r="H156" s="1">
        <v>205.42617021276601</v>
      </c>
      <c r="I156" s="1">
        <v>1346.68085106383</v>
      </c>
      <c r="J156" t="s">
        <v>23</v>
      </c>
    </row>
    <row r="157" spans="1:10">
      <c r="A157" t="s">
        <v>59</v>
      </c>
      <c r="B157" t="s">
        <v>60</v>
      </c>
      <c r="C157">
        <v>15</v>
      </c>
      <c r="D157" s="1">
        <v>2298.9986170212801</v>
      </c>
      <c r="E157" s="1">
        <v>-44.276702127659597</v>
      </c>
      <c r="F157" s="2">
        <v>0</v>
      </c>
      <c r="G157" s="1">
        <v>2254.7219148936201</v>
      </c>
      <c r="H157" s="1">
        <v>405.85042553191499</v>
      </c>
      <c r="I157" s="1">
        <v>2660.57234042553</v>
      </c>
      <c r="J157" t="s">
        <v>12</v>
      </c>
    </row>
    <row r="158" spans="1:10">
      <c r="A158" t="s">
        <v>31</v>
      </c>
      <c r="B158" t="s">
        <v>48</v>
      </c>
      <c r="C158">
        <v>1184</v>
      </c>
      <c r="D158" s="1">
        <v>56793.324787234</v>
      </c>
      <c r="E158" s="1">
        <v>-6479.5191489361696</v>
      </c>
      <c r="F158" s="2">
        <v>-45.068510638297901</v>
      </c>
      <c r="G158" s="1">
        <v>50268.737127659602</v>
      </c>
      <c r="H158" s="1">
        <v>8980.0252127659605</v>
      </c>
      <c r="I158" s="1">
        <v>59248.762340425499</v>
      </c>
      <c r="J158" t="s">
        <v>32</v>
      </c>
    </row>
    <row r="159" spans="1:10">
      <c r="A159" t="s">
        <v>13</v>
      </c>
      <c r="B159" t="s">
        <v>66</v>
      </c>
      <c r="C159">
        <v>108</v>
      </c>
      <c r="D159" s="1">
        <v>31166.2158510638</v>
      </c>
      <c r="E159" s="1">
        <v>-1178.97425531915</v>
      </c>
      <c r="F159" s="2">
        <v>-1262.12861702128</v>
      </c>
      <c r="G159" s="1">
        <v>28725.112978723399</v>
      </c>
      <c r="H159" s="1">
        <v>5170.5204255319104</v>
      </c>
      <c r="I159" s="1">
        <v>33895.633404255299</v>
      </c>
      <c r="J159" t="s">
        <v>12</v>
      </c>
    </row>
    <row r="160" spans="1:10">
      <c r="A160" t="s">
        <v>16</v>
      </c>
      <c r="B160" t="s">
        <v>77</v>
      </c>
      <c r="C160">
        <v>49</v>
      </c>
      <c r="D160" s="1">
        <v>1290.6298936170199</v>
      </c>
      <c r="E160" s="1">
        <v>-499.86829787234001</v>
      </c>
      <c r="F160" s="2">
        <v>-1.91489361702128E-3</v>
      </c>
      <c r="G160" s="1">
        <v>790.75968085106399</v>
      </c>
      <c r="H160" s="1">
        <v>142.33680851063801</v>
      </c>
      <c r="I160" s="1">
        <v>933.09648936170197</v>
      </c>
      <c r="J160" t="s">
        <v>15</v>
      </c>
    </row>
    <row r="161" spans="1:10">
      <c r="A161" t="s">
        <v>88</v>
      </c>
      <c r="B161" t="s">
        <v>35</v>
      </c>
      <c r="C161">
        <v>28</v>
      </c>
      <c r="D161" s="1">
        <v>792.73329787234002</v>
      </c>
      <c r="E161" s="1">
        <v>-74.602978723404306</v>
      </c>
      <c r="F161" s="2">
        <v>0</v>
      </c>
      <c r="G161" s="1">
        <v>718.130319148936</v>
      </c>
      <c r="H161" s="1">
        <v>129.26329787233999</v>
      </c>
      <c r="I161" s="1">
        <v>847.39361702127701</v>
      </c>
      <c r="J161" t="s">
        <v>15</v>
      </c>
    </row>
    <row r="162" spans="1:10">
      <c r="A162" t="s">
        <v>59</v>
      </c>
      <c r="B162" t="s">
        <v>65</v>
      </c>
      <c r="C162">
        <v>38</v>
      </c>
      <c r="D162" s="1">
        <v>6430.9225531914899</v>
      </c>
      <c r="E162" s="1">
        <v>-271.58840425531901</v>
      </c>
      <c r="F162" s="2">
        <v>0</v>
      </c>
      <c r="G162" s="1">
        <v>6159.3341489361701</v>
      </c>
      <c r="H162" s="1">
        <v>1108.6801063829801</v>
      </c>
      <c r="I162" s="1">
        <v>7268.0142553191499</v>
      </c>
      <c r="J162" t="s">
        <v>12</v>
      </c>
    </row>
    <row r="163" spans="1:10">
      <c r="A163" t="s">
        <v>89</v>
      </c>
      <c r="B163" t="s">
        <v>58</v>
      </c>
      <c r="C163">
        <v>102</v>
      </c>
      <c r="D163" s="1">
        <v>5952.94744680851</v>
      </c>
      <c r="E163" s="1">
        <v>-357.35425531914899</v>
      </c>
      <c r="F163" s="2">
        <v>0</v>
      </c>
      <c r="G163" s="1">
        <v>5595.5931914893599</v>
      </c>
      <c r="H163" s="1">
        <v>1007.20531914894</v>
      </c>
      <c r="I163" s="1">
        <v>6602.7985106383003</v>
      </c>
      <c r="J163" t="s">
        <v>12</v>
      </c>
    </row>
    <row r="164" spans="1:10">
      <c r="A164" t="s">
        <v>64</v>
      </c>
      <c r="B164" t="s">
        <v>66</v>
      </c>
      <c r="C164">
        <v>51</v>
      </c>
      <c r="D164" s="1">
        <v>4935.4605319148905</v>
      </c>
      <c r="E164" s="1">
        <v>-967.45031914893605</v>
      </c>
      <c r="F164" s="2">
        <v>-151.27127659574501</v>
      </c>
      <c r="G164" s="1">
        <v>3816.7389361702099</v>
      </c>
      <c r="H164" s="1">
        <v>687.01244680851096</v>
      </c>
      <c r="I164" s="1">
        <v>4503.7513829787204</v>
      </c>
      <c r="J164" t="s">
        <v>23</v>
      </c>
    </row>
    <row r="165" spans="1:10">
      <c r="A165" t="s">
        <v>34</v>
      </c>
      <c r="B165" t="s">
        <v>98</v>
      </c>
      <c r="C165">
        <v>490</v>
      </c>
      <c r="D165" s="1">
        <v>29015.7672340426</v>
      </c>
      <c r="E165" s="1">
        <v>-4829.8189361702098</v>
      </c>
      <c r="F165" s="2">
        <v>-155.283085106383</v>
      </c>
      <c r="G165" s="1">
        <v>24030.665212766002</v>
      </c>
      <c r="H165" s="1">
        <v>4322.4590425531896</v>
      </c>
      <c r="I165" s="1">
        <v>28353.124255319199</v>
      </c>
      <c r="J165" t="s">
        <v>23</v>
      </c>
    </row>
    <row r="166" spans="1:10">
      <c r="A166" t="s">
        <v>59</v>
      </c>
      <c r="B166" t="s">
        <v>55</v>
      </c>
      <c r="C166">
        <v>9</v>
      </c>
      <c r="D166" s="1">
        <v>1889.5844680851101</v>
      </c>
      <c r="E166" s="1">
        <v>-476.93276595744697</v>
      </c>
      <c r="F166" s="2">
        <v>-160.850212765957</v>
      </c>
      <c r="G166" s="1">
        <v>1251.8014893617001</v>
      </c>
      <c r="H166" s="1">
        <v>225.32414893616999</v>
      </c>
      <c r="I166" s="1">
        <v>1477.12563829787</v>
      </c>
      <c r="J166" t="s">
        <v>15</v>
      </c>
    </row>
    <row r="167" spans="1:10">
      <c r="A167" t="s">
        <v>92</v>
      </c>
      <c r="B167" t="s">
        <v>63</v>
      </c>
      <c r="C167">
        <v>22</v>
      </c>
      <c r="D167" s="1">
        <v>1588.2458510638301</v>
      </c>
      <c r="E167" s="1">
        <v>-376.55989361702098</v>
      </c>
      <c r="F167" s="2">
        <v>0</v>
      </c>
      <c r="G167" s="1">
        <v>1211.6859574468101</v>
      </c>
      <c r="H167" s="1">
        <v>202.78659574468099</v>
      </c>
      <c r="I167" s="1">
        <v>1414.4725531914901</v>
      </c>
      <c r="J167" t="s">
        <v>32</v>
      </c>
    </row>
    <row r="168" spans="1:10">
      <c r="A168" t="s">
        <v>64</v>
      </c>
      <c r="B168" t="s">
        <v>55</v>
      </c>
      <c r="C168">
        <v>35</v>
      </c>
      <c r="D168" s="1">
        <v>2931.4135106383001</v>
      </c>
      <c r="E168" s="1">
        <v>-336.69255319148903</v>
      </c>
      <c r="F168" s="2">
        <v>0</v>
      </c>
      <c r="G168" s="1">
        <v>2594.7209574468102</v>
      </c>
      <c r="H168" s="1">
        <v>467.04957446808498</v>
      </c>
      <c r="I168" s="1">
        <v>3061.7705319148899</v>
      </c>
      <c r="J168" t="s">
        <v>12</v>
      </c>
    </row>
    <row r="169" spans="1:10">
      <c r="A169" t="s">
        <v>64</v>
      </c>
      <c r="B169" t="s">
        <v>19</v>
      </c>
      <c r="C169">
        <v>12</v>
      </c>
      <c r="D169" s="1">
        <v>1188.9645744680899</v>
      </c>
      <c r="E169" s="1">
        <v>-158.528191489362</v>
      </c>
      <c r="F169" s="2">
        <v>0</v>
      </c>
      <c r="G169" s="1">
        <v>1030.4363829787201</v>
      </c>
      <c r="H169" s="1">
        <v>185.47851063829799</v>
      </c>
      <c r="I169" s="1">
        <v>1215.91489361702</v>
      </c>
      <c r="J169" t="s">
        <v>23</v>
      </c>
    </row>
    <row r="170" spans="1:10">
      <c r="A170" t="s">
        <v>88</v>
      </c>
      <c r="B170" t="s">
        <v>19</v>
      </c>
      <c r="C170">
        <v>15</v>
      </c>
      <c r="D170" s="1">
        <v>422.682659574468</v>
      </c>
      <c r="E170" s="1">
        <v>-7.7970212765957401</v>
      </c>
      <c r="F170" s="2">
        <v>-25.614255319148899</v>
      </c>
      <c r="G170" s="1">
        <v>389.27138297872301</v>
      </c>
      <c r="H170" s="1">
        <v>70.068936170212794</v>
      </c>
      <c r="I170" s="1">
        <v>459.34031914893598</v>
      </c>
      <c r="J170" t="s">
        <v>32</v>
      </c>
    </row>
    <row r="171" spans="1:10">
      <c r="A171" t="s">
        <v>16</v>
      </c>
      <c r="B171" t="s">
        <v>60</v>
      </c>
      <c r="C171">
        <v>122</v>
      </c>
      <c r="D171" s="1">
        <v>3053.3740425531901</v>
      </c>
      <c r="E171" s="1">
        <v>-458.57702127659599</v>
      </c>
      <c r="F171" s="2">
        <v>-101.86170212766</v>
      </c>
      <c r="G171" s="1">
        <v>2492.9353191489399</v>
      </c>
      <c r="H171" s="1">
        <v>443.96170212765998</v>
      </c>
      <c r="I171" s="1">
        <v>2936.8970212765998</v>
      </c>
      <c r="J171" t="s">
        <v>23</v>
      </c>
    </row>
    <row r="172" spans="1:10">
      <c r="A172" t="s">
        <v>64</v>
      </c>
      <c r="B172" t="s">
        <v>14</v>
      </c>
      <c r="C172">
        <v>6</v>
      </c>
      <c r="D172" s="1">
        <v>594.48212765957396</v>
      </c>
      <c r="E172" s="1">
        <v>-66.383617021276606</v>
      </c>
      <c r="F172" s="2">
        <v>0</v>
      </c>
      <c r="G172" s="1">
        <v>528.09851063829797</v>
      </c>
      <c r="H172" s="1">
        <v>95.057872340425504</v>
      </c>
      <c r="I172" s="1">
        <v>623.15638297872295</v>
      </c>
      <c r="J172" t="s">
        <v>23</v>
      </c>
    </row>
    <row r="173" spans="1:10">
      <c r="A173" t="s">
        <v>64</v>
      </c>
      <c r="B173" t="s">
        <v>33</v>
      </c>
      <c r="C173">
        <v>39</v>
      </c>
      <c r="D173" s="1">
        <v>3821.6437234042601</v>
      </c>
      <c r="E173" s="1">
        <v>-1782.1128723404299</v>
      </c>
      <c r="F173" s="2">
        <v>0</v>
      </c>
      <c r="G173" s="1">
        <v>2039.5308510638299</v>
      </c>
      <c r="H173" s="1">
        <v>367.11500000000001</v>
      </c>
      <c r="I173" s="1">
        <v>2406.6458510638299</v>
      </c>
      <c r="J173" t="s">
        <v>23</v>
      </c>
    </row>
    <row r="174" spans="1:10">
      <c r="A174" t="s">
        <v>88</v>
      </c>
      <c r="B174" t="s">
        <v>105</v>
      </c>
      <c r="C174">
        <v>26</v>
      </c>
      <c r="D174" s="1">
        <v>711.51659574468101</v>
      </c>
      <c r="E174" s="1">
        <v>-26.741276595744701</v>
      </c>
      <c r="F174" s="2">
        <v>0</v>
      </c>
      <c r="G174" s="1">
        <v>684.77531914893598</v>
      </c>
      <c r="H174" s="1">
        <v>106.797127659574</v>
      </c>
      <c r="I174" s="1">
        <v>791.57244680851102</v>
      </c>
      <c r="J174" t="s">
        <v>32</v>
      </c>
    </row>
    <row r="175" spans="1:10">
      <c r="A175" t="s">
        <v>43</v>
      </c>
      <c r="B175" t="s">
        <v>30</v>
      </c>
      <c r="C175">
        <v>6</v>
      </c>
      <c r="D175" s="1">
        <v>513.342765957447</v>
      </c>
      <c r="E175" s="1">
        <v>-42.778191489361703</v>
      </c>
      <c r="F175" s="2">
        <v>0</v>
      </c>
      <c r="G175" s="1">
        <v>470.56457446808503</v>
      </c>
      <c r="H175" s="1">
        <v>84.701382978723402</v>
      </c>
      <c r="I175" s="1">
        <v>555.26595744680901</v>
      </c>
      <c r="J175" t="s">
        <v>15</v>
      </c>
    </row>
    <row r="176" spans="1:10">
      <c r="A176" t="s">
        <v>34</v>
      </c>
      <c r="B176" t="s">
        <v>97</v>
      </c>
      <c r="C176">
        <v>47</v>
      </c>
      <c r="D176" s="1">
        <v>2325.1359574468102</v>
      </c>
      <c r="E176" s="1">
        <v>-128.43031914893601</v>
      </c>
      <c r="F176" s="2">
        <v>0</v>
      </c>
      <c r="G176" s="1">
        <v>2196.7056382978699</v>
      </c>
      <c r="H176" s="1">
        <v>395.406595744681</v>
      </c>
      <c r="I176" s="1">
        <v>2592.11223404255</v>
      </c>
      <c r="J176" t="s">
        <v>12</v>
      </c>
    </row>
    <row r="177" spans="1:10">
      <c r="A177" t="s">
        <v>106</v>
      </c>
      <c r="B177" t="s">
        <v>35</v>
      </c>
      <c r="C177">
        <v>57</v>
      </c>
      <c r="D177" s="1">
        <v>1147.3785106383</v>
      </c>
      <c r="E177" s="1">
        <v>-97.539680851063807</v>
      </c>
      <c r="F177" s="2">
        <v>-22.4485106382979</v>
      </c>
      <c r="G177" s="1">
        <v>1027.3903191489401</v>
      </c>
      <c r="H177" s="1">
        <v>184.93074468085101</v>
      </c>
      <c r="I177" s="1">
        <v>1212.3210638297901</v>
      </c>
      <c r="J177" t="s">
        <v>15</v>
      </c>
    </row>
    <row r="178" spans="1:10">
      <c r="A178" t="s">
        <v>68</v>
      </c>
      <c r="B178" t="s">
        <v>35</v>
      </c>
      <c r="C178">
        <v>42</v>
      </c>
      <c r="D178" s="1">
        <v>616.81361702127697</v>
      </c>
      <c r="E178" s="1">
        <v>-17.041702127659601</v>
      </c>
      <c r="F178" s="2">
        <v>0</v>
      </c>
      <c r="G178" s="1">
        <v>599.77191489361701</v>
      </c>
      <c r="H178" s="1">
        <v>107.958404255319</v>
      </c>
      <c r="I178" s="1">
        <v>707.73031914893602</v>
      </c>
      <c r="J178" t="s">
        <v>12</v>
      </c>
    </row>
    <row r="179" spans="1:10">
      <c r="A179" t="s">
        <v>26</v>
      </c>
      <c r="B179" t="s">
        <v>28</v>
      </c>
      <c r="C179">
        <v>40</v>
      </c>
      <c r="D179" s="1">
        <v>4626.0386170212796</v>
      </c>
      <c r="E179" s="1">
        <v>-593.94521276595697</v>
      </c>
      <c r="F179" s="2">
        <v>0</v>
      </c>
      <c r="G179" s="1">
        <v>4032.0934042553199</v>
      </c>
      <c r="H179" s="1">
        <v>725.77670212765997</v>
      </c>
      <c r="I179" s="1">
        <v>4757.8701063829803</v>
      </c>
      <c r="J179" t="s">
        <v>23</v>
      </c>
    </row>
    <row r="180" spans="1:10">
      <c r="A180" t="s">
        <v>16</v>
      </c>
      <c r="B180" t="s">
        <v>63</v>
      </c>
      <c r="C180">
        <v>50</v>
      </c>
      <c r="D180" s="1">
        <v>1094.6761702127701</v>
      </c>
      <c r="E180" s="1">
        <v>-190.40414893617</v>
      </c>
      <c r="F180" s="2">
        <v>0</v>
      </c>
      <c r="G180" s="1">
        <v>904.27202127659598</v>
      </c>
      <c r="H180" s="1">
        <v>162.76787234042601</v>
      </c>
      <c r="I180" s="1">
        <v>1067.03989361702</v>
      </c>
      <c r="J180" t="s">
        <v>12</v>
      </c>
    </row>
    <row r="181" spans="1:10">
      <c r="A181" t="s">
        <v>64</v>
      </c>
      <c r="B181" t="s">
        <v>42</v>
      </c>
      <c r="C181">
        <v>17</v>
      </c>
      <c r="D181" s="1">
        <v>1667.48957446809</v>
      </c>
      <c r="E181" s="1">
        <v>-275.96234042553198</v>
      </c>
      <c r="F181" s="2">
        <v>0</v>
      </c>
      <c r="G181" s="1">
        <v>1391.5272340425499</v>
      </c>
      <c r="H181" s="1">
        <v>250.47478723404299</v>
      </c>
      <c r="I181" s="1">
        <v>1642.0020212766001</v>
      </c>
      <c r="J181" t="s">
        <v>12</v>
      </c>
    </row>
    <row r="182" spans="1:10">
      <c r="A182" t="s">
        <v>64</v>
      </c>
      <c r="B182" t="s">
        <v>66</v>
      </c>
      <c r="C182">
        <v>80</v>
      </c>
      <c r="D182" s="1">
        <v>6614.3032978723404</v>
      </c>
      <c r="E182" s="1">
        <v>-903.312872340426</v>
      </c>
      <c r="F182" s="2">
        <v>-243.39159574468101</v>
      </c>
      <c r="G182" s="1">
        <v>5467.59882978723</v>
      </c>
      <c r="H182" s="1">
        <v>947.78851063829802</v>
      </c>
      <c r="I182" s="1">
        <v>6415.3873404255301</v>
      </c>
      <c r="J182" t="s">
        <v>32</v>
      </c>
    </row>
    <row r="183" spans="1:10">
      <c r="A183" t="s">
        <v>54</v>
      </c>
      <c r="B183" t="s">
        <v>63</v>
      </c>
      <c r="C183">
        <v>15</v>
      </c>
      <c r="D183" s="1">
        <v>1329.6829787234001</v>
      </c>
      <c r="E183" s="1">
        <v>-235.37085106383</v>
      </c>
      <c r="F183" s="2">
        <v>-150.37861702127699</v>
      </c>
      <c r="G183" s="1">
        <v>943.933510638298</v>
      </c>
      <c r="H183" s="1">
        <v>169.908510638298</v>
      </c>
      <c r="I183" s="1">
        <v>1113.8420212766</v>
      </c>
      <c r="J183" t="s">
        <v>15</v>
      </c>
    </row>
    <row r="184" spans="1:10">
      <c r="A184" t="s">
        <v>40</v>
      </c>
      <c r="B184" t="s">
        <v>107</v>
      </c>
      <c r="C184">
        <v>220</v>
      </c>
      <c r="D184" s="1">
        <v>8006.7217021276601</v>
      </c>
      <c r="E184" s="1">
        <v>-738.03553191489402</v>
      </c>
      <c r="F184" s="2">
        <v>-64.731276595744703</v>
      </c>
      <c r="G184" s="1">
        <v>7203.9548936170204</v>
      </c>
      <c r="H184" s="1">
        <v>1276.83585106383</v>
      </c>
      <c r="I184" s="1">
        <v>8480.7907446808495</v>
      </c>
      <c r="J184" t="s">
        <v>15</v>
      </c>
    </row>
    <row r="185" spans="1:10">
      <c r="A185" t="s">
        <v>64</v>
      </c>
      <c r="B185" t="s">
        <v>29</v>
      </c>
      <c r="C185">
        <v>13</v>
      </c>
      <c r="D185" s="1">
        <v>1144.2841489361699</v>
      </c>
      <c r="E185" s="1">
        <v>-37.246914893617003</v>
      </c>
      <c r="F185" s="2">
        <v>0</v>
      </c>
      <c r="G185" s="1">
        <v>1107.0372340425499</v>
      </c>
      <c r="H185" s="1">
        <v>199.26648936170201</v>
      </c>
      <c r="I185" s="1">
        <v>1306.3037234042599</v>
      </c>
      <c r="J185" t="s">
        <v>12</v>
      </c>
    </row>
    <row r="186" spans="1:10">
      <c r="A186" t="s">
        <v>40</v>
      </c>
      <c r="B186" t="s">
        <v>19</v>
      </c>
      <c r="C186">
        <v>14</v>
      </c>
      <c r="D186" s="1">
        <v>558.275957446809</v>
      </c>
      <c r="E186" s="1">
        <v>-9.9372340425531895</v>
      </c>
      <c r="F186" s="2">
        <v>0</v>
      </c>
      <c r="G186" s="1">
        <v>548.33872340425501</v>
      </c>
      <c r="H186" s="1">
        <v>98.701170212766002</v>
      </c>
      <c r="I186" s="1">
        <v>647.03989361702099</v>
      </c>
      <c r="J186" t="s">
        <v>12</v>
      </c>
    </row>
    <row r="187" spans="1:10">
      <c r="A187" t="s">
        <v>64</v>
      </c>
      <c r="B187" t="s">
        <v>108</v>
      </c>
      <c r="C187">
        <v>36</v>
      </c>
      <c r="D187" s="1">
        <v>3567.3396808510602</v>
      </c>
      <c r="E187" s="1">
        <v>-849.06329787233994</v>
      </c>
      <c r="F187" s="2">
        <v>0</v>
      </c>
      <c r="G187" s="1">
        <v>2718.27638297872</v>
      </c>
      <c r="H187" s="1">
        <v>489.28989361702099</v>
      </c>
      <c r="I187" s="1">
        <v>3207.56627659574</v>
      </c>
      <c r="J187" t="s">
        <v>15</v>
      </c>
    </row>
    <row r="188" spans="1:10">
      <c r="A188" t="s">
        <v>59</v>
      </c>
      <c r="B188" t="s">
        <v>65</v>
      </c>
      <c r="C188">
        <v>46</v>
      </c>
      <c r="D188" s="1">
        <v>7861.9023404255304</v>
      </c>
      <c r="E188" s="1">
        <v>-860.32148936170199</v>
      </c>
      <c r="F188" s="2">
        <v>-164.89351063829801</v>
      </c>
      <c r="G188" s="1">
        <v>6836.6873404255302</v>
      </c>
      <c r="H188" s="1">
        <v>1230.6043617021301</v>
      </c>
      <c r="I188" s="1">
        <v>8067.2917021276598</v>
      </c>
      <c r="J188" t="s">
        <v>15</v>
      </c>
    </row>
    <row r="189" spans="1:10">
      <c r="A189" t="s">
        <v>22</v>
      </c>
      <c r="B189" t="s">
        <v>21</v>
      </c>
      <c r="C189">
        <v>3</v>
      </c>
      <c r="D189" s="1">
        <v>217.32212765957399</v>
      </c>
      <c r="E189" s="1">
        <v>-147.99085106383001</v>
      </c>
      <c r="F189" s="2">
        <v>0</v>
      </c>
      <c r="G189" s="1">
        <v>69.331276595744697</v>
      </c>
      <c r="H189" s="1">
        <v>12.479468085106401</v>
      </c>
      <c r="I189" s="1">
        <v>81.810744680851101</v>
      </c>
      <c r="J189" t="s">
        <v>12</v>
      </c>
    </row>
    <row r="190" spans="1:10">
      <c r="A190" t="s">
        <v>106</v>
      </c>
      <c r="B190" t="s">
        <v>19</v>
      </c>
      <c r="C190">
        <v>45</v>
      </c>
      <c r="D190" s="1">
        <v>978.59765957446803</v>
      </c>
      <c r="E190" s="1">
        <v>-93.305319148936206</v>
      </c>
      <c r="F190" s="2">
        <v>-18.842340425531901</v>
      </c>
      <c r="G190" s="1">
        <v>866.45</v>
      </c>
      <c r="H190" s="1">
        <v>155.96117021276601</v>
      </c>
      <c r="I190" s="1">
        <v>1022.41117021277</v>
      </c>
      <c r="J190" t="s">
        <v>15</v>
      </c>
    </row>
    <row r="191" spans="1:10">
      <c r="A191" t="s">
        <v>52</v>
      </c>
      <c r="B191" t="s">
        <v>19</v>
      </c>
      <c r="C191">
        <v>539</v>
      </c>
      <c r="D191" s="1">
        <v>37995.429361702103</v>
      </c>
      <c r="E191" s="1">
        <v>-3667.32957446808</v>
      </c>
      <c r="F191" s="2">
        <v>-478.00617021276599</v>
      </c>
      <c r="G191" s="1">
        <v>33850.093617021303</v>
      </c>
      <c r="H191" s="1">
        <v>5911.1374468085096</v>
      </c>
      <c r="I191" s="1">
        <v>39761.2310638298</v>
      </c>
      <c r="J191" t="s">
        <v>32</v>
      </c>
    </row>
    <row r="192" spans="1:10">
      <c r="A192" t="s">
        <v>64</v>
      </c>
      <c r="B192" t="s">
        <v>19</v>
      </c>
      <c r="C192">
        <v>56</v>
      </c>
      <c r="D192" s="1">
        <v>4907.3415957446796</v>
      </c>
      <c r="E192" s="1">
        <v>-1912.04968085106</v>
      </c>
      <c r="F192" s="2">
        <v>-170.29393617021299</v>
      </c>
      <c r="G192" s="1">
        <v>2824.9979787234001</v>
      </c>
      <c r="H192" s="1">
        <v>508.49914893617</v>
      </c>
      <c r="I192" s="1">
        <v>3333.4971276595702</v>
      </c>
      <c r="J192" t="s">
        <v>12</v>
      </c>
    </row>
    <row r="193" spans="1:10">
      <c r="A193" t="s">
        <v>43</v>
      </c>
      <c r="B193" t="s">
        <v>109</v>
      </c>
      <c r="C193">
        <v>23</v>
      </c>
      <c r="D193" s="1">
        <v>1824.85531914894</v>
      </c>
      <c r="E193" s="1">
        <v>-163.45521276595699</v>
      </c>
      <c r="F193" s="2">
        <v>-72.114999999999995</v>
      </c>
      <c r="G193" s="1">
        <v>1589.2851063829801</v>
      </c>
      <c r="H193" s="1">
        <v>286.07085106382999</v>
      </c>
      <c r="I193" s="1">
        <v>1875.35595744681</v>
      </c>
      <c r="J193" t="s">
        <v>12</v>
      </c>
    </row>
    <row r="194" spans="1:10">
      <c r="A194" t="s">
        <v>104</v>
      </c>
      <c r="B194" t="s">
        <v>110</v>
      </c>
      <c r="C194">
        <v>26</v>
      </c>
      <c r="D194" s="1">
        <v>458.34680851063803</v>
      </c>
      <c r="E194" s="1">
        <v>-72.264468085106401</v>
      </c>
      <c r="F194" s="2">
        <v>0</v>
      </c>
      <c r="G194" s="1">
        <v>386.08234042553198</v>
      </c>
      <c r="H194" s="1">
        <v>69.495319148936204</v>
      </c>
      <c r="I194" s="1">
        <v>455.57765957446799</v>
      </c>
      <c r="J194" t="s">
        <v>23</v>
      </c>
    </row>
    <row r="195" spans="1:10">
      <c r="A195" t="s">
        <v>26</v>
      </c>
      <c r="B195" t="s">
        <v>14</v>
      </c>
      <c r="C195">
        <v>33</v>
      </c>
      <c r="D195" s="1">
        <v>3712.1110638297901</v>
      </c>
      <c r="E195" s="1">
        <v>-628.48638297872299</v>
      </c>
      <c r="F195" s="2">
        <v>0</v>
      </c>
      <c r="G195" s="1">
        <v>3083.62468085106</v>
      </c>
      <c r="H195" s="1">
        <v>555.05223404255298</v>
      </c>
      <c r="I195" s="1">
        <v>3638.6769148936201</v>
      </c>
      <c r="J195" t="s">
        <v>23</v>
      </c>
    </row>
    <row r="196" spans="1:10">
      <c r="A196" t="s">
        <v>106</v>
      </c>
      <c r="B196" t="s">
        <v>35</v>
      </c>
      <c r="C196">
        <v>40</v>
      </c>
      <c r="D196" s="1">
        <v>731.92287234042601</v>
      </c>
      <c r="E196" s="1">
        <v>-47.465000000000003</v>
      </c>
      <c r="F196" s="2">
        <v>-15.4842553191489</v>
      </c>
      <c r="G196" s="1">
        <v>668.97361702127705</v>
      </c>
      <c r="H196" s="1">
        <v>120.41500000000001</v>
      </c>
      <c r="I196" s="1">
        <v>789.38861702127701</v>
      </c>
      <c r="J196" t="s">
        <v>12</v>
      </c>
    </row>
    <row r="197" spans="1:10">
      <c r="A197" t="s">
        <v>54</v>
      </c>
      <c r="B197" t="s">
        <v>63</v>
      </c>
      <c r="C197">
        <v>1</v>
      </c>
      <c r="D197" s="1">
        <v>85.571063829787207</v>
      </c>
      <c r="E197" s="1">
        <v>-85.569255319148894</v>
      </c>
      <c r="F197" s="2">
        <v>0</v>
      </c>
      <c r="G197" s="1">
        <v>1.80851063829787E-3</v>
      </c>
      <c r="H197" s="1">
        <v>2.12765957446809E-4</v>
      </c>
      <c r="I197" s="1">
        <v>2.02127659574468E-3</v>
      </c>
      <c r="J197" t="s">
        <v>23</v>
      </c>
    </row>
    <row r="198" spans="1:10">
      <c r="A198" t="s">
        <v>37</v>
      </c>
      <c r="B198" t="s">
        <v>94</v>
      </c>
      <c r="C198">
        <v>261</v>
      </c>
      <c r="D198" s="1">
        <v>35963.539893617002</v>
      </c>
      <c r="E198" s="1">
        <v>-1883.77234042553</v>
      </c>
      <c r="F198" s="2">
        <v>-1359.33574468085</v>
      </c>
      <c r="G198" s="1">
        <v>32720.431808510599</v>
      </c>
      <c r="H198" s="1">
        <v>5889.67776595745</v>
      </c>
      <c r="I198" s="1">
        <v>38610.109574468101</v>
      </c>
      <c r="J198" t="s">
        <v>15</v>
      </c>
    </row>
    <row r="199" spans="1:10">
      <c r="A199" t="s">
        <v>71</v>
      </c>
      <c r="B199" t="s">
        <v>19</v>
      </c>
      <c r="C199">
        <v>95</v>
      </c>
      <c r="D199" s="1">
        <v>3022.5920212766</v>
      </c>
      <c r="E199" s="1">
        <v>-150.19595744680899</v>
      </c>
      <c r="F199" s="2">
        <v>-121.673191489362</v>
      </c>
      <c r="G199" s="1">
        <v>2750.7228723404301</v>
      </c>
      <c r="H199" s="1">
        <v>477.13702127659599</v>
      </c>
      <c r="I199" s="1">
        <v>3227.8598936170201</v>
      </c>
      <c r="J199" t="s">
        <v>32</v>
      </c>
    </row>
    <row r="200" spans="1:10">
      <c r="A200" t="s">
        <v>16</v>
      </c>
      <c r="B200" t="s">
        <v>63</v>
      </c>
      <c r="C200">
        <v>99</v>
      </c>
      <c r="D200" s="1">
        <v>2669.35531914894</v>
      </c>
      <c r="E200" s="1">
        <v>-297.45180851063799</v>
      </c>
      <c r="F200" s="2">
        <v>-24.260744680851101</v>
      </c>
      <c r="G200" s="1">
        <v>2347.6427659574501</v>
      </c>
      <c r="H200" s="1">
        <v>422.57585106382999</v>
      </c>
      <c r="I200" s="1">
        <v>2770.2186170212799</v>
      </c>
      <c r="J200" t="s">
        <v>23</v>
      </c>
    </row>
    <row r="201" spans="1:10">
      <c r="A201" t="s">
        <v>64</v>
      </c>
      <c r="B201" t="s">
        <v>76</v>
      </c>
      <c r="C201">
        <v>1</v>
      </c>
      <c r="D201" s="1">
        <v>81.130531914893595</v>
      </c>
      <c r="E201" s="1">
        <v>0</v>
      </c>
      <c r="F201" s="2">
        <v>0</v>
      </c>
      <c r="G201" s="1">
        <v>81.130531914893595</v>
      </c>
      <c r="H201" s="1">
        <v>14.6035106382979</v>
      </c>
      <c r="I201" s="1">
        <v>95.7340425531915</v>
      </c>
      <c r="J201" t="s">
        <v>32</v>
      </c>
    </row>
    <row r="202" spans="1:10">
      <c r="A202" t="s">
        <v>49</v>
      </c>
      <c r="B202" t="s">
        <v>111</v>
      </c>
      <c r="C202">
        <v>265</v>
      </c>
      <c r="D202" s="1">
        <v>3953.8262765957402</v>
      </c>
      <c r="E202" s="1">
        <v>-136.36106382978701</v>
      </c>
      <c r="F202" s="2">
        <v>-14.4157446808511</v>
      </c>
      <c r="G202" s="1">
        <v>3803.0494680851102</v>
      </c>
      <c r="H202" s="1">
        <v>681.10148936170197</v>
      </c>
      <c r="I202" s="1">
        <v>4484.15095744681</v>
      </c>
      <c r="J202" t="s">
        <v>32</v>
      </c>
    </row>
    <row r="203" spans="1:10">
      <c r="A203" t="s">
        <v>16</v>
      </c>
      <c r="B203" t="s">
        <v>28</v>
      </c>
      <c r="C203">
        <v>183</v>
      </c>
      <c r="D203" s="1">
        <v>4584.9155319148904</v>
      </c>
      <c r="E203" s="1">
        <v>-839.78925531914899</v>
      </c>
      <c r="F203" s="2">
        <v>0</v>
      </c>
      <c r="G203" s="1">
        <v>3745.1262765957399</v>
      </c>
      <c r="H203" s="1">
        <v>674.12340425531897</v>
      </c>
      <c r="I203" s="1">
        <v>4419.2496808510596</v>
      </c>
      <c r="J203" t="s">
        <v>23</v>
      </c>
    </row>
    <row r="204" spans="1:10">
      <c r="A204" t="s">
        <v>13</v>
      </c>
      <c r="B204" t="s">
        <v>28</v>
      </c>
      <c r="C204">
        <v>24</v>
      </c>
      <c r="D204" s="1">
        <v>7292.3294680851104</v>
      </c>
      <c r="E204" s="1">
        <v>-1030.8903191489401</v>
      </c>
      <c r="F204" s="2">
        <v>0</v>
      </c>
      <c r="G204" s="1">
        <v>6261.4391489361697</v>
      </c>
      <c r="H204" s="1">
        <v>1127.05925531915</v>
      </c>
      <c r="I204" s="1">
        <v>7388.4984042553197</v>
      </c>
      <c r="J204" t="s">
        <v>23</v>
      </c>
    </row>
    <row r="205" spans="1:10">
      <c r="A205" t="s">
        <v>104</v>
      </c>
      <c r="B205" t="s">
        <v>35</v>
      </c>
      <c r="C205">
        <v>131</v>
      </c>
      <c r="D205" s="1">
        <v>1650.02244680851</v>
      </c>
      <c r="E205" s="1">
        <v>-83.663723404255293</v>
      </c>
      <c r="F205" s="2">
        <v>-25.225319148936201</v>
      </c>
      <c r="G205" s="1">
        <v>1541.1334042553201</v>
      </c>
      <c r="H205" s="1">
        <v>267.26223404255302</v>
      </c>
      <c r="I205" s="1">
        <v>1808.3956382978699</v>
      </c>
      <c r="J205" t="s">
        <v>32</v>
      </c>
    </row>
    <row r="206" spans="1:10">
      <c r="A206" t="s">
        <v>73</v>
      </c>
      <c r="B206" t="s">
        <v>112</v>
      </c>
      <c r="C206">
        <v>13</v>
      </c>
      <c r="D206" s="1">
        <v>832.76191489361702</v>
      </c>
      <c r="E206" s="1">
        <v>-95.428510638297894</v>
      </c>
      <c r="F206" s="2" t="s">
        <v>113</v>
      </c>
      <c r="G206" s="1">
        <v>737.33340425531901</v>
      </c>
      <c r="H206" s="1">
        <v>132.719787234043</v>
      </c>
      <c r="I206" s="1">
        <v>870.05319148936201</v>
      </c>
      <c r="J206" t="s">
        <v>15</v>
      </c>
    </row>
    <row r="207" spans="1:10">
      <c r="A207" t="s">
        <v>18</v>
      </c>
      <c r="B207" t="s">
        <v>17</v>
      </c>
      <c r="C207">
        <v>3</v>
      </c>
      <c r="D207" s="1">
        <v>386.494680851064</v>
      </c>
      <c r="E207" s="1">
        <v>-25.766170212765999</v>
      </c>
      <c r="F207" s="2">
        <v>0</v>
      </c>
      <c r="G207" s="1">
        <v>360.72851063829802</v>
      </c>
      <c r="H207" s="1">
        <v>64.931063829787206</v>
      </c>
      <c r="I207" s="1">
        <v>425.659574468085</v>
      </c>
      <c r="J207" t="s">
        <v>23</v>
      </c>
    </row>
    <row r="208" spans="1:10">
      <c r="A208" t="s">
        <v>59</v>
      </c>
      <c r="B208" t="s">
        <v>36</v>
      </c>
      <c r="C208">
        <v>110</v>
      </c>
      <c r="D208" s="1">
        <v>19301.889042553201</v>
      </c>
      <c r="E208" s="1">
        <v>-1257.3036170212799</v>
      </c>
      <c r="F208" s="2">
        <v>-1005.175</v>
      </c>
      <c r="G208" s="1">
        <v>17039.4104255319</v>
      </c>
      <c r="H208" s="1">
        <v>2988.5878723404298</v>
      </c>
      <c r="I208" s="1">
        <v>20027.998297872298</v>
      </c>
      <c r="J208" t="s">
        <v>32</v>
      </c>
    </row>
    <row r="209" spans="1:10">
      <c r="A209" t="s">
        <v>31</v>
      </c>
      <c r="B209" t="s">
        <v>84</v>
      </c>
      <c r="C209">
        <v>579</v>
      </c>
      <c r="D209" s="1">
        <v>45236.411808510602</v>
      </c>
      <c r="E209" s="1">
        <v>-4041.25021276596</v>
      </c>
      <c r="F209" s="2">
        <v>-16082.177978723401</v>
      </c>
      <c r="G209" s="1">
        <v>25112.983617021298</v>
      </c>
      <c r="H209" s="1">
        <v>4520.3426595744704</v>
      </c>
      <c r="I209" s="1">
        <v>29633.326276595701</v>
      </c>
      <c r="J209" t="s">
        <v>15</v>
      </c>
    </row>
    <row r="210" spans="1:10">
      <c r="A210" t="s">
        <v>22</v>
      </c>
      <c r="B210" t="s">
        <v>112</v>
      </c>
      <c r="C210">
        <v>16</v>
      </c>
      <c r="D210" s="1">
        <v>1207.9154255319099</v>
      </c>
      <c r="E210" s="1">
        <v>-32.275851063829798</v>
      </c>
      <c r="F210" s="2">
        <v>-126.199255319149</v>
      </c>
      <c r="G210" s="1">
        <v>1049.44031914894</v>
      </c>
      <c r="H210" s="1">
        <v>188.89893617021301</v>
      </c>
      <c r="I210" s="1">
        <v>1238.33925531915</v>
      </c>
      <c r="J210" t="s">
        <v>32</v>
      </c>
    </row>
    <row r="211" spans="1:10">
      <c r="A211" t="s">
        <v>26</v>
      </c>
      <c r="B211" t="s">
        <v>19</v>
      </c>
      <c r="C211">
        <v>34</v>
      </c>
      <c r="D211" s="1">
        <v>3375.0623404255298</v>
      </c>
      <c r="E211" s="1">
        <v>-225.563510638298</v>
      </c>
      <c r="F211" s="2">
        <v>0</v>
      </c>
      <c r="G211" s="1">
        <v>3149.4988297872301</v>
      </c>
      <c r="H211" s="1">
        <v>566.90936170212797</v>
      </c>
      <c r="I211" s="1">
        <v>3716.40819148936</v>
      </c>
      <c r="J211" t="s">
        <v>12</v>
      </c>
    </row>
    <row r="212" spans="1:10">
      <c r="A212" t="s">
        <v>52</v>
      </c>
      <c r="B212" t="s">
        <v>19</v>
      </c>
      <c r="C212">
        <v>171</v>
      </c>
      <c r="D212" s="1">
        <v>14370.098829787201</v>
      </c>
      <c r="E212" s="1">
        <v>-1516.94117021277</v>
      </c>
      <c r="F212" s="2">
        <v>-76.555212765957407</v>
      </c>
      <c r="G212" s="1">
        <v>12776.6024468085</v>
      </c>
      <c r="H212" s="1">
        <v>2299.78276595745</v>
      </c>
      <c r="I212" s="1">
        <v>15076.385212765999</v>
      </c>
      <c r="J212" t="s">
        <v>15</v>
      </c>
    </row>
    <row r="213" spans="1:10">
      <c r="A213" t="s">
        <v>114</v>
      </c>
      <c r="B213" t="s">
        <v>53</v>
      </c>
      <c r="C213">
        <v>207</v>
      </c>
      <c r="D213" s="1">
        <v>13221.3913829787</v>
      </c>
      <c r="E213" s="1">
        <v>-956.59489361702094</v>
      </c>
      <c r="F213" s="2">
        <v>-189.29872340425501</v>
      </c>
      <c r="G213" s="1">
        <v>12075.4977659574</v>
      </c>
      <c r="H213" s="1">
        <v>2161.1419148936202</v>
      </c>
      <c r="I213" s="1">
        <v>14236.6396808511</v>
      </c>
      <c r="J213" t="s">
        <v>12</v>
      </c>
    </row>
    <row r="214" spans="1:10">
      <c r="A214" t="s">
        <v>64</v>
      </c>
      <c r="B214" t="s">
        <v>14</v>
      </c>
      <c r="C214">
        <v>29</v>
      </c>
      <c r="D214" s="1">
        <v>2509.77010638298</v>
      </c>
      <c r="E214" s="1">
        <v>-169.35893617021301</v>
      </c>
      <c r="F214" s="2">
        <v>-89.163404255319193</v>
      </c>
      <c r="G214" s="1">
        <v>2251.2477659574502</v>
      </c>
      <c r="H214" s="1">
        <v>405.22393617021299</v>
      </c>
      <c r="I214" s="1">
        <v>2656.4717021276601</v>
      </c>
      <c r="J214" t="s">
        <v>12</v>
      </c>
    </row>
    <row r="215" spans="1:10">
      <c r="A215" t="s">
        <v>59</v>
      </c>
      <c r="B215" t="s">
        <v>60</v>
      </c>
      <c r="C215">
        <v>16</v>
      </c>
      <c r="D215" s="1">
        <v>2739.2711702127699</v>
      </c>
      <c r="E215" s="1">
        <v>-377.19170212765999</v>
      </c>
      <c r="F215" s="2">
        <v>0</v>
      </c>
      <c r="G215" s="1">
        <v>2362.07946808511</v>
      </c>
      <c r="H215" s="1">
        <v>425.17425531914898</v>
      </c>
      <c r="I215" s="1">
        <v>2787.2537234042602</v>
      </c>
      <c r="J215" t="s">
        <v>23</v>
      </c>
    </row>
    <row r="216" spans="1:10">
      <c r="A216" t="s">
        <v>22</v>
      </c>
      <c r="B216" t="s">
        <v>101</v>
      </c>
      <c r="C216">
        <v>91</v>
      </c>
      <c r="D216" s="1">
        <v>5916.40787234043</v>
      </c>
      <c r="E216" s="1">
        <v>-366.535212765957</v>
      </c>
      <c r="F216" s="2">
        <v>-59.944574468085101</v>
      </c>
      <c r="G216" s="1">
        <v>5489.9280851063804</v>
      </c>
      <c r="H216" s="1">
        <v>988.182872340426</v>
      </c>
      <c r="I216" s="1">
        <v>6478.1109574468101</v>
      </c>
      <c r="J216" t="s">
        <v>12</v>
      </c>
    </row>
    <row r="217" spans="1:10">
      <c r="A217" t="s">
        <v>115</v>
      </c>
      <c r="B217" t="s">
        <v>28</v>
      </c>
      <c r="C217">
        <v>28</v>
      </c>
      <c r="D217" s="1">
        <v>3752.9202127659601</v>
      </c>
      <c r="E217" s="1">
        <v>-727.34191489361694</v>
      </c>
      <c r="F217" s="2">
        <v>0</v>
      </c>
      <c r="G217" s="1">
        <v>3025.57829787234</v>
      </c>
      <c r="H217" s="1">
        <v>544.60446808510596</v>
      </c>
      <c r="I217" s="1">
        <v>3570.1827659574501</v>
      </c>
      <c r="J217" t="s">
        <v>23</v>
      </c>
    </row>
    <row r="218" spans="1:10">
      <c r="A218" t="s">
        <v>20</v>
      </c>
      <c r="B218" t="s">
        <v>75</v>
      </c>
      <c r="C218">
        <v>13</v>
      </c>
      <c r="D218" s="1">
        <v>456.33563829787198</v>
      </c>
      <c r="E218" s="1">
        <v>-15.545</v>
      </c>
      <c r="F218" s="2">
        <v>0</v>
      </c>
      <c r="G218" s="1">
        <v>440.79063829787202</v>
      </c>
      <c r="H218" s="1">
        <v>72.642234042553198</v>
      </c>
      <c r="I218" s="1">
        <v>513.432872340426</v>
      </c>
      <c r="J218" t="s">
        <v>32</v>
      </c>
    </row>
    <row r="219" spans="1:10">
      <c r="A219" t="s">
        <v>54</v>
      </c>
      <c r="B219" t="s">
        <v>86</v>
      </c>
      <c r="C219">
        <v>1</v>
      </c>
      <c r="D219" s="1">
        <v>72.033829787233998</v>
      </c>
      <c r="E219" s="1">
        <v>-7.2032978723404302</v>
      </c>
      <c r="F219" s="2">
        <v>0</v>
      </c>
      <c r="G219" s="1">
        <v>64.830531914893598</v>
      </c>
      <c r="H219" s="1">
        <v>11.6694680851064</v>
      </c>
      <c r="I219" s="1">
        <v>76.5</v>
      </c>
      <c r="J219" t="s">
        <v>23</v>
      </c>
    </row>
    <row r="220" spans="1:10">
      <c r="A220" t="s">
        <v>82</v>
      </c>
      <c r="B220" t="s">
        <v>17</v>
      </c>
      <c r="C220">
        <v>3</v>
      </c>
      <c r="D220" s="1">
        <v>99.801489361702096</v>
      </c>
      <c r="E220" s="1">
        <v>-7.9840425531914896</v>
      </c>
      <c r="F220" s="2">
        <v>0</v>
      </c>
      <c r="G220" s="1">
        <v>91.817446808510596</v>
      </c>
      <c r="H220" s="1">
        <v>16.5272340425532</v>
      </c>
      <c r="I220" s="1">
        <v>108.344680851064</v>
      </c>
      <c r="J220" t="s">
        <v>23</v>
      </c>
    </row>
    <row r="221" spans="1:10">
      <c r="A221" t="s">
        <v>20</v>
      </c>
      <c r="B221" t="s">
        <v>21</v>
      </c>
      <c r="C221">
        <v>55</v>
      </c>
      <c r="D221" s="1">
        <v>2084.74361702128</v>
      </c>
      <c r="E221" s="1">
        <v>-237.49489361702101</v>
      </c>
      <c r="F221" s="2">
        <v>-36.873404255319201</v>
      </c>
      <c r="G221" s="1">
        <v>1810.37531914894</v>
      </c>
      <c r="H221" s="1">
        <v>325.86712765957401</v>
      </c>
      <c r="I221" s="1">
        <v>2136.2424468085101</v>
      </c>
      <c r="J221" t="s">
        <v>23</v>
      </c>
    </row>
    <row r="222" spans="1:10">
      <c r="A222" t="s">
        <v>64</v>
      </c>
      <c r="B222" t="s">
        <v>27</v>
      </c>
      <c r="C222">
        <v>7</v>
      </c>
      <c r="D222" s="1">
        <v>693.86531914893601</v>
      </c>
      <c r="E222" s="1">
        <v>-272.76</v>
      </c>
      <c r="F222" s="2">
        <v>0</v>
      </c>
      <c r="G222" s="1">
        <v>421.10531914893602</v>
      </c>
      <c r="H222" s="1">
        <v>75.799148936170198</v>
      </c>
      <c r="I222" s="1">
        <v>496.90446808510598</v>
      </c>
      <c r="J222" t="s">
        <v>23</v>
      </c>
    </row>
    <row r="223" spans="1:10">
      <c r="A223" t="s">
        <v>10</v>
      </c>
      <c r="B223" t="s">
        <v>11</v>
      </c>
      <c r="C223">
        <v>40</v>
      </c>
      <c r="D223" s="1">
        <v>2845.3591489361702</v>
      </c>
      <c r="E223" s="1">
        <v>-530.58414893616998</v>
      </c>
      <c r="F223" s="2">
        <v>-67.528191489361703</v>
      </c>
      <c r="G223" s="1">
        <v>2247.2468085106402</v>
      </c>
      <c r="H223" s="1">
        <v>404.50425531914902</v>
      </c>
      <c r="I223" s="1">
        <v>2651.7510638297899</v>
      </c>
      <c r="J223" t="s">
        <v>23</v>
      </c>
    </row>
    <row r="224" spans="1:10">
      <c r="A224" t="s">
        <v>73</v>
      </c>
      <c r="B224" t="s">
        <v>112</v>
      </c>
      <c r="C224">
        <v>48</v>
      </c>
      <c r="D224" s="1">
        <v>3027.11882978723</v>
      </c>
      <c r="E224" s="1">
        <v>-400.50085106383</v>
      </c>
      <c r="F224" s="2">
        <v>0</v>
      </c>
      <c r="G224" s="1">
        <v>2626.6179787234</v>
      </c>
      <c r="H224" s="1">
        <v>472.79010638297899</v>
      </c>
      <c r="I224" s="1">
        <v>3099.40808510638</v>
      </c>
      <c r="J224" t="s">
        <v>23</v>
      </c>
    </row>
    <row r="225" spans="1:10">
      <c r="A225" t="s">
        <v>24</v>
      </c>
      <c r="B225" t="s">
        <v>95</v>
      </c>
      <c r="C225">
        <v>387</v>
      </c>
      <c r="D225" s="1">
        <v>6888.69787234043</v>
      </c>
      <c r="E225" s="1">
        <v>-882.29180851063802</v>
      </c>
      <c r="F225" s="2">
        <v>-172.94904255319099</v>
      </c>
      <c r="G225" s="1">
        <v>5833.4570212766002</v>
      </c>
      <c r="H225" s="1">
        <v>1050.0273404255299</v>
      </c>
      <c r="I225" s="1">
        <v>6883.4843617021297</v>
      </c>
      <c r="J225" t="s">
        <v>15</v>
      </c>
    </row>
    <row r="226" spans="1:10">
      <c r="A226" t="s">
        <v>13</v>
      </c>
      <c r="B226" t="s">
        <v>62</v>
      </c>
      <c r="C226">
        <v>2</v>
      </c>
      <c r="D226" s="1">
        <v>550.28691489361699</v>
      </c>
      <c r="E226" s="1">
        <v>0</v>
      </c>
      <c r="F226" s="2">
        <v>0</v>
      </c>
      <c r="G226" s="1">
        <v>550.28691489361699</v>
      </c>
      <c r="H226" s="1">
        <v>45.436489361702101</v>
      </c>
      <c r="I226" s="1">
        <v>595.723404255319</v>
      </c>
      <c r="J226" t="s">
        <v>32</v>
      </c>
    </row>
    <row r="227" spans="1:10">
      <c r="A227" t="s">
        <v>43</v>
      </c>
      <c r="B227" t="s">
        <v>94</v>
      </c>
      <c r="C227">
        <v>95</v>
      </c>
      <c r="D227" s="1">
        <v>7558.1405319148898</v>
      </c>
      <c r="E227" s="1">
        <v>-431.997659574468</v>
      </c>
      <c r="F227" s="2">
        <v>-477.44319148936199</v>
      </c>
      <c r="G227" s="1">
        <v>6648.6996808510603</v>
      </c>
      <c r="H227" s="1">
        <v>1196.76382978723</v>
      </c>
      <c r="I227" s="1">
        <v>7845.4635106383002</v>
      </c>
      <c r="J227" t="s">
        <v>12</v>
      </c>
    </row>
    <row r="228" spans="1:10">
      <c r="A228" t="s">
        <v>64</v>
      </c>
      <c r="B228" t="s">
        <v>76</v>
      </c>
      <c r="C228">
        <v>6</v>
      </c>
      <c r="D228" s="1">
        <v>528.11776595744698</v>
      </c>
      <c r="E228" s="1">
        <v>-84.464148936170204</v>
      </c>
      <c r="F228" s="2">
        <v>0</v>
      </c>
      <c r="G228" s="1">
        <v>443.653617021277</v>
      </c>
      <c r="H228" s="1">
        <v>79.857553191489401</v>
      </c>
      <c r="I228" s="1">
        <v>523.51117021276605</v>
      </c>
      <c r="J228" t="s">
        <v>12</v>
      </c>
    </row>
    <row r="229" spans="1:10">
      <c r="A229" t="s">
        <v>59</v>
      </c>
      <c r="B229" t="s">
        <v>19</v>
      </c>
      <c r="C229">
        <v>12</v>
      </c>
      <c r="D229" s="1">
        <v>2151.8206382978701</v>
      </c>
      <c r="E229" s="1">
        <v>-312.50095744680902</v>
      </c>
      <c r="F229" s="2">
        <v>0</v>
      </c>
      <c r="G229" s="1">
        <v>1839.31968085106</v>
      </c>
      <c r="H229" s="1">
        <v>331.07723404255302</v>
      </c>
      <c r="I229" s="1">
        <v>2170.3969148936199</v>
      </c>
      <c r="J229" t="s">
        <v>15</v>
      </c>
    </row>
    <row r="230" spans="1:10">
      <c r="A230" t="s">
        <v>104</v>
      </c>
      <c r="B230" t="s">
        <v>99</v>
      </c>
      <c r="C230">
        <v>48</v>
      </c>
      <c r="D230" s="1">
        <v>615.08574468085101</v>
      </c>
      <c r="E230" s="1">
        <v>-42.739361702127702</v>
      </c>
      <c r="F230" s="2">
        <v>-11.711170212766</v>
      </c>
      <c r="G230" s="1">
        <v>560.63521276595702</v>
      </c>
      <c r="H230" s="1">
        <v>100.91361702127701</v>
      </c>
      <c r="I230" s="1">
        <v>661.54882978723401</v>
      </c>
      <c r="J230" t="s">
        <v>32</v>
      </c>
    </row>
    <row r="231" spans="1:10">
      <c r="A231" t="s">
        <v>64</v>
      </c>
      <c r="B231" t="s">
        <v>28</v>
      </c>
      <c r="C231">
        <v>25</v>
      </c>
      <c r="D231" s="1">
        <v>2644.1406382978698</v>
      </c>
      <c r="E231" s="1">
        <v>-454.91872340425499</v>
      </c>
      <c r="F231" s="2">
        <v>-208.54851063829801</v>
      </c>
      <c r="G231" s="1">
        <v>1980.6734042553201</v>
      </c>
      <c r="H231" s="1">
        <v>356.52106382978701</v>
      </c>
      <c r="I231" s="1">
        <v>2337.1944680851102</v>
      </c>
      <c r="J231" t="s">
        <v>23</v>
      </c>
    </row>
    <row r="232" spans="1:10">
      <c r="A232" t="s">
        <v>40</v>
      </c>
      <c r="B232" t="s">
        <v>107</v>
      </c>
      <c r="C232">
        <v>97</v>
      </c>
      <c r="D232" s="1">
        <v>4680.0801063829804</v>
      </c>
      <c r="E232" s="1">
        <v>-511.93159574468098</v>
      </c>
      <c r="F232" s="2">
        <v>-135.69244680851099</v>
      </c>
      <c r="G232" s="1">
        <v>4032.4560638297899</v>
      </c>
      <c r="H232" s="1">
        <v>725.45808510638301</v>
      </c>
      <c r="I232" s="1">
        <v>4757.91414893617</v>
      </c>
      <c r="J232" t="s">
        <v>23</v>
      </c>
    </row>
    <row r="233" spans="1:10">
      <c r="A233" t="s">
        <v>82</v>
      </c>
      <c r="B233" t="s">
        <v>83</v>
      </c>
      <c r="C233">
        <v>1</v>
      </c>
      <c r="D233" s="1">
        <v>36.079787234042598</v>
      </c>
      <c r="E233" s="1">
        <v>-36.070744680851099</v>
      </c>
      <c r="F233" s="2">
        <v>0</v>
      </c>
      <c r="G233" s="1">
        <v>9.0425531914893591E-3</v>
      </c>
      <c r="H233" s="1">
        <v>1.5957446808510601E-3</v>
      </c>
      <c r="I233" s="1">
        <v>1.0638297872340399E-2</v>
      </c>
      <c r="J233" t="s">
        <v>15</v>
      </c>
    </row>
    <row r="234" spans="1:10">
      <c r="A234" t="s">
        <v>68</v>
      </c>
      <c r="B234" t="s">
        <v>110</v>
      </c>
      <c r="C234">
        <v>17</v>
      </c>
      <c r="D234" s="1">
        <v>346.466063829787</v>
      </c>
      <c r="E234" s="1">
        <v>-33.174999999999997</v>
      </c>
      <c r="F234" s="2">
        <v>0</v>
      </c>
      <c r="G234" s="1">
        <v>313.29106382978699</v>
      </c>
      <c r="H234" s="1">
        <v>56.391914893616999</v>
      </c>
      <c r="I234" s="1">
        <v>369.68297872340401</v>
      </c>
      <c r="J234" t="s">
        <v>23</v>
      </c>
    </row>
    <row r="235" spans="1:10">
      <c r="A235" t="s">
        <v>26</v>
      </c>
      <c r="B235" t="s">
        <v>28</v>
      </c>
      <c r="C235">
        <v>5</v>
      </c>
      <c r="D235" s="1">
        <v>585.55691489361698</v>
      </c>
      <c r="E235" s="1">
        <v>-87.833510638297895</v>
      </c>
      <c r="F235" s="2">
        <v>0</v>
      </c>
      <c r="G235" s="1">
        <v>497.723404255319</v>
      </c>
      <c r="H235" s="1">
        <v>89.590425531914903</v>
      </c>
      <c r="I235" s="1">
        <v>587.313829787234</v>
      </c>
      <c r="J235" t="s">
        <v>15</v>
      </c>
    </row>
    <row r="236" spans="1:10">
      <c r="A236" t="s">
        <v>59</v>
      </c>
      <c r="B236" t="s">
        <v>62</v>
      </c>
      <c r="C236">
        <v>15</v>
      </c>
      <c r="D236" s="1">
        <v>2730.2555319148901</v>
      </c>
      <c r="E236" s="1">
        <v>-339.13925531914902</v>
      </c>
      <c r="F236" s="2">
        <v>-171.20446808510599</v>
      </c>
      <c r="G236" s="1">
        <v>2219.9118085106402</v>
      </c>
      <c r="H236" s="1">
        <v>399.58414893616998</v>
      </c>
      <c r="I236" s="1">
        <v>2619.4959574468098</v>
      </c>
      <c r="J236" t="s">
        <v>23</v>
      </c>
    </row>
    <row r="237" spans="1:10">
      <c r="A237" t="s">
        <v>18</v>
      </c>
      <c r="B237" t="s">
        <v>66</v>
      </c>
      <c r="C237">
        <v>233</v>
      </c>
      <c r="D237" s="1">
        <v>32018.917765957402</v>
      </c>
      <c r="E237" s="1">
        <v>-3926.8462765957402</v>
      </c>
      <c r="F237" s="2">
        <v>-549.58531914893604</v>
      </c>
      <c r="G237" s="1">
        <v>27542.4861702128</v>
      </c>
      <c r="H237" s="1">
        <v>4957.6478723404298</v>
      </c>
      <c r="I237" s="1">
        <v>32500.1340425532</v>
      </c>
      <c r="J237" t="s">
        <v>15</v>
      </c>
    </row>
    <row r="238" spans="1:10">
      <c r="A238" t="s">
        <v>37</v>
      </c>
      <c r="B238" t="s">
        <v>44</v>
      </c>
      <c r="C238">
        <v>2</v>
      </c>
      <c r="D238" s="1">
        <v>297.33127659574501</v>
      </c>
      <c r="E238" s="1">
        <v>-29.732978723404301</v>
      </c>
      <c r="F238" s="2">
        <v>0</v>
      </c>
      <c r="G238" s="1">
        <v>267.59829787234003</v>
      </c>
      <c r="H238" s="1">
        <v>48.167659574468097</v>
      </c>
      <c r="I238" s="1">
        <v>315.76595744680799</v>
      </c>
      <c r="J238" t="s">
        <v>15</v>
      </c>
    </row>
    <row r="239" spans="1:10">
      <c r="A239" t="s">
        <v>73</v>
      </c>
      <c r="B239" t="s">
        <v>116</v>
      </c>
      <c r="C239">
        <v>132</v>
      </c>
      <c r="D239" s="1">
        <v>7207.7957446808496</v>
      </c>
      <c r="E239" s="1">
        <v>-439.88585106382999</v>
      </c>
      <c r="F239" s="2">
        <v>-46.871595744680903</v>
      </c>
      <c r="G239" s="1">
        <v>6721.0382978723401</v>
      </c>
      <c r="H239" s="1">
        <v>1209.7845744680901</v>
      </c>
      <c r="I239" s="1">
        <v>7930.82287234043</v>
      </c>
      <c r="J239" t="s">
        <v>12</v>
      </c>
    </row>
    <row r="240" spans="1:10">
      <c r="A240" t="s">
        <v>71</v>
      </c>
      <c r="B240" t="s">
        <v>39</v>
      </c>
      <c r="C240">
        <v>68</v>
      </c>
      <c r="D240" s="1">
        <v>1964.5870212765999</v>
      </c>
      <c r="E240" s="1">
        <v>-247.32063829787199</v>
      </c>
      <c r="F240" s="2">
        <v>-52.651382978723397</v>
      </c>
      <c r="G240" s="1">
        <v>1664.615</v>
      </c>
      <c r="H240" s="1">
        <v>299.63010638297902</v>
      </c>
      <c r="I240" s="1">
        <v>1964.2451063829801</v>
      </c>
      <c r="J240" t="s">
        <v>12</v>
      </c>
    </row>
    <row r="241" spans="1:10">
      <c r="A241" t="s">
        <v>13</v>
      </c>
      <c r="B241" t="s">
        <v>39</v>
      </c>
      <c r="C241">
        <v>122</v>
      </c>
      <c r="D241" s="1">
        <v>34981.827234042597</v>
      </c>
      <c r="E241" s="1">
        <v>-2086.355</v>
      </c>
      <c r="F241" s="2">
        <v>-1107.97053191489</v>
      </c>
      <c r="G241" s="1">
        <v>31787.501702127702</v>
      </c>
      <c r="H241" s="1">
        <v>5721.7511702127704</v>
      </c>
      <c r="I241" s="1">
        <v>37509.252872340403</v>
      </c>
      <c r="J241" t="s">
        <v>32</v>
      </c>
    </row>
    <row r="242" spans="1:10">
      <c r="A242" t="s">
        <v>59</v>
      </c>
      <c r="B242" t="s">
        <v>96</v>
      </c>
      <c r="C242">
        <v>11</v>
      </c>
      <c r="D242" s="1">
        <v>2052.2268085106398</v>
      </c>
      <c r="E242" s="1">
        <v>-410.18755319148897</v>
      </c>
      <c r="F242" s="2">
        <v>-145.52382978723401</v>
      </c>
      <c r="G242" s="1">
        <v>1496.5154255319201</v>
      </c>
      <c r="H242" s="1">
        <v>269.37255319148898</v>
      </c>
      <c r="I242" s="1">
        <v>1765.8879787234</v>
      </c>
      <c r="J242" t="s">
        <v>23</v>
      </c>
    </row>
    <row r="243" spans="1:10">
      <c r="A243" t="s">
        <v>26</v>
      </c>
      <c r="B243" t="s">
        <v>55</v>
      </c>
      <c r="C243">
        <v>9</v>
      </c>
      <c r="D243" s="1">
        <v>1175.58531914894</v>
      </c>
      <c r="E243" s="1">
        <v>-404.98404255319201</v>
      </c>
      <c r="F243" s="2">
        <v>-4.0425531914893599E-3</v>
      </c>
      <c r="G243" s="1">
        <v>770.59723404255305</v>
      </c>
      <c r="H243" s="1">
        <v>138.70744680851101</v>
      </c>
      <c r="I243" s="1">
        <v>909.30468085106395</v>
      </c>
      <c r="J243" t="s">
        <v>23</v>
      </c>
    </row>
    <row r="244" spans="1:10">
      <c r="A244" t="s">
        <v>54</v>
      </c>
      <c r="B244" t="s">
        <v>62</v>
      </c>
      <c r="C244">
        <v>34</v>
      </c>
      <c r="D244" s="1">
        <v>2940.2524468085098</v>
      </c>
      <c r="E244" s="1">
        <v>-512.04553191489401</v>
      </c>
      <c r="F244" s="2">
        <v>-229.999042553191</v>
      </c>
      <c r="G244" s="1">
        <v>2198.2078723404302</v>
      </c>
      <c r="H244" s="1">
        <v>395.67712765957401</v>
      </c>
      <c r="I244" s="1">
        <v>2593.8850000000002</v>
      </c>
      <c r="J244" t="s">
        <v>23</v>
      </c>
    </row>
    <row r="245" spans="1:10">
      <c r="A245" t="s">
        <v>37</v>
      </c>
      <c r="B245" t="s">
        <v>30</v>
      </c>
      <c r="C245">
        <v>144</v>
      </c>
      <c r="D245" s="1">
        <v>18850.5578723404</v>
      </c>
      <c r="E245" s="1">
        <v>-392.88691489361702</v>
      </c>
      <c r="F245" s="2">
        <v>-1433.3571276595701</v>
      </c>
      <c r="G245" s="1">
        <v>17024.313829787199</v>
      </c>
      <c r="H245" s="1">
        <v>2989.70393617021</v>
      </c>
      <c r="I245" s="1">
        <v>20014.0177659574</v>
      </c>
      <c r="J245" t="s">
        <v>32</v>
      </c>
    </row>
    <row r="246" spans="1:10">
      <c r="A246" t="s">
        <v>26</v>
      </c>
      <c r="B246" t="s">
        <v>36</v>
      </c>
      <c r="C246">
        <v>85</v>
      </c>
      <c r="D246" s="1">
        <v>8522.4746808510608</v>
      </c>
      <c r="E246" s="1">
        <v>-789.654255319149</v>
      </c>
      <c r="F246" s="2">
        <v>0</v>
      </c>
      <c r="G246" s="1">
        <v>7732.8204255319197</v>
      </c>
      <c r="H246" s="1">
        <v>1391.9069148936201</v>
      </c>
      <c r="I246" s="1">
        <v>9124.7273404255302</v>
      </c>
      <c r="J246" t="s">
        <v>12</v>
      </c>
    </row>
    <row r="247" spans="1:10">
      <c r="A247" t="s">
        <v>59</v>
      </c>
      <c r="B247" t="s">
        <v>33</v>
      </c>
      <c r="C247">
        <v>46</v>
      </c>
      <c r="D247" s="1">
        <v>8034.9246808510597</v>
      </c>
      <c r="E247" s="1">
        <v>-1357.93734042553</v>
      </c>
      <c r="F247" s="2">
        <v>-169.40138297872301</v>
      </c>
      <c r="G247" s="1">
        <v>6507.5859574468104</v>
      </c>
      <c r="H247" s="1">
        <v>1171.36478723404</v>
      </c>
      <c r="I247" s="1">
        <v>7678.9507446808502</v>
      </c>
      <c r="J247" t="s">
        <v>15</v>
      </c>
    </row>
    <row r="248" spans="1:10">
      <c r="A248" t="s">
        <v>64</v>
      </c>
      <c r="B248" t="s">
        <v>66</v>
      </c>
      <c r="C248">
        <v>231</v>
      </c>
      <c r="D248" s="1">
        <v>23048.787446808499</v>
      </c>
      <c r="E248" s="1">
        <v>-5608.6668085106403</v>
      </c>
      <c r="F248" s="2">
        <v>-189.14531914893601</v>
      </c>
      <c r="G248" s="1">
        <v>17250.9753191489</v>
      </c>
      <c r="H248" s="1">
        <v>3105.1750000000002</v>
      </c>
      <c r="I248" s="1">
        <v>20356.150319148899</v>
      </c>
      <c r="J248" t="s">
        <v>15</v>
      </c>
    </row>
    <row r="249" spans="1:10">
      <c r="A249" t="s">
        <v>18</v>
      </c>
      <c r="B249" t="s">
        <v>19</v>
      </c>
      <c r="C249">
        <v>109</v>
      </c>
      <c r="D249" s="1">
        <v>14709.5639361702</v>
      </c>
      <c r="E249" s="1">
        <v>-1597.18787234043</v>
      </c>
      <c r="F249" s="2">
        <v>-400.91957446808499</v>
      </c>
      <c r="G249" s="1">
        <v>12711.456489361701</v>
      </c>
      <c r="H249" s="1">
        <v>2288.0638297872301</v>
      </c>
      <c r="I249" s="1">
        <v>14999.5203191489</v>
      </c>
      <c r="J249" t="s">
        <v>15</v>
      </c>
    </row>
    <row r="250" spans="1:10">
      <c r="A250" t="s">
        <v>59</v>
      </c>
      <c r="B250" t="s">
        <v>42</v>
      </c>
      <c r="C250">
        <v>12</v>
      </c>
      <c r="D250" s="1">
        <v>1989.3703191489401</v>
      </c>
      <c r="E250" s="1">
        <v>-65.788617021276593</v>
      </c>
      <c r="F250" s="2">
        <v>0</v>
      </c>
      <c r="G250" s="1">
        <v>1923.58170212766</v>
      </c>
      <c r="H250" s="1">
        <v>346.24478723404297</v>
      </c>
      <c r="I250" s="1">
        <v>2269.8264893617002</v>
      </c>
      <c r="J250" t="s">
        <v>12</v>
      </c>
    </row>
    <row r="251" spans="1:10">
      <c r="A251" t="s">
        <v>10</v>
      </c>
      <c r="B251" t="s">
        <v>19</v>
      </c>
      <c r="C251">
        <v>121</v>
      </c>
      <c r="D251" s="1">
        <v>10549.1921276596</v>
      </c>
      <c r="E251" s="1">
        <v>-1153.45361702128</v>
      </c>
      <c r="F251" s="2">
        <v>-2367.9248936170202</v>
      </c>
      <c r="G251" s="1">
        <v>7027.8136170212802</v>
      </c>
      <c r="H251" s="1">
        <v>1265.0054255319101</v>
      </c>
      <c r="I251" s="1">
        <v>8292.8190425531902</v>
      </c>
      <c r="J251" t="s">
        <v>23</v>
      </c>
    </row>
    <row r="252" spans="1:10">
      <c r="A252" t="s">
        <v>89</v>
      </c>
      <c r="B252" t="s">
        <v>19</v>
      </c>
      <c r="C252">
        <v>132</v>
      </c>
      <c r="D252" s="1">
        <v>7561.3328723404302</v>
      </c>
      <c r="E252" s="1">
        <v>-679.62670212766</v>
      </c>
      <c r="F252" s="2">
        <v>-151.435319148936</v>
      </c>
      <c r="G252" s="1">
        <v>6730.2708510638304</v>
      </c>
      <c r="H252" s="1">
        <v>1211.44712765957</v>
      </c>
      <c r="I252" s="1">
        <v>7941.7179787233999</v>
      </c>
      <c r="J252" t="s">
        <v>12</v>
      </c>
    </row>
    <row r="253" spans="1:10">
      <c r="A253" t="s">
        <v>64</v>
      </c>
      <c r="B253" t="s">
        <v>65</v>
      </c>
      <c r="C253">
        <v>44</v>
      </c>
      <c r="D253" s="1">
        <v>4330.2605319148897</v>
      </c>
      <c r="E253" s="1">
        <v>-594.79893617021298</v>
      </c>
      <c r="F253" s="2" t="s">
        <v>117</v>
      </c>
      <c r="G253" s="1">
        <v>3735.4615957446799</v>
      </c>
      <c r="H253" s="1">
        <v>672.38372340425497</v>
      </c>
      <c r="I253" s="1">
        <v>4407.8453191489398</v>
      </c>
      <c r="J253" t="s">
        <v>23</v>
      </c>
    </row>
    <row r="254" spans="1:10">
      <c r="A254" t="s">
        <v>16</v>
      </c>
      <c r="B254" t="s">
        <v>28</v>
      </c>
      <c r="C254">
        <v>44</v>
      </c>
      <c r="D254" s="1">
        <v>1102.4029787234001</v>
      </c>
      <c r="E254" s="1">
        <v>-220.689042553191</v>
      </c>
      <c r="F254" s="2">
        <v>-20.613936170212799</v>
      </c>
      <c r="G254" s="1">
        <v>861.1</v>
      </c>
      <c r="H254" s="1">
        <v>154.998404255319</v>
      </c>
      <c r="I254" s="1">
        <v>1016.09840425532</v>
      </c>
      <c r="J254" t="s">
        <v>15</v>
      </c>
    </row>
    <row r="255" spans="1:10">
      <c r="A255" t="s">
        <v>52</v>
      </c>
      <c r="B255" t="s">
        <v>84</v>
      </c>
      <c r="C255">
        <v>25</v>
      </c>
      <c r="D255" s="1">
        <v>1658.86212765957</v>
      </c>
      <c r="E255" s="1">
        <v>-136.86521276595701</v>
      </c>
      <c r="F255" s="2">
        <v>0</v>
      </c>
      <c r="G255" s="1">
        <v>1521.99691489362</v>
      </c>
      <c r="H255" s="1">
        <v>273.95936170212798</v>
      </c>
      <c r="I255" s="1">
        <v>1795.9562765957401</v>
      </c>
      <c r="J255" t="s">
        <v>32</v>
      </c>
    </row>
    <row r="256" spans="1:10">
      <c r="A256" t="s">
        <v>106</v>
      </c>
      <c r="B256" t="s">
        <v>35</v>
      </c>
      <c r="C256">
        <v>44</v>
      </c>
      <c r="D256" s="1">
        <v>940.85606382978699</v>
      </c>
      <c r="E256" s="1">
        <v>-79.410319148936196</v>
      </c>
      <c r="F256" s="2">
        <v>0</v>
      </c>
      <c r="G256" s="1">
        <v>861.44574468085102</v>
      </c>
      <c r="H256" s="1">
        <v>155.06085106383</v>
      </c>
      <c r="I256" s="1">
        <v>1016.50659574468</v>
      </c>
      <c r="J256" t="s">
        <v>15</v>
      </c>
    </row>
    <row r="257" spans="1:10">
      <c r="A257" t="s">
        <v>64</v>
      </c>
      <c r="B257" t="s">
        <v>66</v>
      </c>
      <c r="C257">
        <v>49</v>
      </c>
      <c r="D257" s="1">
        <v>4098.3969148936203</v>
      </c>
      <c r="E257" s="1">
        <v>-532.11489361702104</v>
      </c>
      <c r="F257" s="2">
        <v>0</v>
      </c>
      <c r="G257" s="1">
        <v>3566.2820212766001</v>
      </c>
      <c r="H257" s="1">
        <v>641.92936170212795</v>
      </c>
      <c r="I257" s="1">
        <v>4208.2113829787204</v>
      </c>
      <c r="J257" t="s">
        <v>12</v>
      </c>
    </row>
    <row r="258" spans="1:10">
      <c r="A258" t="s">
        <v>13</v>
      </c>
      <c r="B258" t="s">
        <v>60</v>
      </c>
      <c r="C258">
        <v>23</v>
      </c>
      <c r="D258" s="1">
        <v>6698.2193617021303</v>
      </c>
      <c r="E258" s="1">
        <v>-822.38968085106399</v>
      </c>
      <c r="F258" s="2">
        <v>0</v>
      </c>
      <c r="G258" s="1">
        <v>5875.8296808510604</v>
      </c>
      <c r="H258" s="1">
        <v>1057.6485106383</v>
      </c>
      <c r="I258" s="1">
        <v>6933.4781914893601</v>
      </c>
      <c r="J258" t="s">
        <v>15</v>
      </c>
    </row>
    <row r="259" spans="1:10">
      <c r="A259" t="s">
        <v>54</v>
      </c>
      <c r="B259" t="s">
        <v>62</v>
      </c>
      <c r="C259">
        <v>14</v>
      </c>
      <c r="D259" s="1">
        <v>1035.7647872340401</v>
      </c>
      <c r="E259" s="1">
        <v>-27.695</v>
      </c>
      <c r="F259" s="2">
        <v>0</v>
      </c>
      <c r="G259" s="1">
        <v>1008.0697872340399</v>
      </c>
      <c r="H259" s="1">
        <v>181.45202127659601</v>
      </c>
      <c r="I259" s="1">
        <v>1189.5218085106401</v>
      </c>
      <c r="J259" t="s">
        <v>12</v>
      </c>
    </row>
    <row r="260" spans="1:10">
      <c r="A260" t="s">
        <v>26</v>
      </c>
      <c r="B260" t="s">
        <v>29</v>
      </c>
      <c r="C260">
        <v>19</v>
      </c>
      <c r="D260" s="1">
        <v>1974.2155319148901</v>
      </c>
      <c r="E260" s="1">
        <v>-81.034893617021297</v>
      </c>
      <c r="F260" s="2">
        <v>-101.415531914894</v>
      </c>
      <c r="G260" s="1">
        <v>1791.7651063829801</v>
      </c>
      <c r="H260" s="1">
        <v>322.51734042553198</v>
      </c>
      <c r="I260" s="1">
        <v>2114.28244680851</v>
      </c>
      <c r="J260" t="s">
        <v>32</v>
      </c>
    </row>
    <row r="261" spans="1:10">
      <c r="A261" t="s">
        <v>26</v>
      </c>
      <c r="B261" t="s">
        <v>42</v>
      </c>
      <c r="C261">
        <v>23</v>
      </c>
      <c r="D261" s="1">
        <v>2634.5818085106398</v>
      </c>
      <c r="E261" s="1">
        <v>-348.56085106383</v>
      </c>
      <c r="F261" s="2">
        <v>-103.376276595745</v>
      </c>
      <c r="G261" s="1">
        <v>2182.64468085106</v>
      </c>
      <c r="H261" s="1">
        <v>392.87627659574503</v>
      </c>
      <c r="I261" s="1">
        <v>2575.5209574468099</v>
      </c>
      <c r="J261" t="s">
        <v>15</v>
      </c>
    </row>
    <row r="262" spans="1:10">
      <c r="A262" t="s">
        <v>31</v>
      </c>
      <c r="B262" t="s">
        <v>19</v>
      </c>
      <c r="C262">
        <v>1117</v>
      </c>
      <c r="D262" s="1">
        <v>58157.687978723399</v>
      </c>
      <c r="E262" s="1">
        <v>-6001.5251063829801</v>
      </c>
      <c r="F262" s="2">
        <v>-1006.7557446808499</v>
      </c>
      <c r="G262" s="1">
        <v>51149.407127659601</v>
      </c>
      <c r="H262" s="1">
        <v>9105.0345744680908</v>
      </c>
      <c r="I262" s="1">
        <v>60254.441702127697</v>
      </c>
      <c r="J262" t="s">
        <v>12</v>
      </c>
    </row>
    <row r="263" spans="1:10">
      <c r="A263" t="s">
        <v>37</v>
      </c>
      <c r="B263" t="s">
        <v>30</v>
      </c>
      <c r="C263">
        <v>9</v>
      </c>
      <c r="D263" s="1">
        <v>1297.42117021277</v>
      </c>
      <c r="E263" s="1">
        <v>-89.377659574468098</v>
      </c>
      <c r="F263" s="2">
        <v>0</v>
      </c>
      <c r="G263" s="1">
        <v>1208.0435106382999</v>
      </c>
      <c r="H263" s="1">
        <v>217.44797872340399</v>
      </c>
      <c r="I263" s="1">
        <v>1425.4914893616999</v>
      </c>
      <c r="J263" t="s">
        <v>15</v>
      </c>
    </row>
    <row r="264" spans="1:10">
      <c r="A264" t="s">
        <v>52</v>
      </c>
      <c r="B264" t="s">
        <v>19</v>
      </c>
      <c r="C264">
        <v>173</v>
      </c>
      <c r="D264" s="1">
        <v>14540.502765957401</v>
      </c>
      <c r="E264" s="1">
        <v>-2324.59936170213</v>
      </c>
      <c r="F264" s="2">
        <v>-72.723617021276596</v>
      </c>
      <c r="G264" s="1">
        <v>12143.179787233999</v>
      </c>
      <c r="H264" s="1">
        <v>2185.7684042553201</v>
      </c>
      <c r="I264" s="1">
        <v>14328.9481914894</v>
      </c>
      <c r="J264" t="s">
        <v>23</v>
      </c>
    </row>
    <row r="265" spans="1:10">
      <c r="A265" t="s">
        <v>104</v>
      </c>
      <c r="B265" t="s">
        <v>35</v>
      </c>
      <c r="C265">
        <v>52</v>
      </c>
      <c r="D265" s="1">
        <v>779.70574468085101</v>
      </c>
      <c r="E265" s="1">
        <v>-12.9964893617021</v>
      </c>
      <c r="F265" s="2">
        <v>-13.5142553191489</v>
      </c>
      <c r="G265" s="1">
        <v>753.19500000000005</v>
      </c>
      <c r="H265" s="1">
        <v>135.57510638297899</v>
      </c>
      <c r="I265" s="1">
        <v>888.77010638297895</v>
      </c>
      <c r="J265" t="s">
        <v>12</v>
      </c>
    </row>
    <row r="266" spans="1:10">
      <c r="A266" t="s">
        <v>31</v>
      </c>
      <c r="B266" t="s">
        <v>111</v>
      </c>
      <c r="C266">
        <v>1076</v>
      </c>
      <c r="D266" s="1">
        <v>97720.010425531902</v>
      </c>
      <c r="E266" s="1">
        <v>-9870.9506382978707</v>
      </c>
      <c r="F266" s="2">
        <v>-41054.581489361699</v>
      </c>
      <c r="G266" s="1">
        <v>46794.478297872301</v>
      </c>
      <c r="H266" s="1">
        <v>8423.0103191489397</v>
      </c>
      <c r="I266" s="1">
        <v>55217.488617021299</v>
      </c>
      <c r="J266" t="s">
        <v>15</v>
      </c>
    </row>
    <row r="267" spans="1:10">
      <c r="A267" t="s">
        <v>64</v>
      </c>
      <c r="B267" t="s">
        <v>86</v>
      </c>
      <c r="C267">
        <v>26</v>
      </c>
      <c r="D267" s="1">
        <v>2527.1526595744699</v>
      </c>
      <c r="E267" s="1">
        <v>-522.77468085106398</v>
      </c>
      <c r="F267" s="2">
        <v>-89.163404255319193</v>
      </c>
      <c r="G267" s="1">
        <v>1915.2145744680899</v>
      </c>
      <c r="H267" s="1">
        <v>344.73882978723401</v>
      </c>
      <c r="I267" s="1">
        <v>2259.95340425532</v>
      </c>
      <c r="J267" t="s">
        <v>15</v>
      </c>
    </row>
    <row r="268" spans="1:10">
      <c r="A268" t="s">
        <v>13</v>
      </c>
      <c r="B268" t="s">
        <v>36</v>
      </c>
      <c r="C268">
        <v>99</v>
      </c>
      <c r="D268" s="1">
        <v>27384.453085106401</v>
      </c>
      <c r="E268" s="1">
        <v>-2000.4032978723401</v>
      </c>
      <c r="F268" s="2">
        <v>-811.36851063829795</v>
      </c>
      <c r="G268" s="1">
        <v>24572.6812765957</v>
      </c>
      <c r="H268" s="1">
        <v>4309.1505319148901</v>
      </c>
      <c r="I268" s="1">
        <v>28881.8318085106</v>
      </c>
      <c r="J268" t="s">
        <v>32</v>
      </c>
    </row>
    <row r="269" spans="1:10">
      <c r="A269" t="s">
        <v>57</v>
      </c>
      <c r="B269" t="s">
        <v>58</v>
      </c>
      <c r="C269">
        <v>128</v>
      </c>
      <c r="D269" s="1">
        <v>9775.0904255319092</v>
      </c>
      <c r="E269" s="1">
        <v>-1940.1307446808501</v>
      </c>
      <c r="F269" s="2">
        <v>-51.649787234042599</v>
      </c>
      <c r="G269" s="1">
        <v>7783.30989361702</v>
      </c>
      <c r="H269" s="1">
        <v>1400.9945744680799</v>
      </c>
      <c r="I269" s="1">
        <v>9184.3044680851108</v>
      </c>
      <c r="J269" t="s">
        <v>23</v>
      </c>
    </row>
    <row r="270" spans="1:10">
      <c r="A270" t="s">
        <v>64</v>
      </c>
      <c r="B270" t="s">
        <v>33</v>
      </c>
      <c r="C270">
        <v>4</v>
      </c>
      <c r="D270" s="1">
        <v>386.404574468085</v>
      </c>
      <c r="E270" s="1">
        <v>-19.8159574468085</v>
      </c>
      <c r="F270" s="2">
        <v>0</v>
      </c>
      <c r="G270" s="1">
        <v>366.588617021277</v>
      </c>
      <c r="H270" s="1">
        <v>65.985851063829799</v>
      </c>
      <c r="I270" s="1">
        <v>432.57446808510599</v>
      </c>
      <c r="J270" t="s">
        <v>12</v>
      </c>
    </row>
    <row r="271" spans="1:10">
      <c r="A271" t="s">
        <v>68</v>
      </c>
      <c r="B271" t="s">
        <v>105</v>
      </c>
      <c r="C271">
        <v>26</v>
      </c>
      <c r="D271" s="1">
        <v>427.13808510638302</v>
      </c>
      <c r="E271" s="1">
        <v>-34.502446808510598</v>
      </c>
      <c r="F271" s="2">
        <v>-18.580957446808501</v>
      </c>
      <c r="G271" s="1">
        <v>374.05468085106401</v>
      </c>
      <c r="H271" s="1">
        <v>67.329787234042598</v>
      </c>
      <c r="I271" s="1">
        <v>441.38446808510599</v>
      </c>
      <c r="J271" t="s">
        <v>12</v>
      </c>
    </row>
    <row r="272" spans="1:10">
      <c r="A272" t="s">
        <v>26</v>
      </c>
      <c r="B272" t="s">
        <v>33</v>
      </c>
      <c r="C272">
        <v>4</v>
      </c>
      <c r="D272" s="1">
        <v>421.56510638297902</v>
      </c>
      <c r="E272" s="1">
        <v>0</v>
      </c>
      <c r="F272" s="2">
        <v>0</v>
      </c>
      <c r="G272" s="1">
        <v>421.56510638297902</v>
      </c>
      <c r="H272" s="1">
        <v>75.881702127659594</v>
      </c>
      <c r="I272" s="1">
        <v>497.44680851063799</v>
      </c>
      <c r="J272" t="s">
        <v>12</v>
      </c>
    </row>
    <row r="273" spans="1:10">
      <c r="A273" t="s">
        <v>73</v>
      </c>
      <c r="B273" t="s">
        <v>116</v>
      </c>
      <c r="C273">
        <v>314</v>
      </c>
      <c r="D273" s="1">
        <v>17627.325851063801</v>
      </c>
      <c r="E273" s="1">
        <v>-2001.1163829787199</v>
      </c>
      <c r="F273" s="2">
        <v>-145.63648936170199</v>
      </c>
      <c r="G273" s="1">
        <v>15480.5729787234</v>
      </c>
      <c r="H273" s="1">
        <v>2786.5030851063798</v>
      </c>
      <c r="I273" s="1">
        <v>18267.076063829802</v>
      </c>
      <c r="J273" t="s">
        <v>23</v>
      </c>
    </row>
    <row r="274" spans="1:10">
      <c r="A274" t="s">
        <v>47</v>
      </c>
      <c r="B274" t="s">
        <v>29</v>
      </c>
      <c r="C274">
        <v>127</v>
      </c>
      <c r="D274" s="1">
        <v>1820.1363829787199</v>
      </c>
      <c r="E274" s="1">
        <v>-243.346595744681</v>
      </c>
      <c r="F274" s="2">
        <v>0</v>
      </c>
      <c r="G274" s="1">
        <v>1576.78978723404</v>
      </c>
      <c r="H274" s="1">
        <v>283.82255319148902</v>
      </c>
      <c r="I274" s="1">
        <v>1860.61234042553</v>
      </c>
      <c r="J274" t="s">
        <v>12</v>
      </c>
    </row>
    <row r="275" spans="1:10">
      <c r="A275" t="s">
        <v>52</v>
      </c>
      <c r="B275" t="s">
        <v>53</v>
      </c>
      <c r="C275">
        <v>603</v>
      </c>
      <c r="D275" s="1">
        <v>42959.069893617001</v>
      </c>
      <c r="E275" s="1">
        <v>-2732.7781914893599</v>
      </c>
      <c r="F275" s="2">
        <v>-892.66510638297905</v>
      </c>
      <c r="G275" s="1">
        <v>39333.626595744703</v>
      </c>
      <c r="H275" s="1">
        <v>6870.4153191489404</v>
      </c>
      <c r="I275" s="1">
        <v>46204.041914893598</v>
      </c>
      <c r="J275" t="s">
        <v>32</v>
      </c>
    </row>
    <row r="276" spans="1:10">
      <c r="A276" t="s">
        <v>73</v>
      </c>
      <c r="B276" t="s">
        <v>118</v>
      </c>
      <c r="C276">
        <v>94</v>
      </c>
      <c r="D276" s="1">
        <v>5081.4679787233999</v>
      </c>
      <c r="E276" s="1">
        <v>-655.34553191489397</v>
      </c>
      <c r="F276" s="2">
        <v>-45.902446808510597</v>
      </c>
      <c r="G276" s="1">
        <v>4380.22</v>
      </c>
      <c r="H276" s="1">
        <v>788.439468085106</v>
      </c>
      <c r="I276" s="1">
        <v>5168.6594680851103</v>
      </c>
      <c r="J276" t="s">
        <v>23</v>
      </c>
    </row>
    <row r="277" spans="1:10">
      <c r="A277" t="s">
        <v>26</v>
      </c>
      <c r="B277" t="s">
        <v>17</v>
      </c>
      <c r="C277">
        <v>38</v>
      </c>
      <c r="D277" s="1">
        <v>4201.8082978723396</v>
      </c>
      <c r="E277" s="1">
        <v>-700.61819148936195</v>
      </c>
      <c r="F277" s="2">
        <v>0</v>
      </c>
      <c r="G277" s="1">
        <v>3501.19010638298</v>
      </c>
      <c r="H277" s="1">
        <v>630.21414893616998</v>
      </c>
      <c r="I277" s="1">
        <v>4131.4042553191503</v>
      </c>
      <c r="J277" t="s">
        <v>23</v>
      </c>
    </row>
    <row r="278" spans="1:10">
      <c r="A278" t="s">
        <v>68</v>
      </c>
      <c r="B278" t="s">
        <v>35</v>
      </c>
      <c r="C278">
        <v>28</v>
      </c>
      <c r="D278" s="1">
        <v>313.98127659574499</v>
      </c>
      <c r="E278" s="1">
        <v>-6.8141489361702101</v>
      </c>
      <c r="F278" s="2">
        <v>0</v>
      </c>
      <c r="G278" s="1">
        <v>307.16712765957402</v>
      </c>
      <c r="H278" s="1">
        <v>52.611170212765998</v>
      </c>
      <c r="I278" s="1">
        <v>359.77829787233998</v>
      </c>
      <c r="J278" t="s">
        <v>32</v>
      </c>
    </row>
    <row r="279" spans="1:10">
      <c r="A279" t="s">
        <v>51</v>
      </c>
      <c r="B279" t="s">
        <v>39</v>
      </c>
      <c r="C279">
        <v>93</v>
      </c>
      <c r="D279" s="1">
        <v>11100.555212765999</v>
      </c>
      <c r="E279" s="1">
        <v>-1465.5709574468101</v>
      </c>
      <c r="F279" s="2">
        <v>0</v>
      </c>
      <c r="G279" s="1">
        <v>9634.9842553191502</v>
      </c>
      <c r="H279" s="1">
        <v>1734.29563829787</v>
      </c>
      <c r="I279" s="1">
        <v>11369.279893617</v>
      </c>
      <c r="J279" t="s">
        <v>12</v>
      </c>
    </row>
    <row r="280" spans="1:10">
      <c r="A280" t="s">
        <v>31</v>
      </c>
      <c r="B280" t="s">
        <v>111</v>
      </c>
      <c r="C280">
        <v>518</v>
      </c>
      <c r="D280" s="1">
        <v>27982.509893617</v>
      </c>
      <c r="E280" s="1">
        <v>-3862.7789361702098</v>
      </c>
      <c r="F280" s="2">
        <v>-248.41319148936199</v>
      </c>
      <c r="G280" s="1">
        <v>23871.317765957399</v>
      </c>
      <c r="H280" s="1">
        <v>4296.8393617021302</v>
      </c>
      <c r="I280" s="1">
        <v>28168.157127659601</v>
      </c>
      <c r="J280" t="s">
        <v>23</v>
      </c>
    </row>
    <row r="281" spans="1:10">
      <c r="A281" t="s">
        <v>119</v>
      </c>
      <c r="B281" t="s">
        <v>83</v>
      </c>
      <c r="C281">
        <v>122</v>
      </c>
      <c r="D281" s="1">
        <v>7073.4621276595699</v>
      </c>
      <c r="E281" s="1">
        <v>-420.032446808511</v>
      </c>
      <c r="F281" s="2">
        <v>-55.5072340425532</v>
      </c>
      <c r="G281" s="1">
        <v>6597.9224468085104</v>
      </c>
      <c r="H281" s="1">
        <v>1175.1796808510601</v>
      </c>
      <c r="I281" s="1">
        <v>7773.1021276595702</v>
      </c>
      <c r="J281" t="s">
        <v>32</v>
      </c>
    </row>
    <row r="282" spans="1:10">
      <c r="A282" t="s">
        <v>59</v>
      </c>
      <c r="B282" t="s">
        <v>65</v>
      </c>
      <c r="C282">
        <v>30</v>
      </c>
      <c r="D282" s="1">
        <v>5161.6514893617004</v>
      </c>
      <c r="E282" s="1">
        <v>-774.775957446809</v>
      </c>
      <c r="F282" s="2">
        <v>-141.692127659574</v>
      </c>
      <c r="G282" s="1">
        <v>4245.1834042553201</v>
      </c>
      <c r="H282" s="1">
        <v>764.13287234042605</v>
      </c>
      <c r="I282" s="1">
        <v>5009.3162765957404</v>
      </c>
      <c r="J282" t="s">
        <v>23</v>
      </c>
    </row>
    <row r="283" spans="1:10">
      <c r="A283" t="s">
        <v>64</v>
      </c>
      <c r="B283" t="s">
        <v>65</v>
      </c>
      <c r="C283">
        <v>2</v>
      </c>
      <c r="D283" s="1">
        <v>162.26106382978699</v>
      </c>
      <c r="E283" s="1">
        <v>0</v>
      </c>
      <c r="F283" s="2">
        <v>0</v>
      </c>
      <c r="G283" s="1">
        <v>162.26106382978699</v>
      </c>
      <c r="H283" s="1">
        <v>29.2070212765957</v>
      </c>
      <c r="I283" s="1">
        <v>191.468085106383</v>
      </c>
      <c r="J283" t="s">
        <v>32</v>
      </c>
    </row>
    <row r="284" spans="1:10">
      <c r="A284" t="s">
        <v>92</v>
      </c>
      <c r="B284" t="s">
        <v>55</v>
      </c>
      <c r="C284">
        <v>15</v>
      </c>
      <c r="D284" s="1">
        <v>1054.8858510638299</v>
      </c>
      <c r="E284" s="1">
        <v>-156.554787234043</v>
      </c>
      <c r="F284" s="2">
        <v>0</v>
      </c>
      <c r="G284" s="1">
        <v>898.33106382978701</v>
      </c>
      <c r="H284" s="1">
        <v>161.69936170212799</v>
      </c>
      <c r="I284" s="1">
        <v>1060.0304255319099</v>
      </c>
      <c r="J284" t="s">
        <v>12</v>
      </c>
    </row>
    <row r="285" spans="1:10">
      <c r="A285" t="s">
        <v>34</v>
      </c>
      <c r="B285" t="s">
        <v>97</v>
      </c>
      <c r="C285">
        <v>167</v>
      </c>
      <c r="D285" s="1">
        <v>8326.4159574468104</v>
      </c>
      <c r="E285" s="1">
        <v>-440.56042553191497</v>
      </c>
      <c r="F285" s="2">
        <v>0</v>
      </c>
      <c r="G285" s="1">
        <v>7885.85553191489</v>
      </c>
      <c r="H285" s="1">
        <v>1328.32244680851</v>
      </c>
      <c r="I285" s="1">
        <v>9214.1779787234009</v>
      </c>
      <c r="J285" t="s">
        <v>32</v>
      </c>
    </row>
    <row r="286" spans="1:10">
      <c r="A286" t="s">
        <v>59</v>
      </c>
      <c r="B286" t="s">
        <v>66</v>
      </c>
      <c r="C286">
        <v>81</v>
      </c>
      <c r="D286" s="1">
        <v>13980.886808510601</v>
      </c>
      <c r="E286" s="1">
        <v>-1227.0118085106401</v>
      </c>
      <c r="F286" s="2">
        <v>-349.62127659574497</v>
      </c>
      <c r="G286" s="1">
        <v>12404.253723404299</v>
      </c>
      <c r="H286" s="1">
        <v>2232.7671276595702</v>
      </c>
      <c r="I286" s="1">
        <v>14637.0208510638</v>
      </c>
      <c r="J286" t="s">
        <v>12</v>
      </c>
    </row>
    <row r="287" spans="1:10">
      <c r="A287" t="s">
        <v>73</v>
      </c>
      <c r="B287" t="s">
        <v>74</v>
      </c>
      <c r="C287">
        <v>125</v>
      </c>
      <c r="D287" s="1">
        <v>6868.6684042553197</v>
      </c>
      <c r="E287" s="1">
        <v>-195.86425531914901</v>
      </c>
      <c r="F287" s="2">
        <v>-162.252127659574</v>
      </c>
      <c r="G287" s="1">
        <v>6510.5520212765996</v>
      </c>
      <c r="H287" s="1">
        <v>1171.89819148936</v>
      </c>
      <c r="I287" s="1">
        <v>7682.4502127659598</v>
      </c>
      <c r="J287" t="s">
        <v>12</v>
      </c>
    </row>
    <row r="288" spans="1:10">
      <c r="A288" t="s">
        <v>64</v>
      </c>
      <c r="B288" t="s">
        <v>55</v>
      </c>
      <c r="C288">
        <v>21</v>
      </c>
      <c r="D288" s="1">
        <v>2159.93436170213</v>
      </c>
      <c r="E288" s="1">
        <v>-206.80617021276601</v>
      </c>
      <c r="F288" s="2">
        <v>-97.277340425531904</v>
      </c>
      <c r="G288" s="1">
        <v>1855.8508510638301</v>
      </c>
      <c r="H288" s="1">
        <v>334.05340425531898</v>
      </c>
      <c r="I288" s="1">
        <v>2189.9042553191498</v>
      </c>
      <c r="J288" t="s">
        <v>23</v>
      </c>
    </row>
    <row r="289" spans="1:10">
      <c r="A289" t="s">
        <v>57</v>
      </c>
      <c r="B289" t="s">
        <v>19</v>
      </c>
      <c r="C289">
        <v>135</v>
      </c>
      <c r="D289" s="1">
        <v>8561.6884042553193</v>
      </c>
      <c r="E289" s="1">
        <v>-252.97585106382999</v>
      </c>
      <c r="F289" s="2">
        <v>-180.283191489362</v>
      </c>
      <c r="G289" s="1">
        <v>8128.4293617021303</v>
      </c>
      <c r="H289" s="1">
        <v>1434.39446808511</v>
      </c>
      <c r="I289" s="1">
        <v>9562.8238297872304</v>
      </c>
      <c r="J289" t="s">
        <v>32</v>
      </c>
    </row>
    <row r="290" spans="1:10">
      <c r="A290" t="s">
        <v>34</v>
      </c>
      <c r="B290" t="s">
        <v>33</v>
      </c>
      <c r="C290">
        <v>1</v>
      </c>
      <c r="D290" s="1">
        <v>54.002978723404297</v>
      </c>
      <c r="E290" s="1">
        <v>0</v>
      </c>
      <c r="F290" s="2">
        <v>0</v>
      </c>
      <c r="G290" s="1">
        <v>54.002978723404297</v>
      </c>
      <c r="H290" s="1">
        <v>9.7204255319148896</v>
      </c>
      <c r="I290" s="1">
        <v>63.723404255319103</v>
      </c>
      <c r="J290" t="s">
        <v>12</v>
      </c>
    </row>
    <row r="291" spans="1:10">
      <c r="A291" t="s">
        <v>34</v>
      </c>
      <c r="B291" t="s">
        <v>98</v>
      </c>
      <c r="C291">
        <v>742</v>
      </c>
      <c r="D291" s="1">
        <v>41010.719255319098</v>
      </c>
      <c r="E291" s="1">
        <v>-5915.38170212766</v>
      </c>
      <c r="F291" s="2">
        <v>-264.849574468085</v>
      </c>
      <c r="G291" s="1">
        <v>34830.487978723402</v>
      </c>
      <c r="H291" s="1">
        <v>6269.4858510638296</v>
      </c>
      <c r="I291" s="1">
        <v>41099.973829787203</v>
      </c>
      <c r="J291" t="s">
        <v>12</v>
      </c>
    </row>
    <row r="292" spans="1:10">
      <c r="A292" t="s">
        <v>26</v>
      </c>
      <c r="B292" t="s">
        <v>76</v>
      </c>
      <c r="C292">
        <v>14</v>
      </c>
      <c r="D292" s="1">
        <v>1496.6918085106399</v>
      </c>
      <c r="E292" s="1">
        <v>-139.93010638297901</v>
      </c>
      <c r="F292" s="2">
        <v>0</v>
      </c>
      <c r="G292" s="1">
        <v>1356.7617021276601</v>
      </c>
      <c r="H292" s="1">
        <v>244.217021276596</v>
      </c>
      <c r="I292" s="1">
        <v>1600.9787234042601</v>
      </c>
      <c r="J292" t="s">
        <v>12</v>
      </c>
    </row>
    <row r="293" spans="1:10">
      <c r="A293" t="s">
        <v>59</v>
      </c>
      <c r="B293" t="s">
        <v>17</v>
      </c>
      <c r="C293">
        <v>28</v>
      </c>
      <c r="D293" s="1">
        <v>4769.87563829787</v>
      </c>
      <c r="E293" s="1">
        <v>-741.16787234042602</v>
      </c>
      <c r="F293" s="2">
        <v>-145.52382978723401</v>
      </c>
      <c r="G293" s="1">
        <v>3883.18393617021</v>
      </c>
      <c r="H293" s="1">
        <v>698.97329787234003</v>
      </c>
      <c r="I293" s="1">
        <v>4582.15723404255</v>
      </c>
      <c r="J293" t="s">
        <v>23</v>
      </c>
    </row>
    <row r="294" spans="1:10">
      <c r="A294" t="s">
        <v>34</v>
      </c>
      <c r="B294" t="s">
        <v>33</v>
      </c>
      <c r="C294">
        <v>144</v>
      </c>
      <c r="D294" s="1">
        <v>7252.36159574468</v>
      </c>
      <c r="E294" s="1">
        <v>-390.48053191489402</v>
      </c>
      <c r="F294" s="2">
        <v>-96.447872340425505</v>
      </c>
      <c r="G294" s="1">
        <v>6765.4331914893601</v>
      </c>
      <c r="H294" s="1">
        <v>1156.51319148936</v>
      </c>
      <c r="I294" s="1">
        <v>7921.9463829787201</v>
      </c>
      <c r="J294" t="s">
        <v>32</v>
      </c>
    </row>
    <row r="295" spans="1:10">
      <c r="A295" t="s">
        <v>13</v>
      </c>
      <c r="B295" t="s">
        <v>66</v>
      </c>
      <c r="C295">
        <v>15</v>
      </c>
      <c r="D295" s="1">
        <v>4993.1474468085098</v>
      </c>
      <c r="E295" s="1">
        <v>-649.60404255319099</v>
      </c>
      <c r="F295" s="2">
        <v>-315.45255319148902</v>
      </c>
      <c r="G295" s="1">
        <v>4028.0908510638301</v>
      </c>
      <c r="H295" s="1">
        <v>725.05659574468098</v>
      </c>
      <c r="I295" s="1">
        <v>4753.1474468085098</v>
      </c>
      <c r="J295" t="s">
        <v>15</v>
      </c>
    </row>
    <row r="296" spans="1:10">
      <c r="A296" t="s">
        <v>54</v>
      </c>
      <c r="B296" t="s">
        <v>60</v>
      </c>
      <c r="C296">
        <v>18</v>
      </c>
      <c r="D296" s="1">
        <v>1394.3329787233999</v>
      </c>
      <c r="E296" s="1">
        <v>-199.473510638298</v>
      </c>
      <c r="F296" s="2" t="s">
        <v>120</v>
      </c>
      <c r="G296" s="1">
        <v>1194.8594680851099</v>
      </c>
      <c r="H296" s="1">
        <v>215.07510638297899</v>
      </c>
      <c r="I296" s="1">
        <v>1409.93457446809</v>
      </c>
      <c r="J296" t="s">
        <v>23</v>
      </c>
    </row>
    <row r="297" spans="1:10">
      <c r="A297" t="s">
        <v>88</v>
      </c>
      <c r="B297" t="s">
        <v>35</v>
      </c>
      <c r="C297">
        <v>32</v>
      </c>
      <c r="D297" s="1">
        <v>896.68180851063801</v>
      </c>
      <c r="E297" s="1">
        <v>-22.7379787234043</v>
      </c>
      <c r="F297" s="2">
        <v>0</v>
      </c>
      <c r="G297" s="1">
        <v>873.94382978723399</v>
      </c>
      <c r="H297" s="1">
        <v>157.31</v>
      </c>
      <c r="I297" s="1">
        <v>1031.25382978723</v>
      </c>
      <c r="J297" t="s">
        <v>12</v>
      </c>
    </row>
    <row r="298" spans="1:10">
      <c r="A298" t="s">
        <v>51</v>
      </c>
      <c r="B298" t="s">
        <v>39</v>
      </c>
      <c r="C298">
        <v>112</v>
      </c>
      <c r="D298" s="1">
        <v>13406.199787234</v>
      </c>
      <c r="E298" s="1">
        <v>-1637.9747872340399</v>
      </c>
      <c r="F298" s="2">
        <v>-336.70265957446799</v>
      </c>
      <c r="G298" s="1">
        <v>11431.522340425499</v>
      </c>
      <c r="H298" s="1">
        <v>2057.6734042553198</v>
      </c>
      <c r="I298" s="1">
        <v>13489.195744680899</v>
      </c>
      <c r="J298" t="s">
        <v>32</v>
      </c>
    </row>
    <row r="299" spans="1:10">
      <c r="A299" t="s">
        <v>64</v>
      </c>
      <c r="B299" t="s">
        <v>27</v>
      </c>
      <c r="C299">
        <v>3</v>
      </c>
      <c r="D299" s="1">
        <v>246.29457446808499</v>
      </c>
      <c r="E299" s="1">
        <v>-88.081702127659597</v>
      </c>
      <c r="F299" s="2">
        <v>0</v>
      </c>
      <c r="G299" s="1">
        <v>158.212872340426</v>
      </c>
      <c r="H299" s="1">
        <v>28.478617021276602</v>
      </c>
      <c r="I299" s="1">
        <v>186.691489361702</v>
      </c>
      <c r="J299" t="s">
        <v>32</v>
      </c>
    </row>
    <row r="300" spans="1:10">
      <c r="A300" t="s">
        <v>13</v>
      </c>
      <c r="B300" t="s">
        <v>39</v>
      </c>
      <c r="C300">
        <v>58</v>
      </c>
      <c r="D300" s="1">
        <v>19063.259574468098</v>
      </c>
      <c r="E300" s="1">
        <v>-2767.37436170213</v>
      </c>
      <c r="F300" s="2">
        <v>-1144.18489361702</v>
      </c>
      <c r="G300" s="1">
        <v>15151.7003191489</v>
      </c>
      <c r="H300" s="1">
        <v>2727.3061702127702</v>
      </c>
      <c r="I300" s="1">
        <v>17879.006489361698</v>
      </c>
      <c r="J300" t="s">
        <v>15</v>
      </c>
    </row>
    <row r="301" spans="1:10">
      <c r="A301" t="s">
        <v>18</v>
      </c>
      <c r="B301" t="s">
        <v>17</v>
      </c>
      <c r="C301">
        <v>164</v>
      </c>
      <c r="D301" s="1">
        <v>21999.752765957401</v>
      </c>
      <c r="E301" s="1">
        <v>-392.61574468085098</v>
      </c>
      <c r="F301" s="2">
        <v>-1275.00010638298</v>
      </c>
      <c r="G301" s="1">
        <v>20332.136914893599</v>
      </c>
      <c r="H301" s="1">
        <v>3633.90765957447</v>
      </c>
      <c r="I301" s="1">
        <v>23966.044574468098</v>
      </c>
      <c r="J301" t="s">
        <v>12</v>
      </c>
    </row>
    <row r="302" spans="1:10">
      <c r="A302" t="s">
        <v>106</v>
      </c>
      <c r="B302" t="s">
        <v>19</v>
      </c>
      <c r="C302">
        <v>72</v>
      </c>
      <c r="D302" s="1">
        <v>1053.82223404255</v>
      </c>
      <c r="E302" s="1">
        <v>-57.574361702127703</v>
      </c>
      <c r="F302" s="2">
        <v>-14.4157446808511</v>
      </c>
      <c r="G302" s="1">
        <v>981.83212765957398</v>
      </c>
      <c r="H302" s="1">
        <v>173.85861702127701</v>
      </c>
      <c r="I302" s="1">
        <v>1155.69074468085</v>
      </c>
      <c r="J302" t="s">
        <v>32</v>
      </c>
    </row>
    <row r="303" spans="1:10">
      <c r="A303" t="s">
        <v>22</v>
      </c>
      <c r="B303" t="s">
        <v>44</v>
      </c>
      <c r="C303">
        <v>69</v>
      </c>
      <c r="D303" s="1">
        <v>4738.6271276595699</v>
      </c>
      <c r="E303" s="1">
        <v>-376.50723404255302</v>
      </c>
      <c r="F303" s="2">
        <v>-186.14372340425501</v>
      </c>
      <c r="G303" s="1">
        <v>4175.9761702127698</v>
      </c>
      <c r="H303" s="1">
        <v>751.67436170212795</v>
      </c>
      <c r="I303" s="1">
        <v>4927.6505319148901</v>
      </c>
      <c r="J303" t="s">
        <v>32</v>
      </c>
    </row>
    <row r="304" spans="1:10">
      <c r="A304" t="s">
        <v>73</v>
      </c>
      <c r="B304" t="s">
        <v>35</v>
      </c>
      <c r="C304">
        <v>1</v>
      </c>
      <c r="D304" s="1">
        <v>44.987340425531897</v>
      </c>
      <c r="E304" s="1">
        <v>-4.4987234042553199</v>
      </c>
      <c r="F304" s="2">
        <v>0</v>
      </c>
      <c r="G304" s="1">
        <v>40.488617021276603</v>
      </c>
      <c r="H304" s="1">
        <v>7.2879787234042599</v>
      </c>
      <c r="I304" s="1">
        <v>47.776595744680897</v>
      </c>
      <c r="J304" t="s">
        <v>12</v>
      </c>
    </row>
    <row r="305" spans="1:10">
      <c r="A305" t="s">
        <v>69</v>
      </c>
      <c r="B305" t="s">
        <v>121</v>
      </c>
      <c r="C305">
        <v>6</v>
      </c>
      <c r="D305" s="1">
        <v>351.063829787234</v>
      </c>
      <c r="E305" s="1">
        <v>-43.8829787234043</v>
      </c>
      <c r="F305" s="2">
        <v>0</v>
      </c>
      <c r="G305" s="1">
        <v>307.18085106383</v>
      </c>
      <c r="H305" s="1">
        <v>55.292553191489397</v>
      </c>
      <c r="I305" s="1">
        <v>362.473404255319</v>
      </c>
      <c r="J305" t="s">
        <v>15</v>
      </c>
    </row>
    <row r="306" spans="1:10">
      <c r="A306" t="s">
        <v>54</v>
      </c>
      <c r="B306" t="s">
        <v>55</v>
      </c>
      <c r="C306">
        <v>37</v>
      </c>
      <c r="D306" s="1">
        <v>2870.73010638298</v>
      </c>
      <c r="E306" s="1">
        <v>-465.880319148936</v>
      </c>
      <c r="F306" s="2">
        <v>0</v>
      </c>
      <c r="G306" s="1">
        <v>2404.8497872340399</v>
      </c>
      <c r="H306" s="1">
        <v>432.87372340425497</v>
      </c>
      <c r="I306" s="1">
        <v>2837.7235106383</v>
      </c>
      <c r="J306" t="s">
        <v>15</v>
      </c>
    </row>
    <row r="307" spans="1:10">
      <c r="A307" t="s">
        <v>26</v>
      </c>
      <c r="B307" t="s">
        <v>17</v>
      </c>
      <c r="C307">
        <v>34</v>
      </c>
      <c r="D307" s="1">
        <v>3522.1767021276601</v>
      </c>
      <c r="E307" s="1">
        <v>-417.73074468085099</v>
      </c>
      <c r="F307" s="2">
        <v>-103.05797872340401</v>
      </c>
      <c r="G307" s="1">
        <v>3001.3879787234</v>
      </c>
      <c r="H307" s="1">
        <v>540.24957446808503</v>
      </c>
      <c r="I307" s="1">
        <v>3541.63755319149</v>
      </c>
      <c r="J307" t="s">
        <v>15</v>
      </c>
    </row>
    <row r="308" spans="1:10">
      <c r="A308" t="s">
        <v>31</v>
      </c>
      <c r="B308" t="s">
        <v>112</v>
      </c>
      <c r="C308">
        <v>147</v>
      </c>
      <c r="D308" s="1">
        <v>7439.4787234042597</v>
      </c>
      <c r="E308" s="1">
        <v>-488.059468085106</v>
      </c>
      <c r="F308" s="2">
        <v>-193.34744680851099</v>
      </c>
      <c r="G308" s="1">
        <v>6758.07180851064</v>
      </c>
      <c r="H308" s="1">
        <v>1165.7187234042599</v>
      </c>
      <c r="I308" s="1">
        <v>7923.7905319148904</v>
      </c>
      <c r="J308" t="s">
        <v>32</v>
      </c>
    </row>
    <row r="309" spans="1:10">
      <c r="A309" t="s">
        <v>64</v>
      </c>
      <c r="B309" t="s">
        <v>62</v>
      </c>
      <c r="C309">
        <v>4</v>
      </c>
      <c r="D309" s="1">
        <v>342.55329787234001</v>
      </c>
      <c r="E309" s="1">
        <v>0</v>
      </c>
      <c r="F309" s="2">
        <v>0</v>
      </c>
      <c r="G309" s="1">
        <v>342.55329787234001</v>
      </c>
      <c r="H309" s="1">
        <v>61.659468085106397</v>
      </c>
      <c r="I309" s="1">
        <v>404.212765957447</v>
      </c>
      <c r="J309" t="s">
        <v>12</v>
      </c>
    </row>
    <row r="310" spans="1:10">
      <c r="A310" t="s">
        <v>54</v>
      </c>
      <c r="B310" t="s">
        <v>27</v>
      </c>
      <c r="C310">
        <v>12</v>
      </c>
      <c r="D310" s="1">
        <v>1008.15478723404</v>
      </c>
      <c r="E310" s="1">
        <v>-343.36595744680898</v>
      </c>
      <c r="F310" s="2">
        <v>0</v>
      </c>
      <c r="G310" s="1">
        <v>664.78882978723402</v>
      </c>
      <c r="H310" s="1">
        <v>119.662234042553</v>
      </c>
      <c r="I310" s="1">
        <v>784.45106382978702</v>
      </c>
      <c r="J310" t="s">
        <v>23</v>
      </c>
    </row>
    <row r="311" spans="1:10">
      <c r="A311" t="s">
        <v>59</v>
      </c>
      <c r="B311" t="s">
        <v>33</v>
      </c>
      <c r="C311">
        <v>32</v>
      </c>
      <c r="D311" s="1">
        <v>5331.7405319148902</v>
      </c>
      <c r="E311" s="1">
        <v>-518.84914893616997</v>
      </c>
      <c r="F311" s="2">
        <v>-162.27010638297901</v>
      </c>
      <c r="G311" s="1">
        <v>4650.6212765957498</v>
      </c>
      <c r="H311" s="1">
        <v>837.11180851063796</v>
      </c>
      <c r="I311" s="1">
        <v>5487.7330851063798</v>
      </c>
      <c r="J311" t="s">
        <v>12</v>
      </c>
    </row>
    <row r="312" spans="1:10">
      <c r="A312" t="s">
        <v>26</v>
      </c>
      <c r="B312" t="s">
        <v>76</v>
      </c>
      <c r="C312">
        <v>2</v>
      </c>
      <c r="D312" s="1">
        <v>180.29202127659599</v>
      </c>
      <c r="E312" s="1">
        <v>-4.5072340425531898</v>
      </c>
      <c r="F312" s="2">
        <v>0</v>
      </c>
      <c r="G312" s="1">
        <v>175.78478723404299</v>
      </c>
      <c r="H312" s="1">
        <v>31.641276595744699</v>
      </c>
      <c r="I312" s="1">
        <v>207.42606382978701</v>
      </c>
      <c r="J312" t="s">
        <v>32</v>
      </c>
    </row>
    <row r="313" spans="1:10">
      <c r="A313" t="s">
        <v>16</v>
      </c>
      <c r="B313" t="s">
        <v>33</v>
      </c>
      <c r="C313">
        <v>67</v>
      </c>
      <c r="D313" s="1">
        <v>1632.2284042553199</v>
      </c>
      <c r="E313" s="1">
        <v>-480.348085106383</v>
      </c>
      <c r="F313" s="2">
        <v>-41.227872340425499</v>
      </c>
      <c r="G313" s="1">
        <v>1110.6524468085099</v>
      </c>
      <c r="H313" s="1">
        <v>199.91797872340399</v>
      </c>
      <c r="I313" s="1">
        <v>1310.5704255319099</v>
      </c>
      <c r="J313" t="s">
        <v>23</v>
      </c>
    </row>
    <row r="314" spans="1:10">
      <c r="A314" t="s">
        <v>26</v>
      </c>
      <c r="B314" t="s">
        <v>63</v>
      </c>
      <c r="C314">
        <v>13</v>
      </c>
      <c r="D314" s="1">
        <v>1408.72382978723</v>
      </c>
      <c r="E314" s="1">
        <v>-180.48287234042601</v>
      </c>
      <c r="F314" s="2">
        <v>0</v>
      </c>
      <c r="G314" s="1">
        <v>1228.2409574468099</v>
      </c>
      <c r="H314" s="1">
        <v>221.08351063829801</v>
      </c>
      <c r="I314" s="1">
        <v>1449.3244680851101</v>
      </c>
      <c r="J314" t="s">
        <v>15</v>
      </c>
    </row>
    <row r="315" spans="1:10">
      <c r="A315" t="s">
        <v>54</v>
      </c>
      <c r="B315" t="s">
        <v>63</v>
      </c>
      <c r="C315">
        <v>23</v>
      </c>
      <c r="D315" s="1">
        <v>1720.2120212765999</v>
      </c>
      <c r="E315" s="1">
        <v>-70.835106382978694</v>
      </c>
      <c r="F315" s="2">
        <v>0</v>
      </c>
      <c r="G315" s="1">
        <v>1649.3769148936201</v>
      </c>
      <c r="H315" s="1">
        <v>296.88797872340399</v>
      </c>
      <c r="I315" s="1">
        <v>1946.2648936170201</v>
      </c>
      <c r="J315" t="s">
        <v>12</v>
      </c>
    </row>
    <row r="316" spans="1:10">
      <c r="A316" t="s">
        <v>59</v>
      </c>
      <c r="B316" t="s">
        <v>29</v>
      </c>
      <c r="C316">
        <v>14</v>
      </c>
      <c r="D316" s="1">
        <v>2299.2425531914901</v>
      </c>
      <c r="E316" s="1">
        <v>-45.058936170212803</v>
      </c>
      <c r="F316" s="2">
        <v>0</v>
      </c>
      <c r="G316" s="1">
        <v>2254.18361702128</v>
      </c>
      <c r="H316" s="1">
        <v>405.75308510638303</v>
      </c>
      <c r="I316" s="1">
        <v>2659.9367021276598</v>
      </c>
      <c r="J316" t="s">
        <v>12</v>
      </c>
    </row>
    <row r="317" spans="1:10">
      <c r="A317" t="s">
        <v>40</v>
      </c>
      <c r="B317" t="s">
        <v>107</v>
      </c>
      <c r="C317">
        <v>105</v>
      </c>
      <c r="D317" s="1">
        <v>4279.71021276596</v>
      </c>
      <c r="E317" s="1">
        <v>-236.13978723404301</v>
      </c>
      <c r="F317" s="2">
        <v>-40.560744680851101</v>
      </c>
      <c r="G317" s="1">
        <v>4003.0096808510598</v>
      </c>
      <c r="H317" s="1">
        <v>702.35446808510596</v>
      </c>
      <c r="I317" s="1">
        <v>4705.3641489361698</v>
      </c>
      <c r="J317" t="s">
        <v>32</v>
      </c>
    </row>
    <row r="318" spans="1:10">
      <c r="A318" t="s">
        <v>69</v>
      </c>
      <c r="B318" t="s">
        <v>70</v>
      </c>
      <c r="C318">
        <v>215</v>
      </c>
      <c r="D318" s="1">
        <v>11893.3507446809</v>
      </c>
      <c r="E318" s="1">
        <v>-2165.1026595744702</v>
      </c>
      <c r="F318" s="2">
        <v>-98.990212765957494</v>
      </c>
      <c r="G318" s="1">
        <v>9629.2578723404295</v>
      </c>
      <c r="H318" s="1">
        <v>1710.32585106383</v>
      </c>
      <c r="I318" s="1">
        <v>11339.583723404299</v>
      </c>
      <c r="J318" t="s">
        <v>15</v>
      </c>
    </row>
    <row r="319" spans="1:10">
      <c r="A319" t="s">
        <v>49</v>
      </c>
      <c r="B319" t="s">
        <v>111</v>
      </c>
      <c r="C319">
        <v>278</v>
      </c>
      <c r="D319" s="1">
        <v>3806.8902127659599</v>
      </c>
      <c r="E319" s="1">
        <v>-99.579042553191499</v>
      </c>
      <c r="F319" s="2">
        <v>-39.8671276595745</v>
      </c>
      <c r="G319" s="1">
        <v>3667.4440425531898</v>
      </c>
      <c r="H319" s="1">
        <v>651.67659574468098</v>
      </c>
      <c r="I319" s="1">
        <v>4319.1206382978698</v>
      </c>
      <c r="J319" t="s">
        <v>12</v>
      </c>
    </row>
    <row r="320" spans="1:10">
      <c r="A320" t="s">
        <v>26</v>
      </c>
      <c r="B320" t="s">
        <v>36</v>
      </c>
      <c r="C320">
        <v>58</v>
      </c>
      <c r="D320" s="1">
        <v>6773.5824468085102</v>
      </c>
      <c r="E320" s="1">
        <v>-1296.1170212766001</v>
      </c>
      <c r="F320" s="2">
        <v>0</v>
      </c>
      <c r="G320" s="1">
        <v>5477.4654255319101</v>
      </c>
      <c r="H320" s="1">
        <v>985.94414893617</v>
      </c>
      <c r="I320" s="1">
        <v>6463.4095744680899</v>
      </c>
      <c r="J320" t="s">
        <v>23</v>
      </c>
    </row>
    <row r="321" spans="1:10">
      <c r="A321" t="s">
        <v>13</v>
      </c>
      <c r="B321" t="s">
        <v>39</v>
      </c>
      <c r="C321">
        <v>73</v>
      </c>
      <c r="D321" s="1">
        <v>20513.519148936201</v>
      </c>
      <c r="E321" s="1">
        <v>-990.34787234042597</v>
      </c>
      <c r="F321" s="2">
        <v>0</v>
      </c>
      <c r="G321" s="1">
        <v>19523.171276595702</v>
      </c>
      <c r="H321" s="1">
        <v>3455.7686170212801</v>
      </c>
      <c r="I321" s="1">
        <v>22978.939893617</v>
      </c>
      <c r="J321" t="s">
        <v>12</v>
      </c>
    </row>
    <row r="322" spans="1:10">
      <c r="A322" t="s">
        <v>37</v>
      </c>
      <c r="B322" t="s">
        <v>94</v>
      </c>
      <c r="C322">
        <v>10</v>
      </c>
      <c r="D322" s="1">
        <v>1486.6563829787201</v>
      </c>
      <c r="E322" s="1">
        <v>-110.012021276596</v>
      </c>
      <c r="F322" s="2">
        <v>0</v>
      </c>
      <c r="G322" s="1">
        <v>1376.64436170213</v>
      </c>
      <c r="H322" s="1">
        <v>247.79606382978699</v>
      </c>
      <c r="I322" s="1">
        <v>1624.44042553191</v>
      </c>
      <c r="J322" t="s">
        <v>15</v>
      </c>
    </row>
    <row r="323" spans="1:10">
      <c r="A323" t="s">
        <v>24</v>
      </c>
      <c r="B323" t="s">
        <v>80</v>
      </c>
      <c r="C323">
        <v>450</v>
      </c>
      <c r="D323" s="1">
        <v>6870.9847872340397</v>
      </c>
      <c r="E323" s="1">
        <v>-487.39574468085101</v>
      </c>
      <c r="F323" s="2">
        <v>-473.43521276595698</v>
      </c>
      <c r="G323" s="1">
        <v>5910.1538297872303</v>
      </c>
      <c r="H323" s="1">
        <v>1063.82882978723</v>
      </c>
      <c r="I323" s="1">
        <v>6973.9826595744698</v>
      </c>
      <c r="J323" t="s">
        <v>15</v>
      </c>
    </row>
    <row r="324" spans="1:10">
      <c r="A324" t="s">
        <v>81</v>
      </c>
      <c r="B324" t="s">
        <v>19</v>
      </c>
      <c r="C324">
        <v>6</v>
      </c>
      <c r="D324" s="1">
        <v>324.503510638298</v>
      </c>
      <c r="E324" s="1">
        <v>-22.538297872340401</v>
      </c>
      <c r="F324" s="2">
        <v>0</v>
      </c>
      <c r="G324" s="1">
        <v>301.96521276595701</v>
      </c>
      <c r="H324" s="1">
        <v>54.353936170212798</v>
      </c>
      <c r="I324" s="1">
        <v>356.31914893617</v>
      </c>
      <c r="J324" t="s">
        <v>12</v>
      </c>
    </row>
    <row r="325" spans="1:10">
      <c r="A325" t="s">
        <v>22</v>
      </c>
      <c r="B325" t="s">
        <v>21</v>
      </c>
      <c r="C325">
        <v>35</v>
      </c>
      <c r="D325" s="1">
        <v>2294.3285106383</v>
      </c>
      <c r="E325" s="1">
        <v>-182.63287234042599</v>
      </c>
      <c r="F325" s="2">
        <v>0</v>
      </c>
      <c r="G325" s="1">
        <v>2111.6956382978701</v>
      </c>
      <c r="H325" s="1">
        <v>380.10446808510602</v>
      </c>
      <c r="I325" s="1">
        <v>2491.8001063829802</v>
      </c>
      <c r="J325" t="s">
        <v>32</v>
      </c>
    </row>
    <row r="326" spans="1:10">
      <c r="A326" t="s">
        <v>51</v>
      </c>
      <c r="B326" t="s">
        <v>14</v>
      </c>
      <c r="C326">
        <v>53</v>
      </c>
      <c r="D326" s="1">
        <v>6331.1739361702103</v>
      </c>
      <c r="E326" s="1">
        <v>-526.08606382978701</v>
      </c>
      <c r="F326" s="2">
        <v>-117.192553191489</v>
      </c>
      <c r="G326" s="1">
        <v>5687.89531914894</v>
      </c>
      <c r="H326" s="1">
        <v>998.92925531914898</v>
      </c>
      <c r="I326" s="1">
        <v>6686.8245744680898</v>
      </c>
      <c r="J326" t="s">
        <v>32</v>
      </c>
    </row>
    <row r="327" spans="1:10">
      <c r="A327" t="s">
        <v>88</v>
      </c>
      <c r="B327" t="s">
        <v>105</v>
      </c>
      <c r="C327">
        <v>18</v>
      </c>
      <c r="D327" s="1">
        <v>472.48234042553202</v>
      </c>
      <c r="E327" s="1">
        <v>-53.498936170212801</v>
      </c>
      <c r="F327" s="2">
        <v>0</v>
      </c>
      <c r="G327" s="1">
        <v>418.98340425531899</v>
      </c>
      <c r="H327" s="1">
        <v>75.417127659574504</v>
      </c>
      <c r="I327" s="1">
        <v>494.40053191489397</v>
      </c>
      <c r="J327" t="s">
        <v>15</v>
      </c>
    </row>
    <row r="328" spans="1:10">
      <c r="A328" t="s">
        <v>69</v>
      </c>
      <c r="B328" t="s">
        <v>74</v>
      </c>
      <c r="C328">
        <v>103</v>
      </c>
      <c r="D328" s="1">
        <v>6120.4448936170202</v>
      </c>
      <c r="E328" s="1">
        <v>-1093.8080851063801</v>
      </c>
      <c r="F328" s="2">
        <v>0</v>
      </c>
      <c r="G328" s="1">
        <v>5026.6368085106396</v>
      </c>
      <c r="H328" s="1">
        <v>904.79553191489401</v>
      </c>
      <c r="I328" s="1">
        <v>5931.4323404255301</v>
      </c>
      <c r="J328" t="s">
        <v>15</v>
      </c>
    </row>
    <row r="329" spans="1:10">
      <c r="A329" t="s">
        <v>59</v>
      </c>
      <c r="B329" t="s">
        <v>29</v>
      </c>
      <c r="C329">
        <v>29</v>
      </c>
      <c r="D329" s="1">
        <v>4970.3368085106404</v>
      </c>
      <c r="E329" s="1">
        <v>-477.78329787233997</v>
      </c>
      <c r="F329" s="2">
        <v>-162.188936170213</v>
      </c>
      <c r="G329" s="1">
        <v>4330.3645744680898</v>
      </c>
      <c r="H329" s="1">
        <v>779.466063829787</v>
      </c>
      <c r="I329" s="1">
        <v>5109.8306382978699</v>
      </c>
      <c r="J329" t="s">
        <v>15</v>
      </c>
    </row>
    <row r="330" spans="1:10">
      <c r="A330" t="s">
        <v>82</v>
      </c>
      <c r="B330" t="s">
        <v>17</v>
      </c>
      <c r="C330">
        <v>38</v>
      </c>
      <c r="D330" s="1">
        <v>1261.28319148936</v>
      </c>
      <c r="E330" s="1">
        <v>-54.3287234042553</v>
      </c>
      <c r="F330" s="2">
        <v>-63.090425531914903</v>
      </c>
      <c r="G330" s="1">
        <v>1143.8640425531901</v>
      </c>
      <c r="H330" s="1">
        <v>205.89659574468101</v>
      </c>
      <c r="I330" s="1">
        <v>1349.7606382978699</v>
      </c>
      <c r="J330" t="s">
        <v>12</v>
      </c>
    </row>
    <row r="331" spans="1:10">
      <c r="A331" t="s">
        <v>88</v>
      </c>
      <c r="B331" t="s">
        <v>105</v>
      </c>
      <c r="C331">
        <v>28</v>
      </c>
      <c r="D331" s="1">
        <v>787.39542553191495</v>
      </c>
      <c r="E331" s="1">
        <v>-137.905319148936</v>
      </c>
      <c r="F331" s="2">
        <v>0</v>
      </c>
      <c r="G331" s="1">
        <v>649.49010638297898</v>
      </c>
      <c r="H331" s="1">
        <v>116.907765957447</v>
      </c>
      <c r="I331" s="1">
        <v>766.39787234042501</v>
      </c>
      <c r="J331" t="s">
        <v>23</v>
      </c>
    </row>
    <row r="332" spans="1:10">
      <c r="A332" t="s">
        <v>26</v>
      </c>
      <c r="B332" t="s">
        <v>66</v>
      </c>
      <c r="C332">
        <v>88</v>
      </c>
      <c r="D332" s="1">
        <v>10076.2261702128</v>
      </c>
      <c r="E332" s="1">
        <v>-1316.5313829787201</v>
      </c>
      <c r="F332" s="2">
        <v>-224.995425531915</v>
      </c>
      <c r="G332" s="1">
        <v>8534.6993617021308</v>
      </c>
      <c r="H332" s="1">
        <v>1536.2456382978701</v>
      </c>
      <c r="I332" s="1">
        <v>10070.945</v>
      </c>
      <c r="J332" t="s">
        <v>15</v>
      </c>
    </row>
    <row r="333" spans="1:10">
      <c r="A333" t="s">
        <v>64</v>
      </c>
      <c r="B333" t="s">
        <v>29</v>
      </c>
      <c r="C333">
        <v>26</v>
      </c>
      <c r="D333" s="1">
        <v>2649.7461702127698</v>
      </c>
      <c r="E333" s="1">
        <v>-1209.23340425532</v>
      </c>
      <c r="F333" s="2">
        <v>0</v>
      </c>
      <c r="G333" s="1">
        <v>1440.51276595745</v>
      </c>
      <c r="H333" s="1">
        <v>259.29191489361699</v>
      </c>
      <c r="I333" s="1">
        <v>1699.8046808510601</v>
      </c>
      <c r="J333" t="s">
        <v>15</v>
      </c>
    </row>
    <row r="334" spans="1:10">
      <c r="A334" t="s">
        <v>54</v>
      </c>
      <c r="B334" t="s">
        <v>60</v>
      </c>
      <c r="C334">
        <v>16</v>
      </c>
      <c r="D334" s="1">
        <v>1157.1401063829801</v>
      </c>
      <c r="E334" s="1">
        <v>-116.31893617021299</v>
      </c>
      <c r="F334" s="2">
        <v>0</v>
      </c>
      <c r="G334" s="1">
        <v>1040.8211702127701</v>
      </c>
      <c r="H334" s="1">
        <v>187.347553191489</v>
      </c>
      <c r="I334" s="1">
        <v>1228.1687234042599</v>
      </c>
      <c r="J334" t="s">
        <v>15</v>
      </c>
    </row>
    <row r="335" spans="1:10">
      <c r="A335" t="s">
        <v>26</v>
      </c>
      <c r="B335" t="s">
        <v>42</v>
      </c>
      <c r="C335">
        <v>39</v>
      </c>
      <c r="D335" s="1">
        <v>4823.5111702127697</v>
      </c>
      <c r="E335" s="1">
        <v>-360.11095744680898</v>
      </c>
      <c r="F335" s="2">
        <v>-659.39414893617004</v>
      </c>
      <c r="G335" s="1">
        <v>3804.00606382979</v>
      </c>
      <c r="H335" s="1">
        <v>680.10968085106401</v>
      </c>
      <c r="I335" s="1">
        <v>4484.1157446808502</v>
      </c>
      <c r="J335" t="s">
        <v>12</v>
      </c>
    </row>
    <row r="336" spans="1:10">
      <c r="A336" t="s">
        <v>59</v>
      </c>
      <c r="B336" t="s">
        <v>108</v>
      </c>
      <c r="C336">
        <v>17</v>
      </c>
      <c r="D336" s="1">
        <v>3066.9067021276601</v>
      </c>
      <c r="E336" s="1">
        <v>-643.19489361702097</v>
      </c>
      <c r="F336" s="2">
        <v>0</v>
      </c>
      <c r="G336" s="1">
        <v>2423.7118085106399</v>
      </c>
      <c r="H336" s="1">
        <v>436.26744680851101</v>
      </c>
      <c r="I336" s="1">
        <v>2859.9792553191501</v>
      </c>
      <c r="J336" t="s">
        <v>15</v>
      </c>
    </row>
    <row r="337" spans="1:10">
      <c r="A337" t="s">
        <v>73</v>
      </c>
      <c r="B337" t="s">
        <v>122</v>
      </c>
      <c r="C337">
        <v>145</v>
      </c>
      <c r="D337" s="1">
        <v>8546.3951063829809</v>
      </c>
      <c r="E337" s="1">
        <v>-1126.7851063829801</v>
      </c>
      <c r="F337" s="2">
        <v>-239.45180851063799</v>
      </c>
      <c r="G337" s="1">
        <v>7180.1581914893604</v>
      </c>
      <c r="H337" s="1">
        <v>1292.4287234042599</v>
      </c>
      <c r="I337" s="1">
        <v>8472.5869148936199</v>
      </c>
      <c r="J337" t="s">
        <v>23</v>
      </c>
    </row>
    <row r="338" spans="1:10">
      <c r="A338" t="s">
        <v>16</v>
      </c>
      <c r="B338" t="s">
        <v>60</v>
      </c>
      <c r="C338">
        <v>51</v>
      </c>
      <c r="D338" s="1">
        <v>1281.16127659574</v>
      </c>
      <c r="E338" s="1">
        <v>-228.38159574468099</v>
      </c>
      <c r="F338" s="2">
        <v>0</v>
      </c>
      <c r="G338" s="1">
        <v>1052.77968085106</v>
      </c>
      <c r="H338" s="1">
        <v>189.500106382979</v>
      </c>
      <c r="I338" s="1">
        <v>1242.27978723404</v>
      </c>
      <c r="J338" t="s">
        <v>15</v>
      </c>
    </row>
    <row r="339" spans="1:10">
      <c r="A339" t="s">
        <v>106</v>
      </c>
      <c r="B339" t="s">
        <v>99</v>
      </c>
      <c r="C339">
        <v>60</v>
      </c>
      <c r="D339" s="1">
        <v>1318.99968085106</v>
      </c>
      <c r="E339" s="1">
        <v>-147.689042553191</v>
      </c>
      <c r="F339" s="2">
        <v>-41.529893617021301</v>
      </c>
      <c r="G339" s="1">
        <v>1129.7807446808499</v>
      </c>
      <c r="H339" s="1">
        <v>203.36117021276601</v>
      </c>
      <c r="I339" s="1">
        <v>1333.14191489362</v>
      </c>
      <c r="J339" t="s">
        <v>15</v>
      </c>
    </row>
    <row r="340" spans="1:10">
      <c r="A340" t="s">
        <v>34</v>
      </c>
      <c r="B340" t="s">
        <v>91</v>
      </c>
      <c r="C340">
        <v>415</v>
      </c>
      <c r="D340" s="1">
        <v>842.58861702127695</v>
      </c>
      <c r="E340" s="1">
        <v>-80.950319148936202</v>
      </c>
      <c r="F340" s="2">
        <v>0</v>
      </c>
      <c r="G340" s="1">
        <v>761.63829787233999</v>
      </c>
      <c r="H340" s="1">
        <v>137.094893617021</v>
      </c>
      <c r="I340" s="1">
        <v>898.73319148936196</v>
      </c>
      <c r="J340" t="s">
        <v>15</v>
      </c>
    </row>
    <row r="341" spans="1:10">
      <c r="A341" t="s">
        <v>59</v>
      </c>
      <c r="B341" t="s">
        <v>76</v>
      </c>
      <c r="C341">
        <v>34</v>
      </c>
      <c r="D341" s="1">
        <v>5697.8198936170202</v>
      </c>
      <c r="E341" s="1">
        <v>-772.97393617021305</v>
      </c>
      <c r="F341" s="2">
        <v>-143.99117021276601</v>
      </c>
      <c r="G341" s="1">
        <v>4780.8547872340396</v>
      </c>
      <c r="H341" s="1">
        <v>860.55393617021298</v>
      </c>
      <c r="I341" s="1">
        <v>5641.4087234042599</v>
      </c>
      <c r="J341" t="s">
        <v>15</v>
      </c>
    </row>
    <row r="342" spans="1:10">
      <c r="A342" t="s">
        <v>26</v>
      </c>
      <c r="B342" t="s">
        <v>65</v>
      </c>
      <c r="C342">
        <v>18</v>
      </c>
      <c r="D342" s="1">
        <v>1906.8691489361699</v>
      </c>
      <c r="E342" s="1">
        <v>-118.191914893617</v>
      </c>
      <c r="F342" s="2">
        <v>0</v>
      </c>
      <c r="G342" s="1">
        <v>1788.67723404255</v>
      </c>
      <c r="H342" s="1">
        <v>321.96148936170198</v>
      </c>
      <c r="I342" s="1">
        <v>2110.63872340426</v>
      </c>
      <c r="J342" t="s">
        <v>12</v>
      </c>
    </row>
    <row r="343" spans="1:10">
      <c r="A343" t="s">
        <v>59</v>
      </c>
      <c r="B343" t="s">
        <v>108</v>
      </c>
      <c r="C343">
        <v>38</v>
      </c>
      <c r="D343" s="1">
        <v>5607.3192553191502</v>
      </c>
      <c r="E343" s="1">
        <v>-164.309361702128</v>
      </c>
      <c r="F343" s="2">
        <v>-148.746808510638</v>
      </c>
      <c r="G343" s="1">
        <v>5294.2630851063795</v>
      </c>
      <c r="H343" s="1">
        <v>952.968085106383</v>
      </c>
      <c r="I343" s="1">
        <v>6247.2311702127699</v>
      </c>
      <c r="J343" t="s">
        <v>32</v>
      </c>
    </row>
    <row r="344" spans="1:10">
      <c r="A344" t="s">
        <v>64</v>
      </c>
      <c r="B344" t="s">
        <v>33</v>
      </c>
      <c r="C344">
        <v>21</v>
      </c>
      <c r="D344" s="1">
        <v>1976.79659574468</v>
      </c>
      <c r="E344" s="1">
        <v>-923.52404255319095</v>
      </c>
      <c r="F344" s="2">
        <v>0</v>
      </c>
      <c r="G344" s="1">
        <v>1053.27255319149</v>
      </c>
      <c r="H344" s="1">
        <v>189.588617021277</v>
      </c>
      <c r="I344" s="1">
        <v>1242.86117021277</v>
      </c>
      <c r="J344" t="s">
        <v>15</v>
      </c>
    </row>
    <row r="345" spans="1:10">
      <c r="A345" t="s">
        <v>73</v>
      </c>
      <c r="B345" t="s">
        <v>74</v>
      </c>
      <c r="C345">
        <v>65</v>
      </c>
      <c r="D345" s="1">
        <v>3458.3380851063798</v>
      </c>
      <c r="E345" s="1">
        <v>-188.557659574468</v>
      </c>
      <c r="F345" s="2">
        <v>-56.7887234042553</v>
      </c>
      <c r="G345" s="1">
        <v>3212.9917021276601</v>
      </c>
      <c r="H345" s="1">
        <v>578.33819148936198</v>
      </c>
      <c r="I345" s="1">
        <v>3791.3298936170199</v>
      </c>
      <c r="J345" t="s">
        <v>32</v>
      </c>
    </row>
    <row r="346" spans="1:10">
      <c r="A346" t="s">
        <v>73</v>
      </c>
      <c r="B346" t="s">
        <v>116</v>
      </c>
      <c r="C346">
        <v>162</v>
      </c>
      <c r="D346" s="1">
        <v>8951.2424468085101</v>
      </c>
      <c r="E346" s="1">
        <v>-840.97095744680905</v>
      </c>
      <c r="F346" s="2">
        <v>-98.251808510638298</v>
      </c>
      <c r="G346" s="1">
        <v>8012.01968085106</v>
      </c>
      <c r="H346" s="1">
        <v>1415.7421276595701</v>
      </c>
      <c r="I346" s="1">
        <v>9427.7618085106405</v>
      </c>
      <c r="J346" t="s">
        <v>32</v>
      </c>
    </row>
    <row r="347" spans="1:10">
      <c r="A347" t="s">
        <v>64</v>
      </c>
      <c r="B347" t="s">
        <v>29</v>
      </c>
      <c r="C347">
        <v>4</v>
      </c>
      <c r="D347" s="1">
        <v>419.17574468085098</v>
      </c>
      <c r="E347" s="1">
        <v>-24.8315957446809</v>
      </c>
      <c r="F347" s="2">
        <v>-81.130531914893595</v>
      </c>
      <c r="G347" s="1">
        <v>313.213617021277</v>
      </c>
      <c r="H347" s="1">
        <v>56.378404255319097</v>
      </c>
      <c r="I347" s="1">
        <v>369.59202127659597</v>
      </c>
      <c r="J347" t="s">
        <v>32</v>
      </c>
    </row>
    <row r="348" spans="1:10">
      <c r="A348" t="s">
        <v>56</v>
      </c>
      <c r="B348" t="s">
        <v>63</v>
      </c>
      <c r="C348">
        <v>12</v>
      </c>
      <c r="D348" s="1">
        <v>1172.91840425532</v>
      </c>
      <c r="E348" s="1">
        <v>-235.497234042553</v>
      </c>
      <c r="F348" s="2">
        <v>0</v>
      </c>
      <c r="G348" s="1">
        <v>937.42117021276601</v>
      </c>
      <c r="H348" s="1">
        <v>168.73563829787199</v>
      </c>
      <c r="I348" s="1">
        <v>1106.1568085106401</v>
      </c>
      <c r="J348" t="s">
        <v>23</v>
      </c>
    </row>
    <row r="349" spans="1:10">
      <c r="A349" t="s">
        <v>13</v>
      </c>
      <c r="B349" t="s">
        <v>62</v>
      </c>
      <c r="C349">
        <v>16</v>
      </c>
      <c r="D349" s="1">
        <v>4650.5591489361695</v>
      </c>
      <c r="E349" s="1">
        <v>-107.47829787233999</v>
      </c>
      <c r="F349" s="2">
        <v>-590.79510638297904</v>
      </c>
      <c r="G349" s="1">
        <v>3952.2857446808498</v>
      </c>
      <c r="H349" s="1">
        <v>711.41106382978705</v>
      </c>
      <c r="I349" s="1">
        <v>4663.69680851064</v>
      </c>
      <c r="J349" t="s">
        <v>15</v>
      </c>
    </row>
    <row r="350" spans="1:10">
      <c r="A350" t="s">
        <v>43</v>
      </c>
      <c r="B350" t="s">
        <v>30</v>
      </c>
      <c r="C350">
        <v>86</v>
      </c>
      <c r="D350" s="1">
        <v>5917.6326595744704</v>
      </c>
      <c r="E350" s="1">
        <v>-229.52053191489401</v>
      </c>
      <c r="F350" s="2">
        <v>-130.70680851063801</v>
      </c>
      <c r="G350" s="1">
        <v>5557.4053191489402</v>
      </c>
      <c r="H350" s="1">
        <v>957.25212765957394</v>
      </c>
      <c r="I350" s="1">
        <v>6514.65744680851</v>
      </c>
      <c r="J350" t="s">
        <v>32</v>
      </c>
    </row>
    <row r="351" spans="1:10">
      <c r="A351" t="s">
        <v>59</v>
      </c>
      <c r="B351" t="s">
        <v>36</v>
      </c>
      <c r="C351">
        <v>121</v>
      </c>
      <c r="D351" s="1">
        <v>20059.9205319149</v>
      </c>
      <c r="E351" s="1">
        <v>-1315.0176595744699</v>
      </c>
      <c r="F351" s="2">
        <v>-1343.15723404255</v>
      </c>
      <c r="G351" s="1">
        <v>17401.7456382979</v>
      </c>
      <c r="H351" s="1">
        <v>3132.31531914894</v>
      </c>
      <c r="I351" s="1">
        <v>20534.0609574468</v>
      </c>
      <c r="J351" t="s">
        <v>12</v>
      </c>
    </row>
    <row r="352" spans="1:10">
      <c r="A352" t="s">
        <v>81</v>
      </c>
      <c r="B352" t="s">
        <v>58</v>
      </c>
      <c r="C352">
        <v>10</v>
      </c>
      <c r="D352" s="1">
        <v>549.04797872340396</v>
      </c>
      <c r="E352" s="1">
        <v>-73.072340425531905</v>
      </c>
      <c r="F352" s="2">
        <v>0</v>
      </c>
      <c r="G352" s="1">
        <v>475.97563829787202</v>
      </c>
      <c r="H352" s="1">
        <v>75.145638297872296</v>
      </c>
      <c r="I352" s="1">
        <v>551.12127659574503</v>
      </c>
      <c r="J352" t="s">
        <v>12</v>
      </c>
    </row>
    <row r="353" spans="1:10">
      <c r="A353" t="s">
        <v>26</v>
      </c>
      <c r="B353" t="s">
        <v>76</v>
      </c>
      <c r="C353">
        <v>11</v>
      </c>
      <c r="D353" s="1">
        <v>1225.1172340425501</v>
      </c>
      <c r="E353" s="1">
        <v>-61.348404255319103</v>
      </c>
      <c r="F353" s="2">
        <v>0</v>
      </c>
      <c r="G353" s="1">
        <v>1163.7688297872301</v>
      </c>
      <c r="H353" s="1">
        <v>209.47797872340399</v>
      </c>
      <c r="I353" s="1">
        <v>1373.24680851064</v>
      </c>
      <c r="J353" t="s">
        <v>15</v>
      </c>
    </row>
    <row r="354" spans="1:10">
      <c r="A354" t="s">
        <v>37</v>
      </c>
      <c r="B354" t="s">
        <v>38</v>
      </c>
      <c r="C354">
        <v>55</v>
      </c>
      <c r="D354" s="1">
        <v>7951.7151063829797</v>
      </c>
      <c r="E354" s="1">
        <v>-414.57617021276599</v>
      </c>
      <c r="F354" s="2">
        <v>-639.07319148936199</v>
      </c>
      <c r="G354" s="1">
        <v>6898.06574468085</v>
      </c>
      <c r="H354" s="1">
        <v>1210.0748936170201</v>
      </c>
      <c r="I354" s="1">
        <v>8108.1406382978703</v>
      </c>
      <c r="J354" t="s">
        <v>12</v>
      </c>
    </row>
    <row r="355" spans="1:10">
      <c r="A355" t="s">
        <v>26</v>
      </c>
      <c r="B355" t="s">
        <v>66</v>
      </c>
      <c r="C355">
        <v>60</v>
      </c>
      <c r="D355" s="1">
        <v>6792.1337234042503</v>
      </c>
      <c r="E355" s="1">
        <v>-1115.3961702127699</v>
      </c>
      <c r="F355" s="2">
        <v>-103.058085106383</v>
      </c>
      <c r="G355" s="1">
        <v>5573.6794680851099</v>
      </c>
      <c r="H355" s="1">
        <v>1003.26265957447</v>
      </c>
      <c r="I355" s="1">
        <v>6576.9421276595704</v>
      </c>
      <c r="J355" t="s">
        <v>23</v>
      </c>
    </row>
    <row r="356" spans="1:10">
      <c r="A356" t="s">
        <v>81</v>
      </c>
      <c r="B356" t="s">
        <v>58</v>
      </c>
      <c r="C356">
        <v>115</v>
      </c>
      <c r="D356" s="1">
        <v>5654.4812765957404</v>
      </c>
      <c r="E356" s="1">
        <v>-485.64617021276598</v>
      </c>
      <c r="F356" s="2">
        <v>-112.67585106383</v>
      </c>
      <c r="G356" s="1">
        <v>5056.1592553191504</v>
      </c>
      <c r="H356" s="1">
        <v>847.50382978723405</v>
      </c>
      <c r="I356" s="1">
        <v>5903.6630851063801</v>
      </c>
      <c r="J356" t="s">
        <v>32</v>
      </c>
    </row>
    <row r="357" spans="1:10">
      <c r="A357" t="s">
        <v>13</v>
      </c>
      <c r="B357" t="s">
        <v>19</v>
      </c>
      <c r="C357">
        <v>5</v>
      </c>
      <c r="D357" s="1">
        <v>1532.1853191489399</v>
      </c>
      <c r="E357" s="1">
        <v>-158.841276595745</v>
      </c>
      <c r="F357" s="2">
        <v>0</v>
      </c>
      <c r="G357" s="1">
        <v>1373.3440425531901</v>
      </c>
      <c r="H357" s="1">
        <v>247.20180851063799</v>
      </c>
      <c r="I357" s="1">
        <v>1620.54585106383</v>
      </c>
      <c r="J357" t="s">
        <v>23</v>
      </c>
    </row>
    <row r="358" spans="1:10">
      <c r="A358" t="s">
        <v>43</v>
      </c>
      <c r="B358" t="s">
        <v>101</v>
      </c>
      <c r="C358">
        <v>217</v>
      </c>
      <c r="D358" s="1">
        <v>16479.5259574468</v>
      </c>
      <c r="E358" s="1">
        <v>-842.375638297872</v>
      </c>
      <c r="F358" s="2">
        <v>-666.98531914893601</v>
      </c>
      <c r="G358" s="1">
        <v>14970.165000000001</v>
      </c>
      <c r="H358" s="1">
        <v>2694.6270212765999</v>
      </c>
      <c r="I358" s="1">
        <v>17664.7920212766</v>
      </c>
      <c r="J358" t="s">
        <v>12</v>
      </c>
    </row>
    <row r="359" spans="1:10">
      <c r="A359" t="s">
        <v>34</v>
      </c>
      <c r="B359" t="s">
        <v>35</v>
      </c>
      <c r="C359">
        <v>266</v>
      </c>
      <c r="D359" s="1">
        <v>15291.9317021277</v>
      </c>
      <c r="E359" s="1">
        <v>-1478.73287234043</v>
      </c>
      <c r="F359" s="2">
        <v>-171.02414893617001</v>
      </c>
      <c r="G359" s="1">
        <v>13642.1746808511</v>
      </c>
      <c r="H359" s="1">
        <v>2455.59180851064</v>
      </c>
      <c r="I359" s="1">
        <v>16097.7664893617</v>
      </c>
      <c r="J359" t="s">
        <v>15</v>
      </c>
    </row>
    <row r="360" spans="1:10">
      <c r="A360" t="s">
        <v>71</v>
      </c>
      <c r="B360" t="s">
        <v>66</v>
      </c>
      <c r="C360">
        <v>348</v>
      </c>
      <c r="D360" s="1">
        <v>10073.430638297899</v>
      </c>
      <c r="E360" s="1">
        <v>-1217.7936170212799</v>
      </c>
      <c r="F360" s="2">
        <v>-27.037553191489401</v>
      </c>
      <c r="G360" s="1">
        <v>8828.5994680851109</v>
      </c>
      <c r="H360" s="1">
        <v>1583.4038297872301</v>
      </c>
      <c r="I360" s="1">
        <v>10412.003297872299</v>
      </c>
      <c r="J360" t="s">
        <v>32</v>
      </c>
    </row>
    <row r="361" spans="1:10">
      <c r="A361" t="s">
        <v>13</v>
      </c>
      <c r="B361" t="s">
        <v>60</v>
      </c>
      <c r="C361">
        <v>1</v>
      </c>
      <c r="D361" s="1">
        <v>310.94478723404302</v>
      </c>
      <c r="E361" s="1">
        <v>-31.094468085106399</v>
      </c>
      <c r="F361" s="2">
        <v>0</v>
      </c>
      <c r="G361" s="1">
        <v>279.85031914893602</v>
      </c>
      <c r="H361" s="1">
        <v>50.373085106383002</v>
      </c>
      <c r="I361" s="1">
        <v>330.223404255319</v>
      </c>
      <c r="J361" t="s">
        <v>12</v>
      </c>
    </row>
    <row r="362" spans="1:10">
      <c r="A362" t="s">
        <v>20</v>
      </c>
      <c r="B362" t="s">
        <v>21</v>
      </c>
      <c r="C362">
        <v>13</v>
      </c>
      <c r="D362" s="1">
        <v>481.88734042553199</v>
      </c>
      <c r="E362" s="1">
        <v>-7.56287234042553</v>
      </c>
      <c r="F362" s="2">
        <v>0</v>
      </c>
      <c r="G362" s="1">
        <v>474.32446808510599</v>
      </c>
      <c r="H362" s="1">
        <v>85.378723404255297</v>
      </c>
      <c r="I362" s="1">
        <v>559.70319148936198</v>
      </c>
      <c r="J362" t="s">
        <v>12</v>
      </c>
    </row>
    <row r="363" spans="1:10">
      <c r="A363" t="s">
        <v>49</v>
      </c>
      <c r="B363" t="s">
        <v>50</v>
      </c>
      <c r="C363">
        <v>318</v>
      </c>
      <c r="D363" s="1">
        <v>4918.1611702127702</v>
      </c>
      <c r="E363" s="1">
        <v>-184.877127659574</v>
      </c>
      <c r="F363" s="2">
        <v>-89.305638297872306</v>
      </c>
      <c r="G363" s="1">
        <v>4643.9784042553201</v>
      </c>
      <c r="H363" s="1">
        <v>832.470106382979</v>
      </c>
      <c r="I363" s="1">
        <v>5476.4485106382999</v>
      </c>
      <c r="J363" t="s">
        <v>32</v>
      </c>
    </row>
    <row r="364" spans="1:10">
      <c r="A364" t="s">
        <v>37</v>
      </c>
      <c r="B364" t="s">
        <v>109</v>
      </c>
      <c r="C364">
        <v>111</v>
      </c>
      <c r="D364" s="1">
        <v>13987.244574468101</v>
      </c>
      <c r="E364" s="1">
        <v>-631.21627659574494</v>
      </c>
      <c r="F364" s="2">
        <v>-211.84861702127699</v>
      </c>
      <c r="G364" s="1">
        <v>13144.179680851101</v>
      </c>
      <c r="H364" s="1">
        <v>2291.2776595744699</v>
      </c>
      <c r="I364" s="1">
        <v>15435.457340425501</v>
      </c>
      <c r="J364" t="s">
        <v>32</v>
      </c>
    </row>
    <row r="365" spans="1:10">
      <c r="A365" t="s">
        <v>68</v>
      </c>
      <c r="B365" t="s">
        <v>99</v>
      </c>
      <c r="C365">
        <v>17</v>
      </c>
      <c r="D365" s="1">
        <v>250.15329787234</v>
      </c>
      <c r="E365" s="1">
        <v>-1.1265957446808501</v>
      </c>
      <c r="F365" s="2">
        <v>0</v>
      </c>
      <c r="G365" s="1">
        <v>249.02670212766</v>
      </c>
      <c r="H365" s="1">
        <v>44.824680851063803</v>
      </c>
      <c r="I365" s="1">
        <v>293.851382978723</v>
      </c>
      <c r="J365" t="s">
        <v>12</v>
      </c>
    </row>
    <row r="366" spans="1:10">
      <c r="A366" t="s">
        <v>64</v>
      </c>
      <c r="B366" t="s">
        <v>19</v>
      </c>
      <c r="C366">
        <v>44</v>
      </c>
      <c r="D366" s="1">
        <v>4238.1634042553196</v>
      </c>
      <c r="E366" s="1">
        <v>-731.68085106383</v>
      </c>
      <c r="F366" s="2">
        <v>-198.16085106382999</v>
      </c>
      <c r="G366" s="1">
        <v>3308.32170212766</v>
      </c>
      <c r="H366" s="1">
        <v>574.45287234042598</v>
      </c>
      <c r="I366" s="1">
        <v>3882.7745744680901</v>
      </c>
      <c r="J366" t="s">
        <v>15</v>
      </c>
    </row>
    <row r="367" spans="1:10">
      <c r="A367" t="s">
        <v>88</v>
      </c>
      <c r="B367" t="s">
        <v>105</v>
      </c>
      <c r="C367">
        <v>38</v>
      </c>
      <c r="D367" s="1">
        <v>1160.23404255319</v>
      </c>
      <c r="E367" s="1">
        <v>-164.33606382978701</v>
      </c>
      <c r="F367" s="2">
        <v>0</v>
      </c>
      <c r="G367" s="1">
        <v>995.89797872340398</v>
      </c>
      <c r="H367" s="1">
        <v>179.26170212765999</v>
      </c>
      <c r="I367" s="1">
        <v>1175.1596808510601</v>
      </c>
      <c r="J367" t="s">
        <v>12</v>
      </c>
    </row>
    <row r="368" spans="1:10">
      <c r="A368" t="s">
        <v>34</v>
      </c>
      <c r="B368" t="s">
        <v>33</v>
      </c>
      <c r="C368">
        <v>41</v>
      </c>
      <c r="D368" s="1">
        <v>2409.8137234042601</v>
      </c>
      <c r="E368" s="1">
        <v>-495.82319148936199</v>
      </c>
      <c r="F368" s="2">
        <v>-60.313723404255299</v>
      </c>
      <c r="G368" s="1">
        <v>1853.6768085106401</v>
      </c>
      <c r="H368" s="1">
        <v>333.66148936170202</v>
      </c>
      <c r="I368" s="1">
        <v>2187.3382978723398</v>
      </c>
      <c r="J368" t="s">
        <v>15</v>
      </c>
    </row>
    <row r="369" spans="1:10">
      <c r="A369" t="s">
        <v>59</v>
      </c>
      <c r="B369" t="s">
        <v>27</v>
      </c>
      <c r="C369">
        <v>23</v>
      </c>
      <c r="D369" s="1">
        <v>3818.7514893616999</v>
      </c>
      <c r="E369" s="1">
        <v>-197.152765957447</v>
      </c>
      <c r="F369" s="2">
        <v>-171.285638297872</v>
      </c>
      <c r="G369" s="1">
        <v>3450.3130851063802</v>
      </c>
      <c r="H369" s="1">
        <v>621.05659574468098</v>
      </c>
      <c r="I369" s="1">
        <v>4071.3696808510599</v>
      </c>
      <c r="J369" t="s">
        <v>32</v>
      </c>
    </row>
    <row r="370" spans="1:10">
      <c r="A370" t="s">
        <v>57</v>
      </c>
      <c r="B370" t="s">
        <v>35</v>
      </c>
      <c r="C370">
        <v>28</v>
      </c>
      <c r="D370" s="1">
        <v>2068.9107446808498</v>
      </c>
      <c r="E370" s="1">
        <v>-345.34234042553197</v>
      </c>
      <c r="F370" s="2">
        <v>0</v>
      </c>
      <c r="G370" s="1">
        <v>1723.56840425532</v>
      </c>
      <c r="H370" s="1">
        <v>293.98478723404298</v>
      </c>
      <c r="I370" s="1">
        <v>2017.55319148936</v>
      </c>
      <c r="J370" t="s">
        <v>15</v>
      </c>
    </row>
    <row r="371" spans="1:10">
      <c r="A371" t="s">
        <v>64</v>
      </c>
      <c r="B371" t="s">
        <v>123</v>
      </c>
      <c r="C371">
        <v>82</v>
      </c>
      <c r="D371" s="1">
        <v>8483.5420212765894</v>
      </c>
      <c r="E371" s="1">
        <v>-2179.8304255319099</v>
      </c>
      <c r="F371" s="2">
        <v>-7.12765957446809E-3</v>
      </c>
      <c r="G371" s="1">
        <v>6303.7044680851104</v>
      </c>
      <c r="H371" s="1">
        <v>1134.6661702127701</v>
      </c>
      <c r="I371" s="1">
        <v>7438.3706382978698</v>
      </c>
      <c r="J371" t="s">
        <v>15</v>
      </c>
    </row>
    <row r="372" spans="1:10">
      <c r="A372" t="s">
        <v>68</v>
      </c>
      <c r="B372" t="s">
        <v>35</v>
      </c>
      <c r="C372">
        <v>45</v>
      </c>
      <c r="D372" s="1">
        <v>946.03340425531906</v>
      </c>
      <c r="E372" s="1">
        <v>-260.86244680851098</v>
      </c>
      <c r="F372" s="2">
        <v>-35.489574468085102</v>
      </c>
      <c r="G372" s="1">
        <v>649.68138297872304</v>
      </c>
      <c r="H372" s="1">
        <v>116.941914893617</v>
      </c>
      <c r="I372" s="1">
        <v>766.62329787234</v>
      </c>
      <c r="J372" t="s">
        <v>15</v>
      </c>
    </row>
    <row r="373" spans="1:10">
      <c r="A373" t="s">
        <v>18</v>
      </c>
      <c r="B373" t="s">
        <v>36</v>
      </c>
      <c r="C373">
        <v>177</v>
      </c>
      <c r="D373" s="1">
        <v>22391.192765957399</v>
      </c>
      <c r="E373" s="1">
        <v>-1422.10819148936</v>
      </c>
      <c r="F373" s="2">
        <v>-1001.55159574468</v>
      </c>
      <c r="G373" s="1">
        <v>19967.5329787234</v>
      </c>
      <c r="H373" s="1">
        <v>3594.1547872340402</v>
      </c>
      <c r="I373" s="1">
        <v>23561.687765957398</v>
      </c>
      <c r="J373" t="s">
        <v>32</v>
      </c>
    </row>
    <row r="374" spans="1:10">
      <c r="A374" t="s">
        <v>13</v>
      </c>
      <c r="B374" t="s">
        <v>36</v>
      </c>
      <c r="C374">
        <v>57</v>
      </c>
      <c r="D374" s="1">
        <v>17074.244148936199</v>
      </c>
      <c r="E374" s="1">
        <v>-1447.23372340426</v>
      </c>
      <c r="F374" s="2">
        <v>-865.30829787233995</v>
      </c>
      <c r="G374" s="1">
        <v>14761.702127659601</v>
      </c>
      <c r="H374" s="1">
        <v>2657.1060638297899</v>
      </c>
      <c r="I374" s="1">
        <v>17418.808191489399</v>
      </c>
      <c r="J374" t="s">
        <v>12</v>
      </c>
    </row>
    <row r="375" spans="1:10">
      <c r="A375" t="s">
        <v>16</v>
      </c>
      <c r="B375" t="s">
        <v>76</v>
      </c>
      <c r="C375">
        <v>159</v>
      </c>
      <c r="D375" s="1">
        <v>3847.1531914893599</v>
      </c>
      <c r="E375" s="1">
        <v>-531.29478723404304</v>
      </c>
      <c r="F375" s="2">
        <v>0</v>
      </c>
      <c r="G375" s="1">
        <v>3315.8584042553198</v>
      </c>
      <c r="H375" s="1">
        <v>596.85659574468104</v>
      </c>
      <c r="I375" s="1">
        <v>3912.7150000000001</v>
      </c>
      <c r="J375" t="s">
        <v>23</v>
      </c>
    </row>
    <row r="376" spans="1:10">
      <c r="A376" t="s">
        <v>69</v>
      </c>
      <c r="B376" t="s">
        <v>74</v>
      </c>
      <c r="C376">
        <v>89</v>
      </c>
      <c r="D376" s="1">
        <v>4795.6928723404299</v>
      </c>
      <c r="E376" s="1">
        <v>-376.45499999999998</v>
      </c>
      <c r="F376" s="2">
        <v>0</v>
      </c>
      <c r="G376" s="1">
        <v>4419.2378723404299</v>
      </c>
      <c r="H376" s="1">
        <v>795.46265957446803</v>
      </c>
      <c r="I376" s="1">
        <v>5214.7005319148902</v>
      </c>
      <c r="J376" t="s">
        <v>12</v>
      </c>
    </row>
    <row r="377" spans="1:10">
      <c r="A377" t="s">
        <v>59</v>
      </c>
      <c r="B377" t="s">
        <v>76</v>
      </c>
      <c r="C377">
        <v>23</v>
      </c>
      <c r="D377" s="1">
        <v>3420.2931914893602</v>
      </c>
      <c r="E377" s="1">
        <v>-250.719361702128</v>
      </c>
      <c r="F377" s="2">
        <v>0</v>
      </c>
      <c r="G377" s="1">
        <v>3169.5738297872299</v>
      </c>
      <c r="H377" s="1">
        <v>570.52340425531895</v>
      </c>
      <c r="I377" s="1">
        <v>3740.0972340425501</v>
      </c>
      <c r="J377" t="s">
        <v>12</v>
      </c>
    </row>
    <row r="378" spans="1:10">
      <c r="A378" t="s">
        <v>31</v>
      </c>
      <c r="B378" t="s">
        <v>111</v>
      </c>
      <c r="C378">
        <v>417</v>
      </c>
      <c r="D378" s="1">
        <v>21256.778085106402</v>
      </c>
      <c r="E378" s="1">
        <v>-1676.19776595745</v>
      </c>
      <c r="F378" s="2">
        <v>-362.03563829787203</v>
      </c>
      <c r="G378" s="1">
        <v>19218.544680851101</v>
      </c>
      <c r="H378" s="1">
        <v>3458.8169148936199</v>
      </c>
      <c r="I378" s="1">
        <v>22677.3615957447</v>
      </c>
      <c r="J378" t="s">
        <v>12</v>
      </c>
    </row>
    <row r="379" spans="1:10">
      <c r="A379" t="s">
        <v>114</v>
      </c>
      <c r="B379" t="s">
        <v>19</v>
      </c>
      <c r="C379">
        <v>171</v>
      </c>
      <c r="D379" s="1">
        <v>12629.072021276599</v>
      </c>
      <c r="E379" s="1">
        <v>-1376.12468085106</v>
      </c>
      <c r="F379" s="2">
        <v>-68.887446808510603</v>
      </c>
      <c r="G379" s="1">
        <v>11184.059893617001</v>
      </c>
      <c r="H379" s="1">
        <v>2013.1327659574499</v>
      </c>
      <c r="I379" s="1">
        <v>13197.192659574501</v>
      </c>
      <c r="J379" t="s">
        <v>15</v>
      </c>
    </row>
    <row r="380" spans="1:10">
      <c r="A380" t="s">
        <v>115</v>
      </c>
      <c r="B380" t="s">
        <v>63</v>
      </c>
      <c r="C380">
        <v>36</v>
      </c>
      <c r="D380" s="1">
        <v>4764.3937234042596</v>
      </c>
      <c r="E380" s="1">
        <v>-558.78595744680899</v>
      </c>
      <c r="F380" s="2">
        <v>-135.14244680851101</v>
      </c>
      <c r="G380" s="1">
        <v>4070.4653191489401</v>
      </c>
      <c r="H380" s="1">
        <v>732.68329787233995</v>
      </c>
      <c r="I380" s="1">
        <v>4803.1486170212802</v>
      </c>
      <c r="J380" t="s">
        <v>15</v>
      </c>
    </row>
    <row r="381" spans="1:10">
      <c r="A381" t="s">
        <v>16</v>
      </c>
      <c r="B381" t="s">
        <v>96</v>
      </c>
      <c r="C381">
        <v>1</v>
      </c>
      <c r="D381" s="1">
        <v>22.529787234042601</v>
      </c>
      <c r="E381" s="1">
        <v>0</v>
      </c>
      <c r="F381" s="2">
        <v>0</v>
      </c>
      <c r="G381" s="1">
        <v>22.529787234042601</v>
      </c>
      <c r="H381" s="1">
        <v>4.05531914893617</v>
      </c>
      <c r="I381" s="1">
        <v>26.585106382978701</v>
      </c>
      <c r="J381" t="s">
        <v>12</v>
      </c>
    </row>
    <row r="382" spans="1:10">
      <c r="A382" t="s">
        <v>64</v>
      </c>
      <c r="B382" t="s">
        <v>62</v>
      </c>
      <c r="C382">
        <v>3</v>
      </c>
      <c r="D382" s="1">
        <v>162.26117021276599</v>
      </c>
      <c r="E382" s="1">
        <v>0</v>
      </c>
      <c r="F382" s="2">
        <v>0</v>
      </c>
      <c r="G382" s="1">
        <v>162.26117021276599</v>
      </c>
      <c r="H382" s="1">
        <v>29.206914893617</v>
      </c>
      <c r="I382" s="1">
        <v>191.468085106383</v>
      </c>
      <c r="J382" t="s">
        <v>32</v>
      </c>
    </row>
    <row r="383" spans="1:10">
      <c r="A383" t="s">
        <v>20</v>
      </c>
      <c r="B383" t="s">
        <v>83</v>
      </c>
      <c r="C383">
        <v>38</v>
      </c>
      <c r="D383" s="1">
        <v>1516.1402127659601</v>
      </c>
      <c r="E383" s="1">
        <v>-224.777765957447</v>
      </c>
      <c r="F383" s="2">
        <v>-33.997446808510603</v>
      </c>
      <c r="G383" s="1">
        <v>1257.365</v>
      </c>
      <c r="H383" s="1">
        <v>226.32595744680901</v>
      </c>
      <c r="I383" s="1">
        <v>1483.69095744681</v>
      </c>
      <c r="J383" t="s">
        <v>23</v>
      </c>
    </row>
    <row r="384" spans="1:10">
      <c r="A384" t="s">
        <v>13</v>
      </c>
      <c r="B384" t="s">
        <v>14</v>
      </c>
      <c r="C384">
        <v>39</v>
      </c>
      <c r="D384" s="1">
        <v>10684.495212766</v>
      </c>
      <c r="E384" s="1">
        <v>-868.84191489361694</v>
      </c>
      <c r="F384" s="2">
        <v>0</v>
      </c>
      <c r="G384" s="1">
        <v>9815.6532978723408</v>
      </c>
      <c r="H384" s="1">
        <v>1766.8172340425499</v>
      </c>
      <c r="I384" s="1">
        <v>11582.4705319149</v>
      </c>
      <c r="J384" t="s">
        <v>32</v>
      </c>
    </row>
    <row r="385" spans="1:10">
      <c r="A385" t="s">
        <v>26</v>
      </c>
      <c r="B385" t="s">
        <v>27</v>
      </c>
      <c r="C385">
        <v>6</v>
      </c>
      <c r="D385" s="1">
        <v>702.66840425531905</v>
      </c>
      <c r="E385" s="1">
        <v>-87.833510638297895</v>
      </c>
      <c r="F385" s="2">
        <v>0</v>
      </c>
      <c r="G385" s="1">
        <v>614.83489361702095</v>
      </c>
      <c r="H385" s="1">
        <v>110.670425531915</v>
      </c>
      <c r="I385" s="1">
        <v>725.505319148936</v>
      </c>
      <c r="J385" t="s">
        <v>23</v>
      </c>
    </row>
    <row r="386" spans="1:10">
      <c r="A386" t="s">
        <v>54</v>
      </c>
      <c r="B386" t="s">
        <v>66</v>
      </c>
      <c r="C386">
        <v>39</v>
      </c>
      <c r="D386" s="1">
        <v>2868.7059574468099</v>
      </c>
      <c r="E386" s="1">
        <v>-80.655000000000001</v>
      </c>
      <c r="F386" s="2">
        <v>-67.607234042553202</v>
      </c>
      <c r="G386" s="1">
        <v>2720.4437234042598</v>
      </c>
      <c r="H386" s="1">
        <v>489.68021276595698</v>
      </c>
      <c r="I386" s="1">
        <v>3210.1239361702101</v>
      </c>
      <c r="J386" t="s">
        <v>12</v>
      </c>
    </row>
    <row r="387" spans="1:10">
      <c r="A387" t="s">
        <v>34</v>
      </c>
      <c r="B387" t="s">
        <v>91</v>
      </c>
      <c r="C387">
        <v>1</v>
      </c>
      <c r="D387" s="1">
        <v>0</v>
      </c>
      <c r="E387" s="1">
        <v>0</v>
      </c>
      <c r="F387" s="2">
        <v>0</v>
      </c>
      <c r="G387" s="1">
        <v>0</v>
      </c>
      <c r="H387" s="1">
        <v>0</v>
      </c>
      <c r="I387" s="1">
        <v>0</v>
      </c>
      <c r="J387" t="s">
        <v>32</v>
      </c>
    </row>
    <row r="388" spans="1:10">
      <c r="A388" t="s">
        <v>106</v>
      </c>
      <c r="B388" t="s">
        <v>35</v>
      </c>
      <c r="C388">
        <v>105</v>
      </c>
      <c r="D388" s="1">
        <v>1595.30212765957</v>
      </c>
      <c r="E388" s="1">
        <v>-101.33563829787199</v>
      </c>
      <c r="F388" s="2">
        <v>-31.536276595744699</v>
      </c>
      <c r="G388" s="1">
        <v>1462.4302127659601</v>
      </c>
      <c r="H388" s="1">
        <v>254.05159574468101</v>
      </c>
      <c r="I388" s="1">
        <v>1716.4818085106399</v>
      </c>
      <c r="J388" t="s">
        <v>32</v>
      </c>
    </row>
    <row r="389" spans="1:10">
      <c r="A389" t="s">
        <v>47</v>
      </c>
      <c r="B389" t="s">
        <v>17</v>
      </c>
      <c r="C389">
        <v>32</v>
      </c>
      <c r="D389" s="1">
        <v>458.30361702127698</v>
      </c>
      <c r="E389" s="1">
        <v>-40.446489361702099</v>
      </c>
      <c r="F389" s="2">
        <v>0</v>
      </c>
      <c r="G389" s="1">
        <v>417.85712765957402</v>
      </c>
      <c r="H389" s="1">
        <v>75.213829787234005</v>
      </c>
      <c r="I389" s="1">
        <v>493.07095744680902</v>
      </c>
      <c r="J389" t="s">
        <v>23</v>
      </c>
    </row>
    <row r="390" spans="1:10">
      <c r="A390" t="s">
        <v>59</v>
      </c>
      <c r="B390" t="s">
        <v>14</v>
      </c>
      <c r="C390">
        <v>38</v>
      </c>
      <c r="D390" s="1">
        <v>7047.98723404255</v>
      </c>
      <c r="E390" s="1">
        <v>-680.58861702127695</v>
      </c>
      <c r="F390" s="2">
        <v>-815.777234042553</v>
      </c>
      <c r="G390" s="1">
        <v>5551.6213829787202</v>
      </c>
      <c r="H390" s="1">
        <v>999.29212765957504</v>
      </c>
      <c r="I390" s="1">
        <v>6550.9135106383001</v>
      </c>
      <c r="J390" t="s">
        <v>12</v>
      </c>
    </row>
    <row r="391" spans="1:10">
      <c r="A391" t="s">
        <v>31</v>
      </c>
      <c r="B391" t="s">
        <v>84</v>
      </c>
      <c r="C391">
        <v>336</v>
      </c>
      <c r="D391" s="1">
        <v>16182.2639361702</v>
      </c>
      <c r="E391" s="1">
        <v>-1701.96968085106</v>
      </c>
      <c r="F391" s="2">
        <v>-151.62670212766</v>
      </c>
      <c r="G391" s="1">
        <v>14328.667553191501</v>
      </c>
      <c r="H391" s="1">
        <v>2498.74936170213</v>
      </c>
      <c r="I391" s="1">
        <v>16827.416914893602</v>
      </c>
      <c r="J391" t="s">
        <v>32</v>
      </c>
    </row>
    <row r="392" spans="1:10">
      <c r="A392" t="s">
        <v>13</v>
      </c>
      <c r="B392" t="s">
        <v>36</v>
      </c>
      <c r="C392">
        <v>50</v>
      </c>
      <c r="D392" s="1">
        <v>14529.8212765957</v>
      </c>
      <c r="E392" s="1">
        <v>-2676.2737234042602</v>
      </c>
      <c r="F392" s="2">
        <v>0</v>
      </c>
      <c r="G392" s="1">
        <v>11853.5475531915</v>
      </c>
      <c r="H392" s="1">
        <v>2133.6392553191499</v>
      </c>
      <c r="I392" s="1">
        <v>13987.1868085106</v>
      </c>
      <c r="J392" t="s">
        <v>23</v>
      </c>
    </row>
    <row r="393" spans="1:10">
      <c r="A393" t="s">
        <v>88</v>
      </c>
      <c r="B393" t="s">
        <v>19</v>
      </c>
      <c r="C393">
        <v>26</v>
      </c>
      <c r="D393" s="1">
        <v>776.68457446808497</v>
      </c>
      <c r="E393" s="1">
        <v>-114.57329787234001</v>
      </c>
      <c r="F393" s="2">
        <v>0</v>
      </c>
      <c r="G393" s="1">
        <v>662.11127659574504</v>
      </c>
      <c r="H393" s="1">
        <v>119.17957446808499</v>
      </c>
      <c r="I393" s="1">
        <v>781.29085106383002</v>
      </c>
      <c r="J393" t="s">
        <v>15</v>
      </c>
    </row>
    <row r="394" spans="1:10">
      <c r="A394" t="s">
        <v>22</v>
      </c>
      <c r="B394" t="s">
        <v>109</v>
      </c>
      <c r="C394">
        <v>78</v>
      </c>
      <c r="D394" s="1">
        <v>5765.3776595744703</v>
      </c>
      <c r="E394" s="1">
        <v>-255.22319148936199</v>
      </c>
      <c r="F394" s="2">
        <v>-693.94627659574496</v>
      </c>
      <c r="G394" s="1">
        <v>4816.2081914893597</v>
      </c>
      <c r="H394" s="1">
        <v>854.46936170212803</v>
      </c>
      <c r="I394" s="1">
        <v>5670.67755319149</v>
      </c>
      <c r="J394" t="s">
        <v>12</v>
      </c>
    </row>
    <row r="395" spans="1:10">
      <c r="A395" t="s">
        <v>59</v>
      </c>
      <c r="B395" t="s">
        <v>93</v>
      </c>
      <c r="C395">
        <v>0</v>
      </c>
      <c r="D395" s="1">
        <v>170.30287234042601</v>
      </c>
      <c r="E395" s="1">
        <v>0</v>
      </c>
      <c r="F395" s="2">
        <v>-170.30287234042601</v>
      </c>
      <c r="G395" s="1">
        <v>0</v>
      </c>
      <c r="H395" s="1">
        <v>0</v>
      </c>
      <c r="I395" s="1">
        <v>0</v>
      </c>
      <c r="J395" t="s">
        <v>12</v>
      </c>
    </row>
    <row r="396" spans="1:10">
      <c r="A396" t="s">
        <v>46</v>
      </c>
      <c r="B396" t="s">
        <v>48</v>
      </c>
      <c r="C396">
        <v>81</v>
      </c>
      <c r="D396" s="1">
        <v>2267.6062765957399</v>
      </c>
      <c r="E396" s="1">
        <v>-106.426382978723</v>
      </c>
      <c r="F396" s="2">
        <v>-27.037553191489401</v>
      </c>
      <c r="G396" s="1">
        <v>2134.1423404255302</v>
      </c>
      <c r="H396" s="1">
        <v>378.400957446809</v>
      </c>
      <c r="I396" s="1">
        <v>2512.5432978723402</v>
      </c>
      <c r="J396" t="s">
        <v>32</v>
      </c>
    </row>
    <row r="397" spans="1:10">
      <c r="A397" t="s">
        <v>67</v>
      </c>
      <c r="B397" t="s">
        <v>11</v>
      </c>
      <c r="C397">
        <v>5</v>
      </c>
      <c r="D397" s="1">
        <v>253.122446808511</v>
      </c>
      <c r="E397" s="1">
        <v>-55.713723404255298</v>
      </c>
      <c r="F397" s="2">
        <v>0</v>
      </c>
      <c r="G397" s="1">
        <v>197.408723404255</v>
      </c>
      <c r="H397" s="1">
        <v>35.533829787233998</v>
      </c>
      <c r="I397" s="1">
        <v>232.942553191489</v>
      </c>
      <c r="J397" t="s">
        <v>32</v>
      </c>
    </row>
    <row r="398" spans="1:10">
      <c r="A398" t="s">
        <v>73</v>
      </c>
      <c r="B398" t="s">
        <v>118</v>
      </c>
      <c r="C398">
        <v>54</v>
      </c>
      <c r="D398" s="1">
        <v>2855.99968085106</v>
      </c>
      <c r="E398" s="1">
        <v>-133.54478723404301</v>
      </c>
      <c r="F398" s="2">
        <v>0</v>
      </c>
      <c r="G398" s="1">
        <v>2722.4548936170199</v>
      </c>
      <c r="H398" s="1">
        <v>467.45010638297902</v>
      </c>
      <c r="I398" s="1">
        <v>3189.9050000000002</v>
      </c>
      <c r="J398" t="s">
        <v>32</v>
      </c>
    </row>
    <row r="399" spans="1:10">
      <c r="A399" t="s">
        <v>59</v>
      </c>
      <c r="B399" t="s">
        <v>55</v>
      </c>
      <c r="C399">
        <v>23</v>
      </c>
      <c r="D399" s="1">
        <v>4098.7137234042602</v>
      </c>
      <c r="E399" s="1">
        <v>-288.58436170212798</v>
      </c>
      <c r="F399" s="2">
        <v>-323.55744680851097</v>
      </c>
      <c r="G399" s="1">
        <v>3486.57191489362</v>
      </c>
      <c r="H399" s="1">
        <v>627.58393617021295</v>
      </c>
      <c r="I399" s="1">
        <v>4114.1558510638297</v>
      </c>
      <c r="J399" t="s">
        <v>12</v>
      </c>
    </row>
    <row r="400" spans="1:10">
      <c r="A400" t="s">
        <v>18</v>
      </c>
      <c r="B400" t="s">
        <v>39</v>
      </c>
      <c r="C400">
        <v>267</v>
      </c>
      <c r="D400" s="1">
        <v>35123.692659574503</v>
      </c>
      <c r="E400" s="1">
        <v>-1810.6274468085101</v>
      </c>
      <c r="F400" s="2">
        <v>-1546.0514893617001</v>
      </c>
      <c r="G400" s="1">
        <v>31767.0137234043</v>
      </c>
      <c r="H400" s="1">
        <v>5635.72361702128</v>
      </c>
      <c r="I400" s="1">
        <v>37402.737340425498</v>
      </c>
      <c r="J400" t="s">
        <v>32</v>
      </c>
    </row>
    <row r="401" spans="1:10">
      <c r="A401" t="s">
        <v>57</v>
      </c>
      <c r="B401" t="s">
        <v>35</v>
      </c>
      <c r="C401">
        <v>82</v>
      </c>
      <c r="D401" s="1">
        <v>6163.8996808510601</v>
      </c>
      <c r="E401" s="1">
        <v>-758.412234042553</v>
      </c>
      <c r="F401" s="2">
        <v>0</v>
      </c>
      <c r="G401" s="1">
        <v>5405.48744680851</v>
      </c>
      <c r="H401" s="1">
        <v>972.98595744680802</v>
      </c>
      <c r="I401" s="1">
        <v>6378.47340425532</v>
      </c>
      <c r="J401" t="s">
        <v>23</v>
      </c>
    </row>
    <row r="402" spans="1:10">
      <c r="A402" t="s">
        <v>13</v>
      </c>
      <c r="B402" t="s">
        <v>19</v>
      </c>
      <c r="C402">
        <v>20</v>
      </c>
      <c r="D402" s="1">
        <v>6055.27659574468</v>
      </c>
      <c r="E402" s="1">
        <v>-766.46797872340403</v>
      </c>
      <c r="F402" s="2">
        <v>0</v>
      </c>
      <c r="G402" s="1">
        <v>5288.80861702128</v>
      </c>
      <c r="H402" s="1">
        <v>951.98531914893601</v>
      </c>
      <c r="I402" s="1">
        <v>6240.7939361702101</v>
      </c>
      <c r="J402" t="s">
        <v>15</v>
      </c>
    </row>
    <row r="403" spans="1:10">
      <c r="A403" t="s">
        <v>18</v>
      </c>
      <c r="B403" t="s">
        <v>66</v>
      </c>
      <c r="C403">
        <v>106</v>
      </c>
      <c r="D403" s="1">
        <v>13346.1924468085</v>
      </c>
      <c r="E403" s="1">
        <v>-1318.93776595745</v>
      </c>
      <c r="F403" s="2">
        <v>-504.83234042553198</v>
      </c>
      <c r="G403" s="1">
        <v>11522.422340425501</v>
      </c>
      <c r="H403" s="1">
        <v>2074.0353191489398</v>
      </c>
      <c r="I403" s="1">
        <v>13596.4576595745</v>
      </c>
      <c r="J403" t="s">
        <v>12</v>
      </c>
    </row>
    <row r="404" spans="1:10">
      <c r="A404" t="s">
        <v>51</v>
      </c>
      <c r="B404" t="s">
        <v>66</v>
      </c>
      <c r="C404">
        <v>72</v>
      </c>
      <c r="D404" s="1">
        <v>9731.0625531914902</v>
      </c>
      <c r="E404" s="1">
        <v>-1196.79925531915</v>
      </c>
      <c r="F404" s="2">
        <v>-135.14244680851101</v>
      </c>
      <c r="G404" s="1">
        <v>8399.1208510638298</v>
      </c>
      <c r="H404" s="1">
        <v>1511.84191489362</v>
      </c>
      <c r="I404" s="1">
        <v>9910.9627659574508</v>
      </c>
      <c r="J404" t="s">
        <v>23</v>
      </c>
    </row>
    <row r="405" spans="1:10">
      <c r="A405" t="s">
        <v>43</v>
      </c>
      <c r="B405" t="s">
        <v>44</v>
      </c>
      <c r="C405">
        <v>36</v>
      </c>
      <c r="D405" s="1">
        <v>2880.3759574468099</v>
      </c>
      <c r="E405" s="1">
        <v>-163.277446808511</v>
      </c>
      <c r="F405" s="2">
        <v>-153.245744680851</v>
      </c>
      <c r="G405" s="1">
        <v>2563.8527659574502</v>
      </c>
      <c r="H405" s="1">
        <v>445.218723404255</v>
      </c>
      <c r="I405" s="1">
        <v>3009.0714893617001</v>
      </c>
      <c r="J405" t="s">
        <v>32</v>
      </c>
    </row>
    <row r="406" spans="1:10">
      <c r="A406" t="s">
        <v>56</v>
      </c>
      <c r="B406" t="s">
        <v>42</v>
      </c>
      <c r="C406">
        <v>2</v>
      </c>
      <c r="D406" s="1">
        <v>162.26106382978699</v>
      </c>
      <c r="E406" s="1">
        <v>-4.0564893617021296</v>
      </c>
      <c r="F406" s="2">
        <v>0</v>
      </c>
      <c r="G406" s="1">
        <v>158.20457446808501</v>
      </c>
      <c r="H406" s="1">
        <v>28.4768085106383</v>
      </c>
      <c r="I406" s="1">
        <v>186.68138297872301</v>
      </c>
      <c r="J406" t="s">
        <v>32</v>
      </c>
    </row>
    <row r="407" spans="1:10">
      <c r="A407" t="s">
        <v>124</v>
      </c>
      <c r="B407" t="s">
        <v>124</v>
      </c>
      <c r="C407">
        <v>636</v>
      </c>
      <c r="D407" s="1">
        <v>5252.1335106383003</v>
      </c>
      <c r="E407" s="1">
        <v>-360.87670212766</v>
      </c>
      <c r="F407" s="2">
        <v>-136.098510638298</v>
      </c>
      <c r="G407" s="1">
        <v>4755.15829787234</v>
      </c>
      <c r="H407" s="1">
        <v>849.05340425531904</v>
      </c>
      <c r="I407" s="1">
        <v>5604.2117021276599</v>
      </c>
      <c r="J407" t="s">
        <v>32</v>
      </c>
    </row>
    <row r="408" spans="1:10">
      <c r="A408" t="s">
        <v>54</v>
      </c>
      <c r="B408" t="s">
        <v>42</v>
      </c>
      <c r="C408">
        <v>68</v>
      </c>
      <c r="D408" s="1">
        <v>5474.13170212766</v>
      </c>
      <c r="E408" s="1">
        <v>-665.18499999999995</v>
      </c>
      <c r="F408" s="2">
        <v>0</v>
      </c>
      <c r="G408" s="1">
        <v>4808.9467021276596</v>
      </c>
      <c r="H408" s="1">
        <v>830.223723404255</v>
      </c>
      <c r="I408" s="1">
        <v>5639.17042553192</v>
      </c>
      <c r="J408" t="s">
        <v>15</v>
      </c>
    </row>
    <row r="409" spans="1:10">
      <c r="A409" t="s">
        <v>10</v>
      </c>
      <c r="B409" t="s">
        <v>93</v>
      </c>
      <c r="C409">
        <v>39</v>
      </c>
      <c r="D409" s="1">
        <v>2712.3839361702098</v>
      </c>
      <c r="E409" s="1">
        <v>-363.20989361702101</v>
      </c>
      <c r="F409" s="2">
        <v>0</v>
      </c>
      <c r="G409" s="1">
        <v>2349.1740425531898</v>
      </c>
      <c r="H409" s="1">
        <v>422.85106382978699</v>
      </c>
      <c r="I409" s="1">
        <v>2772.0251063829801</v>
      </c>
      <c r="J409" t="s">
        <v>15</v>
      </c>
    </row>
    <row r="410" spans="1:10">
      <c r="A410" t="s">
        <v>31</v>
      </c>
      <c r="B410" t="s">
        <v>39</v>
      </c>
      <c r="C410">
        <v>376</v>
      </c>
      <c r="D410" s="1">
        <v>18854.137340425499</v>
      </c>
      <c r="E410" s="1">
        <v>-1792.0772340425499</v>
      </c>
      <c r="F410" s="2">
        <v>-49.576276595744702</v>
      </c>
      <c r="G410" s="1">
        <v>17012.483829787201</v>
      </c>
      <c r="H410" s="1">
        <v>3042.53</v>
      </c>
      <c r="I410" s="1">
        <v>20055.0138297872</v>
      </c>
      <c r="J410" t="s">
        <v>32</v>
      </c>
    </row>
    <row r="411" spans="1:10">
      <c r="A411" t="s">
        <v>73</v>
      </c>
      <c r="B411" t="s">
        <v>21</v>
      </c>
      <c r="C411">
        <v>8</v>
      </c>
      <c r="D411" s="1">
        <v>355.39117021276599</v>
      </c>
      <c r="E411" s="1">
        <v>-33.5154255319149</v>
      </c>
      <c r="F411" s="2">
        <v>0</v>
      </c>
      <c r="G411" s="1">
        <v>321.87574468085103</v>
      </c>
      <c r="H411" s="1">
        <v>57.9375531914894</v>
      </c>
      <c r="I411" s="1">
        <v>379.81329787234</v>
      </c>
      <c r="J411" t="s">
        <v>12</v>
      </c>
    </row>
    <row r="412" spans="1:10">
      <c r="A412" t="s">
        <v>114</v>
      </c>
      <c r="B412" t="s">
        <v>53</v>
      </c>
      <c r="C412">
        <v>97</v>
      </c>
      <c r="D412" s="1">
        <v>7187.6555319148902</v>
      </c>
      <c r="E412" s="1">
        <v>-1391.2541489361699</v>
      </c>
      <c r="F412" s="2">
        <v>0</v>
      </c>
      <c r="G412" s="1">
        <v>5796.40138297872</v>
      </c>
      <c r="H412" s="1">
        <v>1043.3509574468101</v>
      </c>
      <c r="I412" s="1">
        <v>6839.7523404255298</v>
      </c>
      <c r="J412" t="s">
        <v>15</v>
      </c>
    </row>
    <row r="413" spans="1:10">
      <c r="A413" t="s">
        <v>26</v>
      </c>
      <c r="B413" t="s">
        <v>65</v>
      </c>
      <c r="C413">
        <v>24</v>
      </c>
      <c r="D413" s="1">
        <v>2233.8334042553201</v>
      </c>
      <c r="E413" s="1">
        <v>-102.784574468085</v>
      </c>
      <c r="F413" s="2">
        <v>0</v>
      </c>
      <c r="G413" s="1">
        <v>2131.0488297872298</v>
      </c>
      <c r="H413" s="1">
        <v>364.441170212766</v>
      </c>
      <c r="I413" s="1">
        <v>2495.4899999999998</v>
      </c>
      <c r="J413" t="s">
        <v>32</v>
      </c>
    </row>
    <row r="414" spans="1:10">
      <c r="A414" t="s">
        <v>26</v>
      </c>
      <c r="B414" t="s">
        <v>17</v>
      </c>
      <c r="C414">
        <v>103</v>
      </c>
      <c r="D414" s="1">
        <v>10377.52</v>
      </c>
      <c r="E414" s="1">
        <v>-1151.9095744680901</v>
      </c>
      <c r="F414" s="2">
        <v>-101.41542553191501</v>
      </c>
      <c r="G414" s="1">
        <v>9124.1949999999997</v>
      </c>
      <c r="H414" s="1">
        <v>1642.3542553191501</v>
      </c>
      <c r="I414" s="1">
        <v>10766.5492553191</v>
      </c>
      <c r="J414" t="s">
        <v>32</v>
      </c>
    </row>
    <row r="415" spans="1:10">
      <c r="A415" t="s">
        <v>13</v>
      </c>
      <c r="B415" t="s">
        <v>60</v>
      </c>
      <c r="C415">
        <v>9</v>
      </c>
      <c r="D415" s="1">
        <v>3061.6655319148899</v>
      </c>
      <c r="E415" s="1">
        <v>-399.314361702128</v>
      </c>
      <c r="F415" s="2">
        <v>-283.095957446809</v>
      </c>
      <c r="G415" s="1">
        <v>2379.2552127659601</v>
      </c>
      <c r="H415" s="1">
        <v>428.26606382978702</v>
      </c>
      <c r="I415" s="1">
        <v>2807.5212765957399</v>
      </c>
      <c r="J415" t="s">
        <v>23</v>
      </c>
    </row>
    <row r="416" spans="1:10">
      <c r="A416" t="s">
        <v>69</v>
      </c>
      <c r="B416" t="s">
        <v>74</v>
      </c>
      <c r="C416">
        <v>36</v>
      </c>
      <c r="D416" s="1">
        <v>2041.81212765957</v>
      </c>
      <c r="E416" s="1">
        <v>-312.592765957447</v>
      </c>
      <c r="F416" s="2">
        <v>0</v>
      </c>
      <c r="G416" s="1">
        <v>1729.2193617021301</v>
      </c>
      <c r="H416" s="1">
        <v>311.25851063829799</v>
      </c>
      <c r="I416" s="1">
        <v>2040.4778723404299</v>
      </c>
      <c r="J416" t="s">
        <v>23</v>
      </c>
    </row>
    <row r="417" spans="1:10">
      <c r="A417" t="s">
        <v>59</v>
      </c>
      <c r="B417" t="s">
        <v>108</v>
      </c>
      <c r="C417">
        <v>27</v>
      </c>
      <c r="D417" s="1">
        <v>4615.0358510638298</v>
      </c>
      <c r="E417" s="1">
        <v>-1015.66340425532</v>
      </c>
      <c r="F417" s="2">
        <v>0</v>
      </c>
      <c r="G417" s="1">
        <v>3599.3724468085102</v>
      </c>
      <c r="H417" s="1">
        <v>647.88765957446799</v>
      </c>
      <c r="I417" s="1">
        <v>4247.2601063829798</v>
      </c>
      <c r="J417" t="s">
        <v>23</v>
      </c>
    </row>
    <row r="418" spans="1:10">
      <c r="A418" t="s">
        <v>37</v>
      </c>
      <c r="B418" t="s">
        <v>102</v>
      </c>
      <c r="C418">
        <v>27</v>
      </c>
      <c r="D418" s="1">
        <v>4282.0763829787202</v>
      </c>
      <c r="E418" s="1">
        <v>-68.463723404255305</v>
      </c>
      <c r="F418" s="2">
        <v>-653.57904255319102</v>
      </c>
      <c r="G418" s="1">
        <v>3560.03361702128</v>
      </c>
      <c r="H418" s="1">
        <v>640.80595744680897</v>
      </c>
      <c r="I418" s="1">
        <v>4200.8395744680802</v>
      </c>
      <c r="J418" t="s">
        <v>32</v>
      </c>
    </row>
    <row r="419" spans="1:10">
      <c r="A419" t="s">
        <v>59</v>
      </c>
      <c r="B419" t="s">
        <v>28</v>
      </c>
      <c r="C419">
        <v>30</v>
      </c>
      <c r="D419" s="1">
        <v>5106.7221276595701</v>
      </c>
      <c r="E419" s="1">
        <v>-1138.9943617021299</v>
      </c>
      <c r="F419" s="2">
        <v>0</v>
      </c>
      <c r="G419" s="1">
        <v>3967.7277659574502</v>
      </c>
      <c r="H419" s="1">
        <v>714.19106382978703</v>
      </c>
      <c r="I419" s="1">
        <v>4681.9188297872297</v>
      </c>
      <c r="J419" t="s">
        <v>23</v>
      </c>
    </row>
    <row r="420" spans="1:10">
      <c r="A420" t="s">
        <v>26</v>
      </c>
      <c r="B420" t="s">
        <v>14</v>
      </c>
      <c r="C420">
        <v>97</v>
      </c>
      <c r="D420" s="1">
        <v>9739.3872340425496</v>
      </c>
      <c r="E420" s="1">
        <v>-470.53989361702099</v>
      </c>
      <c r="F420" s="2">
        <v>0</v>
      </c>
      <c r="G420" s="1">
        <v>9268.8473404255292</v>
      </c>
      <c r="H420" s="1">
        <v>1668.39191489362</v>
      </c>
      <c r="I420" s="1">
        <v>10937.2392553191</v>
      </c>
      <c r="J420" t="s">
        <v>32</v>
      </c>
    </row>
    <row r="421" spans="1:10">
      <c r="A421" t="s">
        <v>64</v>
      </c>
      <c r="B421" t="s">
        <v>108</v>
      </c>
      <c r="C421">
        <v>2</v>
      </c>
      <c r="D421" s="1">
        <v>160.908829787234</v>
      </c>
      <c r="E421" s="1">
        <v>-79.769787234042596</v>
      </c>
      <c r="F421" s="2">
        <v>0</v>
      </c>
      <c r="G421" s="1">
        <v>81.139042553191501</v>
      </c>
      <c r="H421" s="1">
        <v>14.6052127659574</v>
      </c>
      <c r="I421" s="1">
        <v>95.744255319148905</v>
      </c>
      <c r="J421" t="s">
        <v>32</v>
      </c>
    </row>
    <row r="422" spans="1:10">
      <c r="A422" t="s">
        <v>20</v>
      </c>
      <c r="B422" t="s">
        <v>35</v>
      </c>
      <c r="C422">
        <v>77</v>
      </c>
      <c r="D422" s="1">
        <v>2882.5270212766</v>
      </c>
      <c r="E422" s="1">
        <v>-548.94723404255296</v>
      </c>
      <c r="F422" s="2">
        <v>0</v>
      </c>
      <c r="G422" s="1">
        <v>2333.5797872340399</v>
      </c>
      <c r="H422" s="1">
        <v>420.04436170212801</v>
      </c>
      <c r="I422" s="1">
        <v>2753.6241489361701</v>
      </c>
      <c r="J422" t="s">
        <v>15</v>
      </c>
    </row>
    <row r="423" spans="1:10">
      <c r="A423" t="s">
        <v>40</v>
      </c>
      <c r="B423" t="s">
        <v>41</v>
      </c>
      <c r="C423">
        <v>223</v>
      </c>
      <c r="D423" s="1">
        <v>10659.479787234</v>
      </c>
      <c r="E423" s="1">
        <v>-1635.26340425532</v>
      </c>
      <c r="F423" s="2">
        <v>-345.313510638298</v>
      </c>
      <c r="G423" s="1">
        <v>8678.9028723404299</v>
      </c>
      <c r="H423" s="1">
        <v>1562.2020212765999</v>
      </c>
      <c r="I423" s="1">
        <v>10241.104893616999</v>
      </c>
      <c r="J423" t="s">
        <v>23</v>
      </c>
    </row>
    <row r="424" spans="1:10">
      <c r="A424" t="s">
        <v>68</v>
      </c>
      <c r="B424" t="s">
        <v>105</v>
      </c>
      <c r="C424">
        <v>60</v>
      </c>
      <c r="D424" s="1">
        <v>1003.62361702128</v>
      </c>
      <c r="E424" s="1">
        <v>-162.79872340425501</v>
      </c>
      <c r="F424" s="2">
        <v>0</v>
      </c>
      <c r="G424" s="1">
        <v>840.82489361702096</v>
      </c>
      <c r="H424" s="1">
        <v>151.34829787234</v>
      </c>
      <c r="I424" s="1">
        <v>992.17319148936201</v>
      </c>
      <c r="J424" t="s">
        <v>15</v>
      </c>
    </row>
    <row r="425" spans="1:10">
      <c r="A425" t="s">
        <v>43</v>
      </c>
      <c r="B425" t="s">
        <v>94</v>
      </c>
      <c r="C425">
        <v>127</v>
      </c>
      <c r="D425" s="1">
        <v>8962.0802127659608</v>
      </c>
      <c r="E425" s="1">
        <v>-784.01797872340398</v>
      </c>
      <c r="F425" s="2">
        <v>-81.130531914893595</v>
      </c>
      <c r="G425" s="1">
        <v>8096.9317021276602</v>
      </c>
      <c r="H425" s="1">
        <v>1444.04276595745</v>
      </c>
      <c r="I425" s="1">
        <v>9540.9744680851109</v>
      </c>
      <c r="J425" t="s">
        <v>32</v>
      </c>
    </row>
    <row r="426" spans="1:10">
      <c r="A426" t="s">
        <v>59</v>
      </c>
      <c r="B426" t="s">
        <v>28</v>
      </c>
      <c r="C426">
        <v>1</v>
      </c>
      <c r="D426" s="1">
        <v>170.30287234042601</v>
      </c>
      <c r="E426" s="1">
        <v>0</v>
      </c>
      <c r="F426" s="2">
        <v>0</v>
      </c>
      <c r="G426" s="1">
        <v>170.30287234042601</v>
      </c>
      <c r="H426" s="1">
        <v>30.654574468085102</v>
      </c>
      <c r="I426" s="1">
        <v>200.95744680851101</v>
      </c>
      <c r="J426" t="s">
        <v>12</v>
      </c>
    </row>
    <row r="427" spans="1:10">
      <c r="A427" t="s">
        <v>51</v>
      </c>
      <c r="B427" t="s">
        <v>17</v>
      </c>
      <c r="C427">
        <v>13</v>
      </c>
      <c r="D427" s="1">
        <v>1573.0885106383</v>
      </c>
      <c r="E427" s="1">
        <v>-47.520212765957403</v>
      </c>
      <c r="F427" s="2">
        <v>0</v>
      </c>
      <c r="G427" s="1">
        <v>1525.5682978723401</v>
      </c>
      <c r="H427" s="1">
        <v>274.60234042553202</v>
      </c>
      <c r="I427" s="1">
        <v>1800.17063829787</v>
      </c>
      <c r="J427" t="s">
        <v>32</v>
      </c>
    </row>
    <row r="428" spans="1:10">
      <c r="A428" t="s">
        <v>51</v>
      </c>
      <c r="B428" t="s">
        <v>66</v>
      </c>
      <c r="C428">
        <v>117</v>
      </c>
      <c r="D428" s="1">
        <v>13834.337127659601</v>
      </c>
      <c r="E428" s="1">
        <v>-907.01478723404296</v>
      </c>
      <c r="F428" s="2">
        <v>-117.32212765957399</v>
      </c>
      <c r="G428" s="1">
        <v>12810.000212765999</v>
      </c>
      <c r="H428" s="1">
        <v>2279.9499999999998</v>
      </c>
      <c r="I428" s="1">
        <v>15089.950212766</v>
      </c>
      <c r="J428" t="s">
        <v>32</v>
      </c>
    </row>
    <row r="429" spans="1:10">
      <c r="A429" t="s">
        <v>52</v>
      </c>
      <c r="B429" t="s">
        <v>53</v>
      </c>
      <c r="C429">
        <v>185</v>
      </c>
      <c r="D429" s="1">
        <v>15477.3404255319</v>
      </c>
      <c r="E429" s="1">
        <v>-1778.8409574468101</v>
      </c>
      <c r="F429" s="2">
        <v>-568.720744680851</v>
      </c>
      <c r="G429" s="1">
        <v>13129.778723404301</v>
      </c>
      <c r="H429" s="1">
        <v>2363.3565957446799</v>
      </c>
      <c r="I429" s="1">
        <v>15493.1353191489</v>
      </c>
      <c r="J429" t="s">
        <v>15</v>
      </c>
    </row>
    <row r="430" spans="1:10">
      <c r="A430" t="s">
        <v>22</v>
      </c>
      <c r="B430" t="s">
        <v>94</v>
      </c>
      <c r="C430">
        <v>11</v>
      </c>
      <c r="D430" s="1">
        <v>918.5</v>
      </c>
      <c r="E430" s="1">
        <v>-72.714361702127704</v>
      </c>
      <c r="F430" s="2">
        <v>-76.541702127659605</v>
      </c>
      <c r="G430" s="1">
        <v>769.24393617021303</v>
      </c>
      <c r="H430" s="1">
        <v>138.463510638298</v>
      </c>
      <c r="I430" s="1">
        <v>907.70744680851101</v>
      </c>
      <c r="J430" t="s">
        <v>15</v>
      </c>
    </row>
    <row r="431" spans="1:10">
      <c r="A431" t="s">
        <v>54</v>
      </c>
      <c r="B431" t="s">
        <v>39</v>
      </c>
      <c r="C431">
        <v>63</v>
      </c>
      <c r="D431" s="1">
        <v>4368.4473404255295</v>
      </c>
      <c r="E431" s="1">
        <v>-1633.0077659574499</v>
      </c>
      <c r="F431" s="2">
        <v>0</v>
      </c>
      <c r="G431" s="1">
        <v>2735.4395744680901</v>
      </c>
      <c r="H431" s="1">
        <v>492.37904255319103</v>
      </c>
      <c r="I431" s="1">
        <v>3227.8186170212798</v>
      </c>
      <c r="J431" t="s">
        <v>12</v>
      </c>
    </row>
    <row r="432" spans="1:10">
      <c r="A432" t="s">
        <v>40</v>
      </c>
      <c r="B432" t="s">
        <v>19</v>
      </c>
      <c r="C432">
        <v>446</v>
      </c>
      <c r="D432" s="1">
        <v>17619.971914893598</v>
      </c>
      <c r="E432" s="1">
        <v>-1005.6985106383</v>
      </c>
      <c r="F432" s="2">
        <v>-233.94319148936199</v>
      </c>
      <c r="G432" s="1">
        <v>16380.330212766001</v>
      </c>
      <c r="H432" s="1">
        <v>2948.4547872340399</v>
      </c>
      <c r="I432" s="1">
        <v>19328.785</v>
      </c>
      <c r="J432" t="s">
        <v>12</v>
      </c>
    </row>
    <row r="433" spans="1:10">
      <c r="A433" t="s">
        <v>69</v>
      </c>
      <c r="B433" t="s">
        <v>125</v>
      </c>
      <c r="C433">
        <v>187</v>
      </c>
      <c r="D433" s="1">
        <v>9424.12563829787</v>
      </c>
      <c r="E433" s="1">
        <v>-826.35553191489396</v>
      </c>
      <c r="F433" s="2">
        <v>-133.85595744680899</v>
      </c>
      <c r="G433" s="1">
        <v>8463.91414893617</v>
      </c>
      <c r="H433" s="1">
        <v>1490.00031914894</v>
      </c>
      <c r="I433" s="1">
        <v>9953.9144680851095</v>
      </c>
      <c r="J433" t="s">
        <v>32</v>
      </c>
    </row>
    <row r="434" spans="1:10">
      <c r="A434" t="s">
        <v>13</v>
      </c>
      <c r="B434" t="s">
        <v>39</v>
      </c>
      <c r="C434">
        <v>70</v>
      </c>
      <c r="D434" s="1">
        <v>21923.080319148899</v>
      </c>
      <c r="E434" s="1">
        <v>-4017.80978723404</v>
      </c>
      <c r="F434" s="2">
        <v>-867.92297872340396</v>
      </c>
      <c r="G434" s="1">
        <v>17037.347553191499</v>
      </c>
      <c r="H434" s="1">
        <v>3066.7221276595701</v>
      </c>
      <c r="I434" s="1">
        <v>20104.069680851098</v>
      </c>
      <c r="J434" t="s">
        <v>23</v>
      </c>
    </row>
    <row r="435" spans="1:10">
      <c r="A435" t="s">
        <v>26</v>
      </c>
      <c r="B435" t="s">
        <v>19</v>
      </c>
      <c r="C435">
        <v>162</v>
      </c>
      <c r="D435" s="1">
        <v>15884.205638297901</v>
      </c>
      <c r="E435" s="1">
        <v>-1159.76361702128</v>
      </c>
      <c r="F435" s="2">
        <v>-193.815319148936</v>
      </c>
      <c r="G435" s="1">
        <v>14530.6267021277</v>
      </c>
      <c r="H435" s="1">
        <v>2596.3656382978702</v>
      </c>
      <c r="I435" s="1">
        <v>17126.992340425499</v>
      </c>
      <c r="J435" t="s">
        <v>32</v>
      </c>
    </row>
    <row r="436" spans="1:10">
      <c r="A436" t="s">
        <v>64</v>
      </c>
      <c r="B436" t="s">
        <v>17</v>
      </c>
      <c r="C436">
        <v>30</v>
      </c>
      <c r="D436" s="1">
        <v>2610.6305319148901</v>
      </c>
      <c r="E436" s="1">
        <v>-269.217553191489</v>
      </c>
      <c r="F436" s="2">
        <v>0</v>
      </c>
      <c r="G436" s="1">
        <v>2341.4129787234001</v>
      </c>
      <c r="H436" s="1">
        <v>421.45404255319102</v>
      </c>
      <c r="I436" s="1">
        <v>2762.8670212766001</v>
      </c>
      <c r="J436" t="s">
        <v>12</v>
      </c>
    </row>
    <row r="437" spans="1:10">
      <c r="A437" t="s">
        <v>68</v>
      </c>
      <c r="B437" t="s">
        <v>35</v>
      </c>
      <c r="C437">
        <v>6</v>
      </c>
      <c r="D437" s="1">
        <v>123.873191489362</v>
      </c>
      <c r="E437" s="1">
        <v>-15.4840425531915</v>
      </c>
      <c r="F437" s="2">
        <v>0</v>
      </c>
      <c r="G437" s="1">
        <v>108.38914893617</v>
      </c>
      <c r="H437" s="1">
        <v>19.509787234042602</v>
      </c>
      <c r="I437" s="1">
        <v>127.89893617021301</v>
      </c>
      <c r="J437" t="s">
        <v>15</v>
      </c>
    </row>
    <row r="438" spans="1:10">
      <c r="A438" t="s">
        <v>64</v>
      </c>
      <c r="B438" t="s">
        <v>42</v>
      </c>
      <c r="C438">
        <v>16</v>
      </c>
      <c r="D438" s="1">
        <v>1586.19765957447</v>
      </c>
      <c r="E438" s="1">
        <v>-435.32042553191502</v>
      </c>
      <c r="F438" s="2">
        <v>0</v>
      </c>
      <c r="G438" s="1">
        <v>1150.8772340425501</v>
      </c>
      <c r="H438" s="1">
        <v>207.157872340426</v>
      </c>
      <c r="I438" s="1">
        <v>1358.0351063829801</v>
      </c>
      <c r="J438" t="s">
        <v>23</v>
      </c>
    </row>
    <row r="439" spans="1:10">
      <c r="A439" t="s">
        <v>54</v>
      </c>
      <c r="B439" t="s">
        <v>14</v>
      </c>
      <c r="C439">
        <v>2</v>
      </c>
      <c r="D439" s="1">
        <v>155.05085106383001</v>
      </c>
      <c r="E439" s="1">
        <v>-90.218085106383</v>
      </c>
      <c r="F439" s="2">
        <v>0</v>
      </c>
      <c r="G439" s="1">
        <v>64.832765957446796</v>
      </c>
      <c r="H439" s="1">
        <v>11.6698936170213</v>
      </c>
      <c r="I439" s="1">
        <v>76.502659574468098</v>
      </c>
      <c r="J439" t="s">
        <v>23</v>
      </c>
    </row>
    <row r="440" spans="1:10">
      <c r="A440" t="s">
        <v>51</v>
      </c>
      <c r="B440" t="s">
        <v>39</v>
      </c>
      <c r="C440">
        <v>126</v>
      </c>
      <c r="D440" s="1">
        <v>16450.7810638298</v>
      </c>
      <c r="E440" s="1">
        <v>-1990.0575531914899</v>
      </c>
      <c r="F440" s="2">
        <v>-234.22287234042599</v>
      </c>
      <c r="G440" s="1">
        <v>14226.500638297901</v>
      </c>
      <c r="H440" s="1">
        <v>2560.76936170213</v>
      </c>
      <c r="I440" s="1">
        <v>16787.27</v>
      </c>
      <c r="J440" t="s">
        <v>15</v>
      </c>
    </row>
    <row r="441" spans="1:10">
      <c r="A441" t="s">
        <v>26</v>
      </c>
      <c r="B441" t="s">
        <v>66</v>
      </c>
      <c r="C441">
        <v>105</v>
      </c>
      <c r="D441" s="1">
        <v>9461.0817021276598</v>
      </c>
      <c r="E441" s="1">
        <v>-851.00787234042605</v>
      </c>
      <c r="F441" s="2">
        <v>0</v>
      </c>
      <c r="G441" s="1">
        <v>8610.0738297872304</v>
      </c>
      <c r="H441" s="1">
        <v>1486.62510638298</v>
      </c>
      <c r="I441" s="1">
        <v>10096.6989361702</v>
      </c>
      <c r="J441" t="s">
        <v>32</v>
      </c>
    </row>
    <row r="442" spans="1:10">
      <c r="A442" t="s">
        <v>64</v>
      </c>
      <c r="B442" t="s">
        <v>19</v>
      </c>
      <c r="C442">
        <v>41</v>
      </c>
      <c r="D442" s="1">
        <v>3413.8013829787201</v>
      </c>
      <c r="E442" s="1">
        <v>-134.381808510638</v>
      </c>
      <c r="F442" s="2" t="s">
        <v>126</v>
      </c>
      <c r="G442" s="1">
        <v>3279.4195744680901</v>
      </c>
      <c r="H442" s="1">
        <v>590.29521276595699</v>
      </c>
      <c r="I442" s="1">
        <v>3869.7147872340402</v>
      </c>
      <c r="J442" t="s">
        <v>32</v>
      </c>
    </row>
    <row r="443" spans="1:10">
      <c r="A443" t="s">
        <v>64</v>
      </c>
      <c r="B443" t="s">
        <v>55</v>
      </c>
      <c r="C443">
        <v>39</v>
      </c>
      <c r="D443" s="1">
        <v>3356.3107446808499</v>
      </c>
      <c r="E443" s="1">
        <v>-681.73382978723396</v>
      </c>
      <c r="F443" s="2">
        <v>-85.638297872340402</v>
      </c>
      <c r="G443" s="1">
        <v>2588.9386170212802</v>
      </c>
      <c r="H443" s="1">
        <v>466.00914893616999</v>
      </c>
      <c r="I443" s="1">
        <v>3054.94776595745</v>
      </c>
      <c r="J443" t="s">
        <v>32</v>
      </c>
    </row>
    <row r="444" spans="1:10">
      <c r="A444" t="s">
        <v>69</v>
      </c>
      <c r="B444" t="s">
        <v>79</v>
      </c>
      <c r="C444">
        <v>212</v>
      </c>
      <c r="D444" s="1">
        <v>11614.405106382999</v>
      </c>
      <c r="E444" s="1">
        <v>-845.48914893616995</v>
      </c>
      <c r="F444" s="2">
        <v>-162.17106382978699</v>
      </c>
      <c r="G444" s="1">
        <v>10606.744893617</v>
      </c>
      <c r="H444" s="1">
        <v>1909.2129787234001</v>
      </c>
      <c r="I444" s="1">
        <v>12515.957872340399</v>
      </c>
      <c r="J444" t="s">
        <v>12</v>
      </c>
    </row>
    <row r="445" spans="1:10">
      <c r="A445" t="s">
        <v>13</v>
      </c>
      <c r="B445" t="s">
        <v>63</v>
      </c>
      <c r="C445">
        <v>18</v>
      </c>
      <c r="D445" s="1">
        <v>5132.7980851063803</v>
      </c>
      <c r="E445" s="1">
        <v>-462.13457446808502</v>
      </c>
      <c r="F445" s="2">
        <v>0</v>
      </c>
      <c r="G445" s="1">
        <v>4670.6635106383001</v>
      </c>
      <c r="H445" s="1">
        <v>840.71946808510597</v>
      </c>
      <c r="I445" s="1">
        <v>5511.3829787233999</v>
      </c>
      <c r="J445" t="s">
        <v>15</v>
      </c>
    </row>
    <row r="446" spans="1:10">
      <c r="A446" t="s">
        <v>103</v>
      </c>
      <c r="B446" t="s">
        <v>48</v>
      </c>
      <c r="C446">
        <v>75</v>
      </c>
      <c r="D446" s="1">
        <v>4233.3297872340399</v>
      </c>
      <c r="E446" s="1">
        <v>-236.95329787233999</v>
      </c>
      <c r="F446" s="2">
        <v>-51.379361702127703</v>
      </c>
      <c r="G446" s="1">
        <v>3944.9971276595702</v>
      </c>
      <c r="H446" s="1">
        <v>710.09797872340403</v>
      </c>
      <c r="I446" s="1">
        <v>4655.0951063829798</v>
      </c>
      <c r="J446" t="s">
        <v>32</v>
      </c>
    </row>
    <row r="447" spans="1:10">
      <c r="A447" t="s">
        <v>59</v>
      </c>
      <c r="B447" t="s">
        <v>65</v>
      </c>
      <c r="C447">
        <v>6</v>
      </c>
      <c r="D447" s="1">
        <v>1059.2586170212801</v>
      </c>
      <c r="E447" s="1">
        <v>-46.494680851063798</v>
      </c>
      <c r="F447" s="2">
        <v>-148.746808510638</v>
      </c>
      <c r="G447" s="1">
        <v>864.01712765957495</v>
      </c>
      <c r="H447" s="1">
        <v>155.52329787234001</v>
      </c>
      <c r="I447" s="1">
        <v>1019.54042553191</v>
      </c>
      <c r="J447" t="s">
        <v>32</v>
      </c>
    </row>
    <row r="448" spans="1:10">
      <c r="A448" t="s">
        <v>43</v>
      </c>
      <c r="B448" t="s">
        <v>38</v>
      </c>
      <c r="C448">
        <v>47</v>
      </c>
      <c r="D448" s="1">
        <v>3895.4450000000002</v>
      </c>
      <c r="E448" s="1">
        <v>-403.53170212766003</v>
      </c>
      <c r="F448" s="2">
        <v>-74.738723404255296</v>
      </c>
      <c r="G448" s="1">
        <v>3417.1745744680802</v>
      </c>
      <c r="H448" s="1">
        <v>615.09159574468094</v>
      </c>
      <c r="I448" s="1">
        <v>4032.2661702127698</v>
      </c>
      <c r="J448" t="s">
        <v>15</v>
      </c>
    </row>
    <row r="449" spans="1:10">
      <c r="A449" t="s">
        <v>18</v>
      </c>
      <c r="B449" t="s">
        <v>39</v>
      </c>
      <c r="C449">
        <v>142</v>
      </c>
      <c r="D449" s="1">
        <v>19567.559148936201</v>
      </c>
      <c r="E449" s="1">
        <v>-1874.5769148936199</v>
      </c>
      <c r="F449" s="2">
        <v>-405.42734042553201</v>
      </c>
      <c r="G449" s="1">
        <v>17287.554893617002</v>
      </c>
      <c r="H449" s="1">
        <v>3111.7592553191498</v>
      </c>
      <c r="I449" s="1">
        <v>20399.314148936199</v>
      </c>
      <c r="J449" t="s">
        <v>15</v>
      </c>
    </row>
    <row r="450" spans="1:10">
      <c r="A450" t="s">
        <v>104</v>
      </c>
      <c r="B450" t="s">
        <v>35</v>
      </c>
      <c r="C450">
        <v>76</v>
      </c>
      <c r="D450" s="1">
        <v>1275.41478723404</v>
      </c>
      <c r="E450" s="1">
        <v>-111.140638297872</v>
      </c>
      <c r="F450" s="2">
        <v>-16.146808510638301</v>
      </c>
      <c r="G450" s="1">
        <v>1148.1273404255301</v>
      </c>
      <c r="H450" s="1">
        <v>206.66446808510599</v>
      </c>
      <c r="I450" s="1">
        <v>1354.7918085106401</v>
      </c>
      <c r="J450" t="s">
        <v>15</v>
      </c>
    </row>
    <row r="451" spans="1:10">
      <c r="A451" t="s">
        <v>22</v>
      </c>
      <c r="B451" t="s">
        <v>44</v>
      </c>
      <c r="C451">
        <v>83</v>
      </c>
      <c r="D451" s="1">
        <v>5902.78</v>
      </c>
      <c r="E451" s="1">
        <v>-799.16234042553197</v>
      </c>
      <c r="F451" s="2">
        <v>-65.060425531914902</v>
      </c>
      <c r="G451" s="1">
        <v>5038.5572340425497</v>
      </c>
      <c r="H451" s="1">
        <v>906.93936170212805</v>
      </c>
      <c r="I451" s="1">
        <v>5945.4965957446802</v>
      </c>
      <c r="J451" t="s">
        <v>15</v>
      </c>
    </row>
    <row r="452" spans="1:10">
      <c r="A452" t="s">
        <v>13</v>
      </c>
      <c r="B452" t="s">
        <v>66</v>
      </c>
      <c r="C452">
        <v>77</v>
      </c>
      <c r="D452" s="1">
        <v>26915.301595744699</v>
      </c>
      <c r="E452" s="1">
        <v>-3404.8048936170198</v>
      </c>
      <c r="F452" s="2">
        <v>-3256.02606382979</v>
      </c>
      <c r="G452" s="1">
        <v>20254.470638297898</v>
      </c>
      <c r="H452" s="1">
        <v>3645.8044680851099</v>
      </c>
      <c r="I452" s="1">
        <v>23900.275106383</v>
      </c>
      <c r="J452" t="s">
        <v>23</v>
      </c>
    </row>
    <row r="453" spans="1:10">
      <c r="A453" t="s">
        <v>59</v>
      </c>
      <c r="B453" t="s">
        <v>27</v>
      </c>
      <c r="C453">
        <v>21</v>
      </c>
      <c r="D453" s="1">
        <v>3846.3990425531902</v>
      </c>
      <c r="E453" s="1">
        <v>-774.51744680851095</v>
      </c>
      <c r="F453" s="2">
        <v>-313.39265957446798</v>
      </c>
      <c r="G453" s="1">
        <v>2758.4889361702099</v>
      </c>
      <c r="H453" s="1">
        <v>496.52787234042597</v>
      </c>
      <c r="I453" s="1">
        <v>3255.0168085106402</v>
      </c>
      <c r="J453" t="s">
        <v>15</v>
      </c>
    </row>
    <row r="454" spans="1:10">
      <c r="A454" t="s">
        <v>13</v>
      </c>
      <c r="B454" t="s">
        <v>55</v>
      </c>
      <c r="C454">
        <v>3</v>
      </c>
      <c r="D454" s="1">
        <v>779.81425531914897</v>
      </c>
      <c r="E454" s="1">
        <v>-114.604680851064</v>
      </c>
      <c r="F454" s="2">
        <v>0</v>
      </c>
      <c r="G454" s="1">
        <v>665.20957446808495</v>
      </c>
      <c r="H454" s="1">
        <v>119.737659574468</v>
      </c>
      <c r="I454" s="1">
        <v>784.94723404255296</v>
      </c>
      <c r="J454" t="s">
        <v>32</v>
      </c>
    </row>
    <row r="455" spans="1:10">
      <c r="A455" t="s">
        <v>54</v>
      </c>
      <c r="B455" t="s">
        <v>45</v>
      </c>
      <c r="C455">
        <v>9</v>
      </c>
      <c r="D455" s="1">
        <v>810.49351063829795</v>
      </c>
      <c r="E455" s="1">
        <v>-81.048936170212798</v>
      </c>
      <c r="F455" s="2">
        <v>-81.049468085106398</v>
      </c>
      <c r="G455" s="1">
        <v>648.39510638297895</v>
      </c>
      <c r="H455" s="1">
        <v>116.71127659574501</v>
      </c>
      <c r="I455" s="1">
        <v>765.10638297872299</v>
      </c>
      <c r="J455" t="s">
        <v>15</v>
      </c>
    </row>
    <row r="456" spans="1:10">
      <c r="A456" t="s">
        <v>26</v>
      </c>
      <c r="B456" t="s">
        <v>108</v>
      </c>
      <c r="C456">
        <v>21</v>
      </c>
      <c r="D456" s="1">
        <v>2576.4505319148898</v>
      </c>
      <c r="E456" s="1">
        <v>-327.91148936170202</v>
      </c>
      <c r="F456" s="2">
        <v>-99.544680851063802</v>
      </c>
      <c r="G456" s="1">
        <v>2148.9943617021299</v>
      </c>
      <c r="H456" s="1">
        <v>386.819468085106</v>
      </c>
      <c r="I456" s="1">
        <v>2535.8138297872301</v>
      </c>
      <c r="J456" t="s">
        <v>23</v>
      </c>
    </row>
    <row r="457" spans="1:10">
      <c r="A457" t="s">
        <v>89</v>
      </c>
      <c r="B457" t="s">
        <v>58</v>
      </c>
      <c r="C457">
        <v>49</v>
      </c>
      <c r="D457" s="1">
        <v>3042.1001063829799</v>
      </c>
      <c r="E457" s="1">
        <v>-368.35393617021299</v>
      </c>
      <c r="F457" s="2">
        <v>0</v>
      </c>
      <c r="G457" s="1">
        <v>2673.7461702127698</v>
      </c>
      <c r="H457" s="1">
        <v>481.27329787233998</v>
      </c>
      <c r="I457" s="1">
        <v>3155.01946808511</v>
      </c>
      <c r="J457" t="s">
        <v>15</v>
      </c>
    </row>
    <row r="458" spans="1:10">
      <c r="A458" t="s">
        <v>26</v>
      </c>
      <c r="B458" t="s">
        <v>33</v>
      </c>
      <c r="C458">
        <v>1</v>
      </c>
      <c r="D458" s="1">
        <v>90.146063829787195</v>
      </c>
      <c r="E458" s="1">
        <v>0</v>
      </c>
      <c r="F458" s="2">
        <v>0</v>
      </c>
      <c r="G458" s="1">
        <v>90.146063829787195</v>
      </c>
      <c r="H458" s="1">
        <v>16.2262765957447</v>
      </c>
      <c r="I458" s="1">
        <v>106.372340425532</v>
      </c>
      <c r="J458" t="s">
        <v>32</v>
      </c>
    </row>
    <row r="459" spans="1:10">
      <c r="A459" t="s">
        <v>104</v>
      </c>
      <c r="B459" t="s">
        <v>35</v>
      </c>
      <c r="C459">
        <v>36</v>
      </c>
      <c r="D459" s="1">
        <v>537.42159574468099</v>
      </c>
      <c r="E459" s="1">
        <v>-60.756595744680901</v>
      </c>
      <c r="F459" s="2">
        <v>0</v>
      </c>
      <c r="G459" s="1">
        <v>476.66500000000002</v>
      </c>
      <c r="H459" s="1">
        <v>85.798936170212798</v>
      </c>
      <c r="I459" s="1">
        <v>562.46393617021295</v>
      </c>
      <c r="J459" t="s">
        <v>12</v>
      </c>
    </row>
    <row r="460" spans="1:10">
      <c r="A460" t="s">
        <v>37</v>
      </c>
      <c r="B460" t="s">
        <v>109</v>
      </c>
      <c r="C460">
        <v>41</v>
      </c>
      <c r="D460" s="1">
        <v>5300.1804255319103</v>
      </c>
      <c r="E460" s="1">
        <v>-274.14574468085101</v>
      </c>
      <c r="F460" s="2">
        <v>0</v>
      </c>
      <c r="G460" s="1">
        <v>5026.0346808510603</v>
      </c>
      <c r="H460" s="1">
        <v>904.68595744680897</v>
      </c>
      <c r="I460" s="1">
        <v>5930.7206382978702</v>
      </c>
      <c r="J460" t="s">
        <v>12</v>
      </c>
    </row>
    <row r="461" spans="1:10">
      <c r="A461" t="s">
        <v>16</v>
      </c>
      <c r="B461" t="s">
        <v>33</v>
      </c>
      <c r="C461">
        <v>12</v>
      </c>
      <c r="D461" s="1">
        <v>296.42978723404298</v>
      </c>
      <c r="E461" s="1">
        <v>-2.6956382978723399</v>
      </c>
      <c r="F461" s="2">
        <v>0</v>
      </c>
      <c r="G461" s="1">
        <v>293.73414893617002</v>
      </c>
      <c r="H461" s="1">
        <v>52.872234042553202</v>
      </c>
      <c r="I461" s="1">
        <v>346.60638297872299</v>
      </c>
      <c r="J461" t="s">
        <v>12</v>
      </c>
    </row>
    <row r="462" spans="1:10">
      <c r="A462" t="s">
        <v>51</v>
      </c>
      <c r="B462" t="s">
        <v>63</v>
      </c>
      <c r="C462">
        <v>3</v>
      </c>
      <c r="D462" s="1">
        <v>379.343404255319</v>
      </c>
      <c r="E462" s="1">
        <v>-136.09170212766</v>
      </c>
      <c r="F462" s="2">
        <v>0</v>
      </c>
      <c r="G462" s="1">
        <v>243.25170212766</v>
      </c>
      <c r="H462" s="1">
        <v>43.785319148936203</v>
      </c>
      <c r="I462" s="1">
        <v>287.03702127659602</v>
      </c>
      <c r="J462" t="s">
        <v>12</v>
      </c>
    </row>
    <row r="463" spans="1:10">
      <c r="A463" t="s">
        <v>31</v>
      </c>
      <c r="B463" t="s">
        <v>19</v>
      </c>
      <c r="C463">
        <v>793</v>
      </c>
      <c r="D463" s="1">
        <v>43097.587127659601</v>
      </c>
      <c r="E463" s="1">
        <v>-5037.8652127659598</v>
      </c>
      <c r="F463" s="2">
        <v>-467.12659574468103</v>
      </c>
      <c r="G463" s="1">
        <v>37592.595319148902</v>
      </c>
      <c r="H463" s="1">
        <v>6766.6726595744703</v>
      </c>
      <c r="I463" s="1">
        <v>44359.267978723401</v>
      </c>
      <c r="J463" t="s">
        <v>23</v>
      </c>
    </row>
    <row r="464" spans="1:10">
      <c r="A464" t="s">
        <v>59</v>
      </c>
      <c r="B464" t="s">
        <v>108</v>
      </c>
      <c r="C464">
        <v>51</v>
      </c>
      <c r="D464" s="1">
        <v>8714.2629787234</v>
      </c>
      <c r="E464" s="1">
        <v>-584.17553191489401</v>
      </c>
      <c r="F464" s="2">
        <v>-174.810638297872</v>
      </c>
      <c r="G464" s="1">
        <v>7955.27680851064</v>
      </c>
      <c r="H464" s="1">
        <v>1431.95042553191</v>
      </c>
      <c r="I464" s="1">
        <v>9387.2272340425498</v>
      </c>
      <c r="J464" t="s">
        <v>12</v>
      </c>
    </row>
    <row r="465" spans="1:10">
      <c r="A465" t="s">
        <v>26</v>
      </c>
      <c r="B465" t="s">
        <v>65</v>
      </c>
      <c r="C465">
        <v>9</v>
      </c>
      <c r="D465" s="1">
        <v>860.25978723404296</v>
      </c>
      <c r="E465" s="1">
        <v>-24.323829787234001</v>
      </c>
      <c r="F465" s="2">
        <v>0</v>
      </c>
      <c r="G465" s="1">
        <v>835.93595744680897</v>
      </c>
      <c r="H465" s="1">
        <v>150.46829787234</v>
      </c>
      <c r="I465" s="1">
        <v>986.404255319149</v>
      </c>
      <c r="J465" t="s">
        <v>15</v>
      </c>
    </row>
    <row r="466" spans="1:10">
      <c r="A466" t="s">
        <v>73</v>
      </c>
      <c r="B466" t="s">
        <v>35</v>
      </c>
      <c r="C466">
        <v>65</v>
      </c>
      <c r="D466" s="1">
        <v>2680.2735106383002</v>
      </c>
      <c r="E466" s="1">
        <v>-229.16872340425499</v>
      </c>
      <c r="F466" s="2">
        <v>-44.987340425531897</v>
      </c>
      <c r="G466" s="1">
        <v>2406.1174468085101</v>
      </c>
      <c r="H466" s="1">
        <v>433.10063829787202</v>
      </c>
      <c r="I466" s="1">
        <v>2839.2180851063799</v>
      </c>
      <c r="J466" t="s">
        <v>15</v>
      </c>
    </row>
    <row r="467" spans="1:10">
      <c r="A467" t="s">
        <v>59</v>
      </c>
      <c r="B467" t="s">
        <v>36</v>
      </c>
      <c r="C467">
        <v>97</v>
      </c>
      <c r="D467" s="1">
        <v>17026.978297872301</v>
      </c>
      <c r="E467" s="1">
        <v>-1288.8741489361701</v>
      </c>
      <c r="F467" s="2">
        <v>-982.65872340425506</v>
      </c>
      <c r="G467" s="1">
        <v>14755.4454255319</v>
      </c>
      <c r="H467" s="1">
        <v>2614.8305319148899</v>
      </c>
      <c r="I467" s="1">
        <v>17370.2759574468</v>
      </c>
      <c r="J467" t="s">
        <v>15</v>
      </c>
    </row>
    <row r="468" spans="1:10">
      <c r="A468" t="s">
        <v>26</v>
      </c>
      <c r="B468" t="s">
        <v>29</v>
      </c>
      <c r="C468">
        <v>10</v>
      </c>
      <c r="D468" s="1">
        <v>995.05904255319103</v>
      </c>
      <c r="E468" s="1">
        <v>-40.480212765957397</v>
      </c>
      <c r="F468" s="2">
        <v>0</v>
      </c>
      <c r="G468" s="1">
        <v>954.57882978723399</v>
      </c>
      <c r="H468" s="1">
        <v>171.82414893616999</v>
      </c>
      <c r="I468" s="1">
        <v>1126.4029787234001</v>
      </c>
      <c r="J468" t="s">
        <v>12</v>
      </c>
    </row>
    <row r="469" spans="1:10">
      <c r="A469" t="s">
        <v>13</v>
      </c>
      <c r="B469" t="s">
        <v>17</v>
      </c>
      <c r="C469">
        <v>62</v>
      </c>
      <c r="D469" s="1">
        <v>18855.2907446809</v>
      </c>
      <c r="E469" s="1">
        <v>-384.80042553191498</v>
      </c>
      <c r="F469" s="2">
        <v>-2303.3808510638301</v>
      </c>
      <c r="G469" s="1">
        <v>16167.1094680851</v>
      </c>
      <c r="H469" s="1">
        <v>2910.07893617021</v>
      </c>
      <c r="I469" s="1">
        <v>19077.188404255299</v>
      </c>
      <c r="J469" t="s">
        <v>32</v>
      </c>
    </row>
    <row r="470" spans="1:10">
      <c r="A470" t="s">
        <v>51</v>
      </c>
      <c r="B470" t="s">
        <v>62</v>
      </c>
      <c r="C470">
        <v>24</v>
      </c>
      <c r="D470" s="1">
        <v>3184.8169148936199</v>
      </c>
      <c r="E470" s="1">
        <v>-266.58574468085101</v>
      </c>
      <c r="F470" s="2">
        <v>0</v>
      </c>
      <c r="G470" s="1">
        <v>2918.2311702127699</v>
      </c>
      <c r="H470" s="1">
        <v>525.281595744681</v>
      </c>
      <c r="I470" s="1">
        <v>3443.51276595745</v>
      </c>
      <c r="J470" t="s">
        <v>23</v>
      </c>
    </row>
    <row r="471" spans="1:10">
      <c r="A471" t="s">
        <v>106</v>
      </c>
      <c r="B471" t="s">
        <v>35</v>
      </c>
      <c r="C471">
        <v>106</v>
      </c>
      <c r="D471" s="1">
        <v>2383.19031914894</v>
      </c>
      <c r="E471" s="1">
        <v>-307.808191489362</v>
      </c>
      <c r="F471" s="2">
        <v>-20.2037234042553</v>
      </c>
      <c r="G471" s="1">
        <v>2055.1784042553199</v>
      </c>
      <c r="H471" s="1">
        <v>365.16734042553202</v>
      </c>
      <c r="I471" s="1">
        <v>2420.3457446808502</v>
      </c>
      <c r="J471" t="s">
        <v>23</v>
      </c>
    </row>
    <row r="472" spans="1:10">
      <c r="A472" t="s">
        <v>24</v>
      </c>
      <c r="B472" t="s">
        <v>80</v>
      </c>
      <c r="C472">
        <v>389</v>
      </c>
      <c r="D472" s="1">
        <v>6039.1557446808501</v>
      </c>
      <c r="E472" s="1">
        <v>-568.555531914894</v>
      </c>
      <c r="F472" s="2">
        <v>-456.88744680851102</v>
      </c>
      <c r="G472" s="1">
        <v>5013.7127659574498</v>
      </c>
      <c r="H472" s="1">
        <v>902.46180851063798</v>
      </c>
      <c r="I472" s="1">
        <v>5916.1745744680902</v>
      </c>
      <c r="J472" t="s">
        <v>23</v>
      </c>
    </row>
    <row r="473" spans="1:10">
      <c r="A473" t="s">
        <v>59</v>
      </c>
      <c r="B473" t="s">
        <v>28</v>
      </c>
      <c r="C473">
        <v>17</v>
      </c>
      <c r="D473" s="1">
        <v>3079.1888297872301</v>
      </c>
      <c r="E473" s="1">
        <v>-415.41925531914899</v>
      </c>
      <c r="F473" s="2">
        <v>-143.99117021276601</v>
      </c>
      <c r="G473" s="1">
        <v>2519.7784042553199</v>
      </c>
      <c r="H473" s="1">
        <v>453.56</v>
      </c>
      <c r="I473" s="1">
        <v>2973.3384042553198</v>
      </c>
      <c r="J473" t="s">
        <v>15</v>
      </c>
    </row>
    <row r="474" spans="1:10">
      <c r="A474" t="s">
        <v>26</v>
      </c>
      <c r="B474" t="s">
        <v>63</v>
      </c>
      <c r="C474">
        <v>5</v>
      </c>
      <c r="D474" s="1">
        <v>582.73382978723396</v>
      </c>
      <c r="E474" s="1">
        <v>-203.465531914894</v>
      </c>
      <c r="F474" s="2">
        <v>0</v>
      </c>
      <c r="G474" s="1">
        <v>379.26829787233999</v>
      </c>
      <c r="H474" s="1">
        <v>68.268404255319098</v>
      </c>
      <c r="I474" s="1">
        <v>447.53670212766002</v>
      </c>
      <c r="J474" t="s">
        <v>23</v>
      </c>
    </row>
    <row r="475" spans="1:10">
      <c r="A475" t="s">
        <v>64</v>
      </c>
      <c r="B475" t="s">
        <v>76</v>
      </c>
      <c r="C475">
        <v>29</v>
      </c>
      <c r="D475" s="1">
        <v>2843.2126595744699</v>
      </c>
      <c r="E475" s="1">
        <v>-527.71063829787204</v>
      </c>
      <c r="F475" s="2">
        <v>0</v>
      </c>
      <c r="G475" s="1">
        <v>2315.5020212765999</v>
      </c>
      <c r="H475" s="1">
        <v>416.79021276595699</v>
      </c>
      <c r="I475" s="1">
        <v>2732.2922340425498</v>
      </c>
      <c r="J475" t="s">
        <v>23</v>
      </c>
    </row>
    <row r="476" spans="1:10">
      <c r="A476" t="s">
        <v>18</v>
      </c>
      <c r="B476" t="s">
        <v>36</v>
      </c>
      <c r="C476">
        <v>99</v>
      </c>
      <c r="D476" s="1">
        <v>12461.0570212766</v>
      </c>
      <c r="E476" s="1">
        <v>-1396.4944680851099</v>
      </c>
      <c r="F476" s="2">
        <v>-126.208085106383</v>
      </c>
      <c r="G476" s="1">
        <v>10938.354468085099</v>
      </c>
      <c r="H476" s="1">
        <v>1968.8957446808499</v>
      </c>
      <c r="I476" s="1">
        <v>12907.250212765999</v>
      </c>
      <c r="J476" t="s">
        <v>12</v>
      </c>
    </row>
    <row r="477" spans="1:10">
      <c r="A477" t="s">
        <v>26</v>
      </c>
      <c r="B477" t="s">
        <v>63</v>
      </c>
      <c r="C477">
        <v>23</v>
      </c>
      <c r="D477" s="1">
        <v>2234.28223404255</v>
      </c>
      <c r="E477" s="1">
        <v>-246.13478723404299</v>
      </c>
      <c r="F477" s="2">
        <v>0</v>
      </c>
      <c r="G477" s="1">
        <v>1988.14744680851</v>
      </c>
      <c r="H477" s="1">
        <v>357.86627659574498</v>
      </c>
      <c r="I477" s="1">
        <v>2346.01372340426</v>
      </c>
      <c r="J477" t="s">
        <v>12</v>
      </c>
    </row>
    <row r="478" spans="1:10">
      <c r="A478" t="s">
        <v>26</v>
      </c>
      <c r="B478" t="s">
        <v>62</v>
      </c>
      <c r="C478">
        <v>6</v>
      </c>
      <c r="D478" s="1">
        <v>702.44</v>
      </c>
      <c r="E478" s="1">
        <v>-409.63510638297902</v>
      </c>
      <c r="F478" s="2">
        <v>0</v>
      </c>
      <c r="G478" s="1">
        <v>292.80489361702098</v>
      </c>
      <c r="H478" s="1">
        <v>52.705106382978698</v>
      </c>
      <c r="I478" s="1">
        <v>345.51</v>
      </c>
      <c r="J478" t="s">
        <v>15</v>
      </c>
    </row>
    <row r="479" spans="1:10">
      <c r="A479" t="s">
        <v>13</v>
      </c>
      <c r="B479" t="s">
        <v>19</v>
      </c>
      <c r="C479">
        <v>36</v>
      </c>
      <c r="D479" s="1">
        <v>9190.3527659574502</v>
      </c>
      <c r="E479" s="1">
        <v>-214.01776595744701</v>
      </c>
      <c r="F479" s="2">
        <v>0</v>
      </c>
      <c r="G479" s="1">
        <v>8976.3349999999991</v>
      </c>
      <c r="H479" s="1">
        <v>1615.74042553191</v>
      </c>
      <c r="I479" s="1">
        <v>10592.075425531901</v>
      </c>
      <c r="J479" t="s">
        <v>12</v>
      </c>
    </row>
    <row r="480" spans="1:10">
      <c r="A480" t="s">
        <v>68</v>
      </c>
      <c r="B480" t="s">
        <v>35</v>
      </c>
      <c r="C480">
        <v>14</v>
      </c>
      <c r="D480" s="1">
        <v>200.75744680851099</v>
      </c>
      <c r="E480" s="1">
        <v>-1.3513829787234</v>
      </c>
      <c r="F480" s="2">
        <v>0</v>
      </c>
      <c r="G480" s="1">
        <v>199.406063829787</v>
      </c>
      <c r="H480" s="1">
        <v>35.892872340425498</v>
      </c>
      <c r="I480" s="1">
        <v>235.29893617021301</v>
      </c>
      <c r="J480" t="s">
        <v>12</v>
      </c>
    </row>
    <row r="481" spans="1:10">
      <c r="A481" t="s">
        <v>59</v>
      </c>
      <c r="B481" t="s">
        <v>39</v>
      </c>
      <c r="C481">
        <v>72</v>
      </c>
      <c r="D481" s="1">
        <v>11485.8434042553</v>
      </c>
      <c r="E481" s="1">
        <v>-1526.31638297872</v>
      </c>
      <c r="F481" s="2">
        <v>-141.692234042553</v>
      </c>
      <c r="G481" s="1">
        <v>9817.83478723404</v>
      </c>
      <c r="H481" s="1">
        <v>1767.20989361702</v>
      </c>
      <c r="I481" s="1">
        <v>11585.044680851101</v>
      </c>
      <c r="J481" t="s">
        <v>23</v>
      </c>
    </row>
    <row r="482" spans="1:10">
      <c r="A482" t="s">
        <v>64</v>
      </c>
      <c r="B482" t="s">
        <v>55</v>
      </c>
      <c r="C482">
        <v>44</v>
      </c>
      <c r="D482" s="1">
        <v>4479.7401063829802</v>
      </c>
      <c r="E482" s="1">
        <v>-719.36563829787201</v>
      </c>
      <c r="F482" s="2">
        <v>-188.252765957447</v>
      </c>
      <c r="G482" s="1">
        <v>3572.1217021276598</v>
      </c>
      <c r="H482" s="1">
        <v>642.98191489361704</v>
      </c>
      <c r="I482" s="1">
        <v>4215.1036170212801</v>
      </c>
      <c r="J482" t="s">
        <v>15</v>
      </c>
    </row>
    <row r="483" spans="1:10">
      <c r="A483" t="s">
        <v>26</v>
      </c>
      <c r="B483" t="s">
        <v>27</v>
      </c>
      <c r="C483">
        <v>8</v>
      </c>
      <c r="D483" s="1">
        <v>713.01808510638296</v>
      </c>
      <c r="E483" s="1">
        <v>-144.55723404255301</v>
      </c>
      <c r="F483" s="2">
        <v>0</v>
      </c>
      <c r="G483" s="1">
        <v>568.46085106382998</v>
      </c>
      <c r="H483" s="1">
        <v>102.32297872340401</v>
      </c>
      <c r="I483" s="1">
        <v>670.78382978723403</v>
      </c>
      <c r="J483" t="s">
        <v>32</v>
      </c>
    </row>
    <row r="484" spans="1:10">
      <c r="A484" t="s">
        <v>73</v>
      </c>
      <c r="B484" t="s">
        <v>21</v>
      </c>
      <c r="C484">
        <v>58</v>
      </c>
      <c r="D484" s="1">
        <v>2609.5368085106402</v>
      </c>
      <c r="E484" s="1">
        <v>-365.02425531914901</v>
      </c>
      <c r="F484" s="2">
        <v>-38.239255319148903</v>
      </c>
      <c r="G484" s="1">
        <v>2206.2732978723402</v>
      </c>
      <c r="H484" s="1">
        <v>397.12914893617</v>
      </c>
      <c r="I484" s="1">
        <v>2603.4024468085099</v>
      </c>
      <c r="J484" t="s">
        <v>23</v>
      </c>
    </row>
    <row r="485" spans="1:10">
      <c r="A485" t="s">
        <v>59</v>
      </c>
      <c r="B485" t="s">
        <v>19</v>
      </c>
      <c r="C485">
        <v>30</v>
      </c>
      <c r="D485" s="1">
        <v>6071.9605319148905</v>
      </c>
      <c r="E485" s="1">
        <v>-139.937234042553</v>
      </c>
      <c r="F485" s="2">
        <v>-1253.58861702128</v>
      </c>
      <c r="G485" s="1">
        <v>4678.43468085106</v>
      </c>
      <c r="H485" s="1">
        <v>842.11882978723395</v>
      </c>
      <c r="I485" s="1">
        <v>5520.5535106383004</v>
      </c>
      <c r="J485" t="s">
        <v>12</v>
      </c>
    </row>
    <row r="486" spans="1:10">
      <c r="A486" t="s">
        <v>52</v>
      </c>
      <c r="B486" t="s">
        <v>19</v>
      </c>
      <c r="C486">
        <v>461</v>
      </c>
      <c r="D486" s="1">
        <v>33883.877234042498</v>
      </c>
      <c r="E486" s="1">
        <v>-4189.8254255319198</v>
      </c>
      <c r="F486" s="2">
        <v>-211.83723404255301</v>
      </c>
      <c r="G486" s="1">
        <v>29482.2145744681</v>
      </c>
      <c r="H486" s="1">
        <v>5258.1897872340396</v>
      </c>
      <c r="I486" s="1">
        <v>34740.404361702102</v>
      </c>
      <c r="J486" t="s">
        <v>12</v>
      </c>
    </row>
    <row r="487" spans="1:10">
      <c r="A487" t="s">
        <v>51</v>
      </c>
      <c r="B487" t="s">
        <v>63</v>
      </c>
      <c r="C487">
        <v>6</v>
      </c>
      <c r="D487" s="1">
        <v>943.744361702128</v>
      </c>
      <c r="E487" s="1">
        <v>-193.69851063829799</v>
      </c>
      <c r="F487" s="2">
        <v>-135.14244680851101</v>
      </c>
      <c r="G487" s="1">
        <v>614.90340425531895</v>
      </c>
      <c r="H487" s="1">
        <v>110.682765957447</v>
      </c>
      <c r="I487" s="1">
        <v>725.58617021276598</v>
      </c>
      <c r="J487" t="s">
        <v>23</v>
      </c>
    </row>
    <row r="488" spans="1:10">
      <c r="A488" t="s">
        <v>34</v>
      </c>
      <c r="B488" t="s">
        <v>35</v>
      </c>
      <c r="C488">
        <v>358</v>
      </c>
      <c r="D488" s="1">
        <v>19493.6760638298</v>
      </c>
      <c r="E488" s="1">
        <v>-3633.7918085106398</v>
      </c>
      <c r="F488" s="2">
        <v>-54.084042553191502</v>
      </c>
      <c r="G488" s="1">
        <v>15805.800212766</v>
      </c>
      <c r="H488" s="1">
        <v>2811.5685106382998</v>
      </c>
      <c r="I488" s="1">
        <v>18617.368723404299</v>
      </c>
      <c r="J488" t="s">
        <v>12</v>
      </c>
    </row>
    <row r="489" spans="1:10">
      <c r="A489" t="s">
        <v>54</v>
      </c>
      <c r="B489" t="s">
        <v>66</v>
      </c>
      <c r="C489">
        <v>48</v>
      </c>
      <c r="D489" s="1">
        <v>3514.3934042553201</v>
      </c>
      <c r="E489" s="1">
        <v>-528.34361702127705</v>
      </c>
      <c r="F489" s="2">
        <v>-52.938297872340399</v>
      </c>
      <c r="G489" s="1">
        <v>2933.1114893617</v>
      </c>
      <c r="H489" s="1">
        <v>513.98170212766001</v>
      </c>
      <c r="I489" s="1">
        <v>3447.0931914893599</v>
      </c>
      <c r="J489" t="s">
        <v>32</v>
      </c>
    </row>
    <row r="490" spans="1:10">
      <c r="A490" t="s">
        <v>59</v>
      </c>
      <c r="B490" t="s">
        <v>28</v>
      </c>
      <c r="C490">
        <v>2</v>
      </c>
      <c r="D490" s="1">
        <v>315.52446808510598</v>
      </c>
      <c r="E490" s="1">
        <v>-86.262872340425503</v>
      </c>
      <c r="F490" s="2">
        <v>0</v>
      </c>
      <c r="G490" s="1">
        <v>229.26159574468099</v>
      </c>
      <c r="H490" s="1">
        <v>41.267127659574498</v>
      </c>
      <c r="I490" s="1">
        <v>270.528723404255</v>
      </c>
      <c r="J490" t="s">
        <v>32</v>
      </c>
    </row>
    <row r="491" spans="1:10">
      <c r="A491" t="s">
        <v>43</v>
      </c>
      <c r="B491" t="s">
        <v>30</v>
      </c>
      <c r="C491">
        <v>91</v>
      </c>
      <c r="D491" s="1">
        <v>7834.5086170212799</v>
      </c>
      <c r="E491" s="1">
        <v>-840.66106382978705</v>
      </c>
      <c r="F491" s="2">
        <v>-240.903404255319</v>
      </c>
      <c r="G491" s="1">
        <v>6752.9441489361698</v>
      </c>
      <c r="H491" s="1">
        <v>1197.3561702127699</v>
      </c>
      <c r="I491" s="1">
        <v>7950.3003191489397</v>
      </c>
      <c r="J491" t="s">
        <v>15</v>
      </c>
    </row>
    <row r="492" spans="1:10">
      <c r="A492" t="s">
        <v>26</v>
      </c>
      <c r="B492" t="s">
        <v>14</v>
      </c>
      <c r="C492">
        <v>26</v>
      </c>
      <c r="D492" s="1">
        <v>2932.2027659574501</v>
      </c>
      <c r="E492" s="1">
        <v>-242.41989361702099</v>
      </c>
      <c r="F492" s="2">
        <v>0</v>
      </c>
      <c r="G492" s="1">
        <v>2689.78287234043</v>
      </c>
      <c r="H492" s="1">
        <v>484.160744680851</v>
      </c>
      <c r="I492" s="1">
        <v>3173.9436170212798</v>
      </c>
      <c r="J492" t="s">
        <v>15</v>
      </c>
    </row>
    <row r="493" spans="1:10">
      <c r="A493" t="s">
        <v>104</v>
      </c>
      <c r="B493" t="s">
        <v>99</v>
      </c>
      <c r="C493">
        <v>18</v>
      </c>
      <c r="D493" s="1">
        <v>257.35648936170202</v>
      </c>
      <c r="E493" s="1">
        <v>-9.2598936170212802</v>
      </c>
      <c r="F493" s="2">
        <v>0</v>
      </c>
      <c r="G493" s="1">
        <v>248.096595744681</v>
      </c>
      <c r="H493" s="1">
        <v>44.657234042553199</v>
      </c>
      <c r="I493" s="1">
        <v>292.753829787234</v>
      </c>
      <c r="J493" t="s">
        <v>12</v>
      </c>
    </row>
    <row r="494" spans="1:10">
      <c r="A494" t="s">
        <v>54</v>
      </c>
      <c r="B494" t="s">
        <v>62</v>
      </c>
      <c r="C494">
        <v>37</v>
      </c>
      <c r="D494" s="1">
        <v>2893.2204255319102</v>
      </c>
      <c r="E494" s="1">
        <v>-480.75808510638302</v>
      </c>
      <c r="F494" s="2">
        <v>-68.892021276595699</v>
      </c>
      <c r="G494" s="1">
        <v>2343.5703191489401</v>
      </c>
      <c r="H494" s="1">
        <v>421.84329787233997</v>
      </c>
      <c r="I494" s="1">
        <v>2765.4136170212801</v>
      </c>
      <c r="J494" t="s">
        <v>15</v>
      </c>
    </row>
    <row r="495" spans="1:10">
      <c r="A495" t="s">
        <v>22</v>
      </c>
      <c r="B495" t="s">
        <v>21</v>
      </c>
      <c r="C495">
        <v>6</v>
      </c>
      <c r="D495" s="1">
        <v>535.79138297872305</v>
      </c>
      <c r="E495" s="1">
        <v>-45.924893617021297</v>
      </c>
      <c r="F495" s="2">
        <v>-76.541702127659605</v>
      </c>
      <c r="G495" s="1">
        <v>413.32478723404301</v>
      </c>
      <c r="H495" s="1">
        <v>74.398617021276607</v>
      </c>
      <c r="I495" s="1">
        <v>487.723404255319</v>
      </c>
      <c r="J495" t="s">
        <v>15</v>
      </c>
    </row>
    <row r="496" spans="1:10">
      <c r="A496" t="s">
        <v>73</v>
      </c>
      <c r="B496" t="s">
        <v>127</v>
      </c>
      <c r="C496">
        <v>141</v>
      </c>
      <c r="D496" s="1">
        <v>7659.8244680851103</v>
      </c>
      <c r="E496" s="1">
        <v>-350.151595744681</v>
      </c>
      <c r="F496" s="2">
        <v>-172.46021276595701</v>
      </c>
      <c r="G496" s="1">
        <v>7137.2126595744703</v>
      </c>
      <c r="H496" s="1">
        <v>1253.10925531915</v>
      </c>
      <c r="I496" s="1">
        <v>8390.3219148936205</v>
      </c>
      <c r="J496" t="s">
        <v>32</v>
      </c>
    </row>
    <row r="497" spans="1:10">
      <c r="A497" t="s">
        <v>31</v>
      </c>
      <c r="B497" t="s">
        <v>102</v>
      </c>
      <c r="C497">
        <v>35</v>
      </c>
      <c r="D497" s="1">
        <v>1944.2654255319201</v>
      </c>
      <c r="E497" s="1">
        <v>-224.95829787234001</v>
      </c>
      <c r="F497" s="2">
        <v>-54.002872340425498</v>
      </c>
      <c r="G497" s="1">
        <v>1665.3042553191499</v>
      </c>
      <c r="H497" s="1">
        <v>299.75468085106399</v>
      </c>
      <c r="I497" s="1">
        <v>1965.05893617021</v>
      </c>
      <c r="J497" t="s">
        <v>23</v>
      </c>
    </row>
    <row r="498" spans="1:10">
      <c r="A498" t="s">
        <v>40</v>
      </c>
      <c r="B498" t="s">
        <v>128</v>
      </c>
      <c r="C498">
        <v>8</v>
      </c>
      <c r="D498" s="1">
        <v>406.26925531914901</v>
      </c>
      <c r="E498" s="1">
        <v>-149.23563829787199</v>
      </c>
      <c r="F498" s="2">
        <v>0</v>
      </c>
      <c r="G498" s="1">
        <v>257.033617021277</v>
      </c>
      <c r="H498" s="1">
        <v>46.2660638297872</v>
      </c>
      <c r="I498" s="1">
        <v>303.29968085106401</v>
      </c>
      <c r="J498" t="s">
        <v>15</v>
      </c>
    </row>
    <row r="499" spans="1:10">
      <c r="A499" t="s">
        <v>54</v>
      </c>
      <c r="B499" t="s">
        <v>45</v>
      </c>
      <c r="C499">
        <v>21</v>
      </c>
      <c r="D499" s="1">
        <v>1642.9490425531901</v>
      </c>
      <c r="E499" s="1">
        <v>-224.842446808511</v>
      </c>
      <c r="F499" s="2">
        <v>0</v>
      </c>
      <c r="G499" s="1">
        <v>1418.1065957446799</v>
      </c>
      <c r="H499" s="1">
        <v>255.25968085106399</v>
      </c>
      <c r="I499" s="1">
        <v>1673.3662765957399</v>
      </c>
      <c r="J499" t="s">
        <v>23</v>
      </c>
    </row>
    <row r="500" spans="1:10">
      <c r="A500" t="s">
        <v>40</v>
      </c>
      <c r="B500" t="s">
        <v>41</v>
      </c>
      <c r="C500">
        <v>38</v>
      </c>
      <c r="D500" s="1">
        <v>1758.29308510638</v>
      </c>
      <c r="E500" s="1">
        <v>-151.10829787233999</v>
      </c>
      <c r="F500" s="2">
        <v>-44.0858510638298</v>
      </c>
      <c r="G500" s="1">
        <v>1563.09893617021</v>
      </c>
      <c r="H500" s="1">
        <v>281.35765957446802</v>
      </c>
      <c r="I500" s="1">
        <v>1844.45659574468</v>
      </c>
      <c r="J500" t="s">
        <v>15</v>
      </c>
    </row>
    <row r="501" spans="1:10">
      <c r="A501" t="s">
        <v>104</v>
      </c>
      <c r="B501" t="s">
        <v>19</v>
      </c>
      <c r="C501">
        <v>73</v>
      </c>
      <c r="D501" s="1">
        <v>934.53053191489403</v>
      </c>
      <c r="E501" s="1">
        <v>-48.158085106382998</v>
      </c>
      <c r="F501" s="2">
        <v>-23.4223404255319</v>
      </c>
      <c r="G501" s="1">
        <v>862.95010638297902</v>
      </c>
      <c r="H501" s="1">
        <v>147.86851063829801</v>
      </c>
      <c r="I501" s="1">
        <v>1010.81861702128</v>
      </c>
      <c r="J501" t="s">
        <v>32</v>
      </c>
    </row>
    <row r="502" spans="1:10">
      <c r="A502" t="s">
        <v>88</v>
      </c>
      <c r="B502" t="s">
        <v>35</v>
      </c>
      <c r="C502">
        <v>51</v>
      </c>
      <c r="D502" s="1">
        <v>1330.3532978723399</v>
      </c>
      <c r="E502" s="1">
        <v>-146.45127659574499</v>
      </c>
      <c r="F502" s="2">
        <v>0</v>
      </c>
      <c r="G502" s="1">
        <v>1183.9020212766</v>
      </c>
      <c r="H502" s="1">
        <v>213.10223404255299</v>
      </c>
      <c r="I502" s="1">
        <v>1397.0042553191499</v>
      </c>
      <c r="J502" t="s">
        <v>32</v>
      </c>
    </row>
    <row r="503" spans="1:10">
      <c r="A503" t="s">
        <v>40</v>
      </c>
      <c r="B503" t="s">
        <v>97</v>
      </c>
      <c r="C503">
        <v>66</v>
      </c>
      <c r="D503" s="1">
        <v>3235.3370212765999</v>
      </c>
      <c r="E503" s="1">
        <v>-298.627340425532</v>
      </c>
      <c r="F503" s="2">
        <v>-151.19</v>
      </c>
      <c r="G503" s="1">
        <v>2785.51968085106</v>
      </c>
      <c r="H503" s="1">
        <v>501.39414893616998</v>
      </c>
      <c r="I503" s="1">
        <v>3286.91382978723</v>
      </c>
      <c r="J503" t="s">
        <v>15</v>
      </c>
    </row>
    <row r="504" spans="1:10">
      <c r="A504" t="s">
        <v>119</v>
      </c>
      <c r="B504" t="s">
        <v>129</v>
      </c>
      <c r="C504">
        <v>111</v>
      </c>
      <c r="D504" s="1">
        <v>6680.8941489361696</v>
      </c>
      <c r="E504" s="1">
        <v>-548.90297872340398</v>
      </c>
      <c r="F504" s="2">
        <v>-225.35170212765999</v>
      </c>
      <c r="G504" s="1">
        <v>5906.6394680851099</v>
      </c>
      <c r="H504" s="1">
        <v>1050.74957446809</v>
      </c>
      <c r="I504" s="1">
        <v>6957.3890425531899</v>
      </c>
      <c r="J504" t="s">
        <v>32</v>
      </c>
    </row>
    <row r="505" spans="1:10">
      <c r="A505" t="s">
        <v>64</v>
      </c>
      <c r="B505" t="s">
        <v>63</v>
      </c>
      <c r="C505">
        <v>24</v>
      </c>
      <c r="D505" s="1">
        <v>2358.8585106382998</v>
      </c>
      <c r="E505" s="1">
        <v>-802.20840425531901</v>
      </c>
      <c r="F505" s="2">
        <v>0</v>
      </c>
      <c r="G505" s="1">
        <v>1556.6501063829801</v>
      </c>
      <c r="H505" s="1">
        <v>280.19670212765999</v>
      </c>
      <c r="I505" s="1">
        <v>1836.8468085106399</v>
      </c>
      <c r="J505" t="s">
        <v>15</v>
      </c>
    </row>
    <row r="506" spans="1:10">
      <c r="A506" t="s">
        <v>13</v>
      </c>
      <c r="B506" t="s">
        <v>63</v>
      </c>
      <c r="C506">
        <v>5</v>
      </c>
      <c r="D506" s="1">
        <v>1316.2189361702101</v>
      </c>
      <c r="E506" s="1">
        <v>-54.091063829787203</v>
      </c>
      <c r="F506" s="2">
        <v>0</v>
      </c>
      <c r="G506" s="1">
        <v>1262.12787234043</v>
      </c>
      <c r="H506" s="1">
        <v>227.182765957447</v>
      </c>
      <c r="I506" s="1">
        <v>1489.3106382978699</v>
      </c>
      <c r="J506" t="s">
        <v>32</v>
      </c>
    </row>
    <row r="507" spans="1:10">
      <c r="A507" t="s">
        <v>51</v>
      </c>
      <c r="B507" t="s">
        <v>14</v>
      </c>
      <c r="C507">
        <v>54</v>
      </c>
      <c r="D507" s="1">
        <v>7061.6127659574504</v>
      </c>
      <c r="E507" s="1">
        <v>-846.96797872340403</v>
      </c>
      <c r="F507" s="2">
        <v>-220.35882978723399</v>
      </c>
      <c r="G507" s="1">
        <v>5994.2859574468102</v>
      </c>
      <c r="H507" s="1">
        <v>1078.97074468085</v>
      </c>
      <c r="I507" s="1">
        <v>7073.25670212766</v>
      </c>
      <c r="J507" t="s">
        <v>23</v>
      </c>
    </row>
    <row r="508" spans="1:10">
      <c r="A508" t="s">
        <v>51</v>
      </c>
      <c r="B508" t="s">
        <v>36</v>
      </c>
      <c r="C508">
        <v>85</v>
      </c>
      <c r="D508" s="1">
        <v>10367.5939361702</v>
      </c>
      <c r="E508" s="1">
        <v>-1662.0175531914899</v>
      </c>
      <c r="F508" s="2">
        <v>0</v>
      </c>
      <c r="G508" s="1">
        <v>8705.5763829787193</v>
      </c>
      <c r="H508" s="1">
        <v>1567.00361702128</v>
      </c>
      <c r="I508" s="1">
        <v>10272.58</v>
      </c>
      <c r="J508" t="s">
        <v>15</v>
      </c>
    </row>
    <row r="509" spans="1:10">
      <c r="A509" t="s">
        <v>64</v>
      </c>
      <c r="B509" t="s">
        <v>62</v>
      </c>
      <c r="C509">
        <v>17</v>
      </c>
      <c r="D509" s="1">
        <v>1744.5930851063799</v>
      </c>
      <c r="E509" s="1">
        <v>-443.11829787234001</v>
      </c>
      <c r="F509" s="2">
        <v>-97.277340425531904</v>
      </c>
      <c r="G509" s="1">
        <v>1204.19744680851</v>
      </c>
      <c r="H509" s="1">
        <v>216.75468085106399</v>
      </c>
      <c r="I509" s="1">
        <v>1420.9521276595699</v>
      </c>
      <c r="J509" t="s">
        <v>23</v>
      </c>
    </row>
    <row r="510" spans="1:10">
      <c r="A510" t="s">
        <v>13</v>
      </c>
      <c r="B510" t="s">
        <v>63</v>
      </c>
      <c r="C510">
        <v>15</v>
      </c>
      <c r="D510" s="1">
        <v>4212.8069148936202</v>
      </c>
      <c r="E510" s="1">
        <v>-366.86563829787201</v>
      </c>
      <c r="F510" s="2">
        <v>0</v>
      </c>
      <c r="G510" s="1">
        <v>3845.94127659574</v>
      </c>
      <c r="H510" s="1">
        <v>637.69744680851102</v>
      </c>
      <c r="I510" s="1">
        <v>4483.6387234042504</v>
      </c>
      <c r="J510" t="s">
        <v>12</v>
      </c>
    </row>
    <row r="511" spans="1:10">
      <c r="A511" t="s">
        <v>59</v>
      </c>
      <c r="B511" t="s">
        <v>17</v>
      </c>
      <c r="C511">
        <v>54</v>
      </c>
      <c r="D511" s="1">
        <v>9351.3915957446807</v>
      </c>
      <c r="E511" s="1">
        <v>-1385.5709574468101</v>
      </c>
      <c r="F511" s="2">
        <v>0</v>
      </c>
      <c r="G511" s="1">
        <v>7965.8206382978697</v>
      </c>
      <c r="H511" s="1">
        <v>1433.8468085106399</v>
      </c>
      <c r="I511" s="1">
        <v>9399.6674468085093</v>
      </c>
      <c r="J511" t="s">
        <v>15</v>
      </c>
    </row>
    <row r="512" spans="1:10">
      <c r="A512" t="s">
        <v>26</v>
      </c>
      <c r="B512" t="s">
        <v>36</v>
      </c>
      <c r="C512">
        <v>62</v>
      </c>
      <c r="D512" s="1">
        <v>7080.4363829787198</v>
      </c>
      <c r="E512" s="1">
        <v>-809.805531914894</v>
      </c>
      <c r="F512" s="2">
        <v>-99.544680851063802</v>
      </c>
      <c r="G512" s="1">
        <v>6171.0861702127704</v>
      </c>
      <c r="H512" s="1">
        <v>1110.7953191489401</v>
      </c>
      <c r="I512" s="1">
        <v>7281.8814893617</v>
      </c>
      <c r="J512" t="s">
        <v>15</v>
      </c>
    </row>
    <row r="513" spans="1:10">
      <c r="A513" t="s">
        <v>26</v>
      </c>
      <c r="B513" t="s">
        <v>14</v>
      </c>
      <c r="C513">
        <v>11</v>
      </c>
      <c r="D513" s="1">
        <v>1069.6823404255299</v>
      </c>
      <c r="E513" s="1">
        <v>-178.031914893617</v>
      </c>
      <c r="F513" s="2">
        <v>0</v>
      </c>
      <c r="G513" s="1">
        <v>891.65042553191495</v>
      </c>
      <c r="H513" s="1">
        <v>160.496914893617</v>
      </c>
      <c r="I513" s="1">
        <v>1052.14734042553</v>
      </c>
      <c r="J513" t="s">
        <v>12</v>
      </c>
    </row>
    <row r="514" spans="1:10">
      <c r="A514" t="s">
        <v>18</v>
      </c>
      <c r="B514" t="s">
        <v>63</v>
      </c>
      <c r="C514">
        <v>106</v>
      </c>
      <c r="D514" s="1">
        <v>15034.698723404301</v>
      </c>
      <c r="E514" s="1">
        <v>-963.26276595744696</v>
      </c>
      <c r="F514" s="2">
        <v>-1198.2509574468099</v>
      </c>
      <c r="G514" s="1">
        <v>12873.184999999999</v>
      </c>
      <c r="H514" s="1">
        <v>2317.1738297872298</v>
      </c>
      <c r="I514" s="1">
        <v>15190.358829787199</v>
      </c>
      <c r="J514" t="s">
        <v>15</v>
      </c>
    </row>
    <row r="515" spans="1:10">
      <c r="A515" t="s">
        <v>114</v>
      </c>
      <c r="B515" t="s">
        <v>84</v>
      </c>
      <c r="C515">
        <v>18</v>
      </c>
      <c r="D515" s="1">
        <v>1219.3302127659599</v>
      </c>
      <c r="E515" s="1">
        <v>-198.11170212766001</v>
      </c>
      <c r="F515" s="2">
        <v>0</v>
      </c>
      <c r="G515" s="1">
        <v>1021.2185106383</v>
      </c>
      <c r="H515" s="1">
        <v>183.81936170212799</v>
      </c>
      <c r="I515" s="1">
        <v>1205.0378723404301</v>
      </c>
      <c r="J515" t="s">
        <v>32</v>
      </c>
    </row>
    <row r="516" spans="1:10">
      <c r="A516" t="s">
        <v>64</v>
      </c>
      <c r="B516" t="s">
        <v>36</v>
      </c>
      <c r="C516">
        <v>113</v>
      </c>
      <c r="D516" s="1">
        <v>11102.380425531899</v>
      </c>
      <c r="E516" s="1">
        <v>-2243.4514893617002</v>
      </c>
      <c r="F516" s="2">
        <v>-84.218297872340401</v>
      </c>
      <c r="G516" s="1">
        <v>8774.7106382978709</v>
      </c>
      <c r="H516" s="1">
        <v>1579.44776595745</v>
      </c>
      <c r="I516" s="1">
        <v>10354.1584042553</v>
      </c>
      <c r="J516" t="s">
        <v>15</v>
      </c>
    </row>
    <row r="517" spans="1:10">
      <c r="A517" t="s">
        <v>22</v>
      </c>
      <c r="B517" t="s">
        <v>44</v>
      </c>
      <c r="C517">
        <v>4</v>
      </c>
      <c r="D517" s="1">
        <v>261.37106382978698</v>
      </c>
      <c r="E517" s="1">
        <v>-122.71212765957399</v>
      </c>
      <c r="F517" s="2">
        <v>0</v>
      </c>
      <c r="G517" s="1">
        <v>138.658936170213</v>
      </c>
      <c r="H517" s="1">
        <v>24.958936170212802</v>
      </c>
      <c r="I517" s="1">
        <v>163.617872340426</v>
      </c>
      <c r="J517" t="s">
        <v>12</v>
      </c>
    </row>
    <row r="518" spans="1:10">
      <c r="A518" t="s">
        <v>16</v>
      </c>
      <c r="B518" t="s">
        <v>62</v>
      </c>
      <c r="C518">
        <v>142</v>
      </c>
      <c r="D518" s="1">
        <v>3189.9523404255301</v>
      </c>
      <c r="E518" s="1">
        <v>-591.71585106382997</v>
      </c>
      <c r="F518" s="2">
        <v>-63.708085106383002</v>
      </c>
      <c r="G518" s="1">
        <v>2534.5284042553199</v>
      </c>
      <c r="H518" s="1">
        <v>456.21531914893598</v>
      </c>
      <c r="I518" s="1">
        <v>2990.74372340425</v>
      </c>
      <c r="J518" t="s">
        <v>15</v>
      </c>
    </row>
    <row r="519" spans="1:10">
      <c r="A519" t="s">
        <v>73</v>
      </c>
      <c r="B519" t="s">
        <v>74</v>
      </c>
      <c r="C519">
        <v>21</v>
      </c>
      <c r="D519" s="1">
        <v>1323.5747872340401</v>
      </c>
      <c r="E519" s="1">
        <v>-148.27255319148901</v>
      </c>
      <c r="F519" s="2">
        <v>0</v>
      </c>
      <c r="G519" s="1">
        <v>1175.30223404255</v>
      </c>
      <c r="H519" s="1">
        <v>211.55414893617001</v>
      </c>
      <c r="I519" s="1">
        <v>1386.8563829787199</v>
      </c>
      <c r="J519" t="s">
        <v>23</v>
      </c>
    </row>
    <row r="520" spans="1:10">
      <c r="A520" t="s">
        <v>57</v>
      </c>
      <c r="B520" t="s">
        <v>35</v>
      </c>
      <c r="C520">
        <v>83</v>
      </c>
      <c r="D520" s="1">
        <v>5356.4307446808498</v>
      </c>
      <c r="E520" s="1">
        <v>-468.48606382978699</v>
      </c>
      <c r="F520" s="2">
        <v>-59.944468085106401</v>
      </c>
      <c r="G520" s="1">
        <v>4828.00021276596</v>
      </c>
      <c r="H520" s="1">
        <v>840.31968085106405</v>
      </c>
      <c r="I520" s="1">
        <v>5668.3198936170202</v>
      </c>
      <c r="J520" t="s">
        <v>32</v>
      </c>
    </row>
    <row r="521" spans="1:10">
      <c r="A521" t="s">
        <v>69</v>
      </c>
      <c r="B521" t="s">
        <v>79</v>
      </c>
      <c r="C521">
        <v>193</v>
      </c>
      <c r="D521" s="1">
        <v>9846.8723404255306</v>
      </c>
      <c r="E521" s="1">
        <v>-449.98265957446802</v>
      </c>
      <c r="F521" s="2">
        <v>-99.152553191489403</v>
      </c>
      <c r="G521" s="1">
        <v>9297.7371276595695</v>
      </c>
      <c r="H521" s="1">
        <v>1642.96074468085</v>
      </c>
      <c r="I521" s="1">
        <v>10940.697872340401</v>
      </c>
      <c r="J521" t="s">
        <v>32</v>
      </c>
    </row>
    <row r="522" spans="1:10">
      <c r="A522" t="s">
        <v>22</v>
      </c>
      <c r="B522" t="s">
        <v>30</v>
      </c>
      <c r="C522">
        <v>365</v>
      </c>
      <c r="D522" s="1">
        <v>26067.691489361699</v>
      </c>
      <c r="E522" s="1">
        <v>-4659.2855319148903</v>
      </c>
      <c r="F522" s="2">
        <v>-207.08627659574501</v>
      </c>
      <c r="G522" s="1">
        <v>21201.319680851098</v>
      </c>
      <c r="H522" s="1">
        <v>3816.2357446808501</v>
      </c>
      <c r="I522" s="1">
        <v>25017.5554255319</v>
      </c>
      <c r="J522" t="s">
        <v>15</v>
      </c>
    </row>
    <row r="523" spans="1:10">
      <c r="A523" t="s">
        <v>22</v>
      </c>
      <c r="B523" t="s">
        <v>94</v>
      </c>
      <c r="C523">
        <v>130</v>
      </c>
      <c r="D523" s="1">
        <v>8071.2117021276599</v>
      </c>
      <c r="E523" s="1">
        <v>-515.467446808511</v>
      </c>
      <c r="F523" s="2">
        <v>-255.10287234042599</v>
      </c>
      <c r="G523" s="1">
        <v>7300.6413829787198</v>
      </c>
      <c r="H523" s="1">
        <v>1277.5429787234</v>
      </c>
      <c r="I523" s="1">
        <v>8578.1843617021295</v>
      </c>
      <c r="J523" t="s">
        <v>32</v>
      </c>
    </row>
    <row r="524" spans="1:10">
      <c r="A524" t="s">
        <v>51</v>
      </c>
      <c r="B524" t="s">
        <v>39</v>
      </c>
      <c r="C524">
        <v>48</v>
      </c>
      <c r="D524" s="1">
        <v>6621.9772340425498</v>
      </c>
      <c r="E524" s="1">
        <v>-724.36095744680802</v>
      </c>
      <c r="F524" s="2">
        <v>-243.25648936170199</v>
      </c>
      <c r="G524" s="1">
        <v>5654.3597872340397</v>
      </c>
      <c r="H524" s="1">
        <v>1017.78489361702</v>
      </c>
      <c r="I524" s="1">
        <v>6672.14468085106</v>
      </c>
      <c r="J524" t="s">
        <v>23</v>
      </c>
    </row>
    <row r="525" spans="1:10">
      <c r="A525" t="s">
        <v>114</v>
      </c>
      <c r="B525" t="s">
        <v>19</v>
      </c>
      <c r="C525">
        <v>307</v>
      </c>
      <c r="D525" s="1">
        <v>23501.238723404302</v>
      </c>
      <c r="E525" s="1">
        <v>-3317.67765957447</v>
      </c>
      <c r="F525" s="2">
        <v>-294.685531914894</v>
      </c>
      <c r="G525" s="1">
        <v>19888.875531914899</v>
      </c>
      <c r="H525" s="1">
        <v>3579.9923404255301</v>
      </c>
      <c r="I525" s="1">
        <v>23468.867872340401</v>
      </c>
      <c r="J525" t="s">
        <v>23</v>
      </c>
    </row>
    <row r="526" spans="1:10">
      <c r="A526" t="s">
        <v>59</v>
      </c>
      <c r="B526" t="s">
        <v>29</v>
      </c>
      <c r="C526">
        <v>23</v>
      </c>
      <c r="D526" s="1">
        <v>3935.8992553191501</v>
      </c>
      <c r="E526" s="1">
        <v>-410.89021276595702</v>
      </c>
      <c r="F526" s="2">
        <v>0</v>
      </c>
      <c r="G526" s="1">
        <v>3525.0090425531898</v>
      </c>
      <c r="H526" s="1">
        <v>634.50159574468103</v>
      </c>
      <c r="I526" s="1">
        <v>4159.5106382978702</v>
      </c>
      <c r="J526" t="s">
        <v>23</v>
      </c>
    </row>
    <row r="527" spans="1:10">
      <c r="A527" t="s">
        <v>40</v>
      </c>
      <c r="B527" t="s">
        <v>97</v>
      </c>
      <c r="C527">
        <v>55</v>
      </c>
      <c r="D527" s="1">
        <v>2674.4512765957402</v>
      </c>
      <c r="E527" s="1">
        <v>-443.77468085106398</v>
      </c>
      <c r="F527" s="2">
        <v>0</v>
      </c>
      <c r="G527" s="1">
        <v>2230.6765957446801</v>
      </c>
      <c r="H527" s="1">
        <v>401.52180851063798</v>
      </c>
      <c r="I527" s="1">
        <v>2632.1984042553199</v>
      </c>
      <c r="J527" t="s">
        <v>23</v>
      </c>
    </row>
    <row r="528" spans="1:10">
      <c r="A528" t="s">
        <v>57</v>
      </c>
      <c r="B528" t="s">
        <v>58</v>
      </c>
      <c r="C528">
        <v>157</v>
      </c>
      <c r="D528" s="1">
        <v>9900.0129787234</v>
      </c>
      <c r="E528" s="1">
        <v>-969.09861702127705</v>
      </c>
      <c r="F528" s="2">
        <v>0</v>
      </c>
      <c r="G528" s="1">
        <v>8930.9143617021291</v>
      </c>
      <c r="H528" s="1">
        <v>1594.1604255319101</v>
      </c>
      <c r="I528" s="1">
        <v>10525.074787234</v>
      </c>
      <c r="J528" t="s">
        <v>32</v>
      </c>
    </row>
    <row r="529" spans="1:10">
      <c r="A529" t="s">
        <v>64</v>
      </c>
      <c r="B529" t="s">
        <v>63</v>
      </c>
      <c r="C529">
        <v>30</v>
      </c>
      <c r="D529" s="1">
        <v>2674.90074468085</v>
      </c>
      <c r="E529" s="1">
        <v>-557.13265957446799</v>
      </c>
      <c r="F529" s="2" t="s">
        <v>130</v>
      </c>
      <c r="G529" s="1">
        <v>2117.7680851063801</v>
      </c>
      <c r="H529" s="1">
        <v>381.19829787233999</v>
      </c>
      <c r="I529" s="1">
        <v>2498.96638297872</v>
      </c>
      <c r="J529" t="s">
        <v>12</v>
      </c>
    </row>
    <row r="530" spans="1:10">
      <c r="A530" t="s">
        <v>131</v>
      </c>
      <c r="B530" t="s">
        <v>39</v>
      </c>
      <c r="C530">
        <v>119</v>
      </c>
      <c r="D530" s="1">
        <v>15181.138191489399</v>
      </c>
      <c r="E530" s="1">
        <v>-902.59191489361694</v>
      </c>
      <c r="F530" s="2">
        <v>-252.41617021276599</v>
      </c>
      <c r="G530" s="1">
        <v>14026.130106383</v>
      </c>
      <c r="H530" s="1">
        <v>2524.7023404255301</v>
      </c>
      <c r="I530" s="1">
        <v>16550.832446808501</v>
      </c>
      <c r="J530" t="s">
        <v>12</v>
      </c>
    </row>
    <row r="531" spans="1:10">
      <c r="A531" t="s">
        <v>18</v>
      </c>
      <c r="B531" t="s">
        <v>19</v>
      </c>
      <c r="C531">
        <v>2</v>
      </c>
      <c r="D531" s="1">
        <v>257.66297872340402</v>
      </c>
      <c r="E531" s="1">
        <v>-32.207765957446803</v>
      </c>
      <c r="F531" s="2">
        <v>0</v>
      </c>
      <c r="G531" s="1">
        <v>225.45521276595699</v>
      </c>
      <c r="H531" s="1">
        <v>40.582021276595697</v>
      </c>
      <c r="I531" s="1">
        <v>266.037234042553</v>
      </c>
      <c r="J531" t="s">
        <v>23</v>
      </c>
    </row>
    <row r="532" spans="1:10">
      <c r="A532" t="s">
        <v>16</v>
      </c>
      <c r="B532" t="s">
        <v>28</v>
      </c>
      <c r="C532">
        <v>1</v>
      </c>
      <c r="D532" s="1">
        <v>0</v>
      </c>
      <c r="E532" s="1">
        <v>0</v>
      </c>
      <c r="F532" s="2" t="s">
        <v>132</v>
      </c>
      <c r="G532" s="1">
        <v>0</v>
      </c>
      <c r="H532" s="1">
        <v>0</v>
      </c>
      <c r="I532" s="1">
        <v>0</v>
      </c>
      <c r="J532" t="s">
        <v>32</v>
      </c>
    </row>
    <row r="533" spans="1:10">
      <c r="A533" t="s">
        <v>73</v>
      </c>
      <c r="B533" t="s">
        <v>127</v>
      </c>
      <c r="C533">
        <v>159</v>
      </c>
      <c r="D533" s="1">
        <v>10020.110425531901</v>
      </c>
      <c r="E533" s="1">
        <v>-1663.2621276595701</v>
      </c>
      <c r="F533" s="2">
        <v>-116.58393617021299</v>
      </c>
      <c r="G533" s="1">
        <v>8240.2643617021295</v>
      </c>
      <c r="H533" s="1">
        <v>1483.2456382978701</v>
      </c>
      <c r="I533" s="1">
        <v>9723.51</v>
      </c>
      <c r="J533" t="s">
        <v>23</v>
      </c>
    </row>
    <row r="534" spans="1:10">
      <c r="A534" t="s">
        <v>106</v>
      </c>
      <c r="B534" t="s">
        <v>19</v>
      </c>
      <c r="C534">
        <v>49</v>
      </c>
      <c r="D534" s="1">
        <v>829.17276595744704</v>
      </c>
      <c r="E534" s="1">
        <v>-37.011914893617003</v>
      </c>
      <c r="F534" s="2">
        <v>0</v>
      </c>
      <c r="G534" s="1">
        <v>792.16085106383002</v>
      </c>
      <c r="H534" s="1">
        <v>142.588510638298</v>
      </c>
      <c r="I534" s="1">
        <v>934.749361702128</v>
      </c>
      <c r="J534" t="s">
        <v>12</v>
      </c>
    </row>
    <row r="535" spans="1:10">
      <c r="A535" t="s">
        <v>73</v>
      </c>
      <c r="B535" t="s">
        <v>122</v>
      </c>
      <c r="C535">
        <v>22</v>
      </c>
      <c r="D535" s="1">
        <v>1457.8997872340401</v>
      </c>
      <c r="E535" s="1">
        <v>-107.282340425532</v>
      </c>
      <c r="F535" s="2">
        <v>-61.215319148936203</v>
      </c>
      <c r="G535" s="1">
        <v>1289.4021276595699</v>
      </c>
      <c r="H535" s="1">
        <v>232.092021276596</v>
      </c>
      <c r="I535" s="1">
        <v>1521.4941489361699</v>
      </c>
      <c r="J535" t="s">
        <v>12</v>
      </c>
    </row>
    <row r="536" spans="1:10">
      <c r="A536" t="s">
        <v>69</v>
      </c>
      <c r="B536" t="s">
        <v>127</v>
      </c>
      <c r="C536">
        <v>59</v>
      </c>
      <c r="D536" s="1">
        <v>3424.2656382978698</v>
      </c>
      <c r="E536" s="1">
        <v>-343.35840425531899</v>
      </c>
      <c r="F536" s="2">
        <v>-54.904468085106402</v>
      </c>
      <c r="G536" s="1">
        <v>3026.0027659574498</v>
      </c>
      <c r="H536" s="1">
        <v>544.67936170212795</v>
      </c>
      <c r="I536" s="1">
        <v>3570.6821276595701</v>
      </c>
      <c r="J536" t="s">
        <v>23</v>
      </c>
    </row>
    <row r="537" spans="1:10">
      <c r="A537" t="s">
        <v>64</v>
      </c>
      <c r="B537" t="s">
        <v>36</v>
      </c>
      <c r="C537">
        <v>90</v>
      </c>
      <c r="D537" s="1">
        <v>7520.98638297872</v>
      </c>
      <c r="E537" s="1">
        <v>-1434.48755319149</v>
      </c>
      <c r="F537" s="2">
        <v>-82.857446808510602</v>
      </c>
      <c r="G537" s="1">
        <v>6003.6413829787198</v>
      </c>
      <c r="H537" s="1">
        <v>1080.65468085106</v>
      </c>
      <c r="I537" s="1">
        <v>7084.29606382979</v>
      </c>
      <c r="J537" t="s">
        <v>32</v>
      </c>
    </row>
    <row r="538" spans="1:10">
      <c r="A538" t="s">
        <v>10</v>
      </c>
      <c r="B538" t="s">
        <v>93</v>
      </c>
      <c r="C538">
        <v>158</v>
      </c>
      <c r="D538" s="1">
        <v>10724.902021276601</v>
      </c>
      <c r="E538" s="1">
        <v>-1350.5910638297901</v>
      </c>
      <c r="F538" s="2">
        <v>-207.08627659574501</v>
      </c>
      <c r="G538" s="1">
        <v>9167.2246808510608</v>
      </c>
      <c r="H538" s="1">
        <v>1650.09882978723</v>
      </c>
      <c r="I538" s="1">
        <v>10817.3235106383</v>
      </c>
      <c r="J538" t="s">
        <v>23</v>
      </c>
    </row>
    <row r="539" spans="1:10">
      <c r="A539" t="s">
        <v>51</v>
      </c>
      <c r="B539" t="s">
        <v>19</v>
      </c>
      <c r="C539">
        <v>15</v>
      </c>
      <c r="D539" s="1">
        <v>2027.1358510638299</v>
      </c>
      <c r="E539" s="1">
        <v>-250.01265957446799</v>
      </c>
      <c r="F539" s="2">
        <v>0</v>
      </c>
      <c r="G539" s="1">
        <v>1777.1231914893599</v>
      </c>
      <c r="H539" s="1">
        <v>319.882127659574</v>
      </c>
      <c r="I539" s="1">
        <v>2097.0053191489401</v>
      </c>
      <c r="J539" t="s">
        <v>23</v>
      </c>
    </row>
    <row r="540" spans="1:10">
      <c r="A540" t="s">
        <v>89</v>
      </c>
      <c r="B540" t="s">
        <v>58</v>
      </c>
      <c r="C540">
        <v>51</v>
      </c>
      <c r="D540" s="1">
        <v>3213.4703191489398</v>
      </c>
      <c r="E540" s="1">
        <v>-485.85510638297899</v>
      </c>
      <c r="F540" s="2">
        <v>-63.018404255319098</v>
      </c>
      <c r="G540" s="1">
        <v>2664.5968085106401</v>
      </c>
      <c r="H540" s="1">
        <v>479.62691489361703</v>
      </c>
      <c r="I540" s="1">
        <v>3144.22372340426</v>
      </c>
      <c r="J540" t="s">
        <v>23</v>
      </c>
    </row>
    <row r="541" spans="1:10">
      <c r="A541" t="s">
        <v>69</v>
      </c>
      <c r="B541" t="s">
        <v>125</v>
      </c>
      <c r="C541">
        <v>281</v>
      </c>
      <c r="D541" s="1">
        <v>16569.568191489401</v>
      </c>
      <c r="E541" s="1">
        <v>-2435.2404255319102</v>
      </c>
      <c r="F541" s="2">
        <v>-216.48925531914901</v>
      </c>
      <c r="G541" s="1">
        <v>13917.838510638299</v>
      </c>
      <c r="H541" s="1">
        <v>2505.21085106383</v>
      </c>
      <c r="I541" s="1">
        <v>16423.049361702098</v>
      </c>
      <c r="J541" t="s">
        <v>23</v>
      </c>
    </row>
    <row r="542" spans="1:10">
      <c r="A542" t="s">
        <v>37</v>
      </c>
      <c r="B542" t="s">
        <v>94</v>
      </c>
      <c r="C542">
        <v>181</v>
      </c>
      <c r="D542" s="1">
        <v>22814.039255319101</v>
      </c>
      <c r="E542" s="1">
        <v>-1130.0542553191499</v>
      </c>
      <c r="F542" s="2">
        <v>-853.01925531914901</v>
      </c>
      <c r="G542" s="1">
        <v>20830.9657446809</v>
      </c>
      <c r="H542" s="1">
        <v>3644.2646808510599</v>
      </c>
      <c r="I542" s="1">
        <v>24475.2304255319</v>
      </c>
      <c r="J542" t="s">
        <v>32</v>
      </c>
    </row>
    <row r="543" spans="1:10">
      <c r="A543" t="s">
        <v>26</v>
      </c>
      <c r="B543" t="s">
        <v>123</v>
      </c>
      <c r="C543">
        <v>43</v>
      </c>
      <c r="D543" s="1">
        <v>5071.9613829787204</v>
      </c>
      <c r="E543" s="1">
        <v>-623.75255319148903</v>
      </c>
      <c r="F543" s="2">
        <v>-549.49521276595704</v>
      </c>
      <c r="G543" s="1">
        <v>3898.7136170212798</v>
      </c>
      <c r="H543" s="1">
        <v>701.76755319148901</v>
      </c>
      <c r="I543" s="1">
        <v>4600.4811702127699</v>
      </c>
      <c r="J543" t="s">
        <v>12</v>
      </c>
    </row>
    <row r="544" spans="1:10">
      <c r="A544" t="s">
        <v>59</v>
      </c>
      <c r="B544" t="s">
        <v>19</v>
      </c>
      <c r="C544">
        <v>32</v>
      </c>
      <c r="D544" s="1">
        <v>5567.77638297872</v>
      </c>
      <c r="E544" s="1">
        <v>-938.07414893616999</v>
      </c>
      <c r="F544" s="2" t="s">
        <v>133</v>
      </c>
      <c r="G544" s="1">
        <v>4629.7022340425501</v>
      </c>
      <c r="H544" s="1">
        <v>833.34617021276597</v>
      </c>
      <c r="I544" s="1">
        <v>5463.0484042553198</v>
      </c>
      <c r="J544" t="s">
        <v>32</v>
      </c>
    </row>
    <row r="545" spans="1:10">
      <c r="A545" t="s">
        <v>104</v>
      </c>
      <c r="B545" t="s">
        <v>19</v>
      </c>
      <c r="C545">
        <v>36</v>
      </c>
      <c r="D545" s="1">
        <v>567.712127659575</v>
      </c>
      <c r="E545" s="1">
        <v>-43.556170212765998</v>
      </c>
      <c r="F545" s="2">
        <v>-29.652021276595701</v>
      </c>
      <c r="G545" s="1">
        <v>494.50393617021302</v>
      </c>
      <c r="H545" s="1">
        <v>89.010744680851104</v>
      </c>
      <c r="I545" s="1">
        <v>583.51468085106399</v>
      </c>
      <c r="J545" t="s">
        <v>12</v>
      </c>
    </row>
    <row r="546" spans="1:10">
      <c r="A546" t="s">
        <v>40</v>
      </c>
      <c r="B546" t="s">
        <v>128</v>
      </c>
      <c r="C546">
        <v>3</v>
      </c>
      <c r="D546" s="1">
        <v>197.98042553191499</v>
      </c>
      <c r="E546" s="1">
        <v>-19.797872340425499</v>
      </c>
      <c r="F546" s="2">
        <v>-44.545638297872301</v>
      </c>
      <c r="G546" s="1">
        <v>133.63691489361699</v>
      </c>
      <c r="H546" s="1">
        <v>24.0545744680851</v>
      </c>
      <c r="I546" s="1">
        <v>157.691489361702</v>
      </c>
      <c r="J546" t="s">
        <v>12</v>
      </c>
    </row>
    <row r="547" spans="1:10">
      <c r="A547" t="s">
        <v>20</v>
      </c>
      <c r="B547" t="s">
        <v>75</v>
      </c>
      <c r="C547">
        <v>49</v>
      </c>
      <c r="D547" s="1">
        <v>1766.95734042553</v>
      </c>
      <c r="E547" s="1">
        <v>-183.26106382978699</v>
      </c>
      <c r="F547" s="2">
        <v>0</v>
      </c>
      <c r="G547" s="1">
        <v>1583.6962765957401</v>
      </c>
      <c r="H547" s="1">
        <v>285.06521276595703</v>
      </c>
      <c r="I547" s="1">
        <v>1868.7614893616999</v>
      </c>
      <c r="J547" t="s">
        <v>15</v>
      </c>
    </row>
    <row r="548" spans="1:10">
      <c r="A548" t="s">
        <v>59</v>
      </c>
      <c r="B548" t="s">
        <v>76</v>
      </c>
      <c r="C548">
        <v>12</v>
      </c>
      <c r="D548" s="1">
        <v>2387.8468085106401</v>
      </c>
      <c r="E548" s="1">
        <v>-221.66393617021299</v>
      </c>
      <c r="F548" s="2">
        <v>-513.61340425531898</v>
      </c>
      <c r="G548" s="1">
        <v>1652.56946808511</v>
      </c>
      <c r="H548" s="1">
        <v>297.462446808511</v>
      </c>
      <c r="I548" s="1">
        <v>1950.0319148936201</v>
      </c>
      <c r="J548" t="s">
        <v>23</v>
      </c>
    </row>
    <row r="549" spans="1:10">
      <c r="A549" t="s">
        <v>57</v>
      </c>
      <c r="B549" t="s">
        <v>35</v>
      </c>
      <c r="C549">
        <v>35</v>
      </c>
      <c r="D549" s="1">
        <v>2522.82265957447</v>
      </c>
      <c r="E549" s="1">
        <v>-162.33946808510601</v>
      </c>
      <c r="F549" s="2">
        <v>0</v>
      </c>
      <c r="G549" s="1">
        <v>2360.4831914893598</v>
      </c>
      <c r="H549" s="1">
        <v>424.88819148936199</v>
      </c>
      <c r="I549" s="1">
        <v>2785.3713829787198</v>
      </c>
      <c r="J549" t="s">
        <v>12</v>
      </c>
    </row>
    <row r="550" spans="1:10">
      <c r="A550" t="s">
        <v>69</v>
      </c>
      <c r="B550" t="s">
        <v>70</v>
      </c>
      <c r="C550">
        <v>29</v>
      </c>
      <c r="D550" s="1">
        <v>1520.1851063829799</v>
      </c>
      <c r="E550" s="1">
        <v>-65.427021276595795</v>
      </c>
      <c r="F550" s="2">
        <v>0</v>
      </c>
      <c r="G550" s="1">
        <v>1454.7580851063799</v>
      </c>
      <c r="H550" s="1">
        <v>261.85627659574499</v>
      </c>
      <c r="I550" s="1">
        <v>1716.6143617021301</v>
      </c>
      <c r="J550" t="s">
        <v>12</v>
      </c>
    </row>
    <row r="551" spans="1:10">
      <c r="A551" t="s">
        <v>81</v>
      </c>
      <c r="B551" t="s">
        <v>19</v>
      </c>
      <c r="C551">
        <v>89</v>
      </c>
      <c r="D551" s="1">
        <v>4459.2254255319103</v>
      </c>
      <c r="E551" s="1">
        <v>-259.17776595744698</v>
      </c>
      <c r="F551" s="2">
        <v>-49.576276595744702</v>
      </c>
      <c r="G551" s="1">
        <v>4150.4713829787197</v>
      </c>
      <c r="H551" s="1">
        <v>706.11372340425498</v>
      </c>
      <c r="I551" s="1">
        <v>4856.5851063829796</v>
      </c>
      <c r="J551" t="s">
        <v>32</v>
      </c>
    </row>
    <row r="552" spans="1:10">
      <c r="A552" t="s">
        <v>73</v>
      </c>
      <c r="B552" t="s">
        <v>118</v>
      </c>
      <c r="C552">
        <v>197</v>
      </c>
      <c r="D552" s="1">
        <v>11154.0994680851</v>
      </c>
      <c r="E552" s="1">
        <v>-537.28446808510603</v>
      </c>
      <c r="F552" s="2">
        <v>-323.57574468085102</v>
      </c>
      <c r="G552" s="1">
        <v>10293.2392553191</v>
      </c>
      <c r="H552" s="1">
        <v>1852.7753191489401</v>
      </c>
      <c r="I552" s="1">
        <v>12146.014574468099</v>
      </c>
      <c r="J552" t="s">
        <v>12</v>
      </c>
    </row>
    <row r="553" spans="1:10">
      <c r="A553" t="s">
        <v>51</v>
      </c>
      <c r="B553" t="s">
        <v>36</v>
      </c>
      <c r="C553">
        <v>141</v>
      </c>
      <c r="D553" s="1">
        <v>17009.119255319099</v>
      </c>
      <c r="E553" s="1">
        <v>-1959.53329787234</v>
      </c>
      <c r="F553" s="2">
        <v>-125.685319148936</v>
      </c>
      <c r="G553" s="1">
        <v>14923.900638297901</v>
      </c>
      <c r="H553" s="1">
        <v>2661.98</v>
      </c>
      <c r="I553" s="1">
        <v>17585.880638297898</v>
      </c>
      <c r="J553" t="s">
        <v>12</v>
      </c>
    </row>
    <row r="554" spans="1:10">
      <c r="A554" t="s">
        <v>115</v>
      </c>
      <c r="B554" t="s">
        <v>14</v>
      </c>
      <c r="C554">
        <v>45</v>
      </c>
      <c r="D554" s="1">
        <v>4960.26276595745</v>
      </c>
      <c r="E554" s="1">
        <v>-350.83659574468101</v>
      </c>
      <c r="F554" s="2">
        <v>-112.684787234043</v>
      </c>
      <c r="G554" s="1">
        <v>4496.7413829787201</v>
      </c>
      <c r="H554" s="1">
        <v>785.47872340425499</v>
      </c>
      <c r="I554" s="1">
        <v>5282.2201063829798</v>
      </c>
      <c r="J554" t="s">
        <v>12</v>
      </c>
    </row>
    <row r="555" spans="1:10">
      <c r="A555" t="s">
        <v>57</v>
      </c>
      <c r="B555" t="s">
        <v>90</v>
      </c>
      <c r="C555">
        <v>70</v>
      </c>
      <c r="D555" s="1">
        <v>5578.6121276595704</v>
      </c>
      <c r="E555" s="1">
        <v>-628.09414893616997</v>
      </c>
      <c r="F555" s="2">
        <v>-157.591063829787</v>
      </c>
      <c r="G555" s="1">
        <v>4792.9269148936201</v>
      </c>
      <c r="H555" s="1">
        <v>862.72627659574505</v>
      </c>
      <c r="I555" s="1">
        <v>5655.6531914893603</v>
      </c>
      <c r="J555" t="s">
        <v>23</v>
      </c>
    </row>
    <row r="556" spans="1:10">
      <c r="A556" t="s">
        <v>46</v>
      </c>
      <c r="B556" t="s">
        <v>48</v>
      </c>
      <c r="C556">
        <v>94</v>
      </c>
      <c r="D556" s="1">
        <v>3303.21</v>
      </c>
      <c r="E556" s="1">
        <v>-308.47170212766002</v>
      </c>
      <c r="F556" s="2">
        <v>-68.346595744680897</v>
      </c>
      <c r="G556" s="1">
        <v>2926.3917021276602</v>
      </c>
      <c r="H556" s="1">
        <v>526.75021276595703</v>
      </c>
      <c r="I556" s="1">
        <v>3453.1419148936202</v>
      </c>
      <c r="J556" t="s">
        <v>15</v>
      </c>
    </row>
    <row r="557" spans="1:10">
      <c r="A557" t="s">
        <v>43</v>
      </c>
      <c r="B557" t="s">
        <v>94</v>
      </c>
      <c r="C557">
        <v>149</v>
      </c>
      <c r="D557" s="1">
        <v>12468.152021276601</v>
      </c>
      <c r="E557" s="1">
        <v>-630.67031914893596</v>
      </c>
      <c r="F557" s="2">
        <v>-196.341489361702</v>
      </c>
      <c r="G557" s="1">
        <v>11641.140212766</v>
      </c>
      <c r="H557" s="1">
        <v>2095.4028723404299</v>
      </c>
      <c r="I557" s="1">
        <v>13736.543085106399</v>
      </c>
      <c r="J557" t="s">
        <v>15</v>
      </c>
    </row>
    <row r="558" spans="1:10">
      <c r="A558" t="s">
        <v>31</v>
      </c>
      <c r="B558" t="s">
        <v>39</v>
      </c>
      <c r="C558">
        <v>1084</v>
      </c>
      <c r="D558" s="1">
        <v>55033.667553191503</v>
      </c>
      <c r="E558" s="1">
        <v>-6522.2938297872297</v>
      </c>
      <c r="F558" s="2">
        <v>-354.91340425531899</v>
      </c>
      <c r="G558" s="1">
        <v>48156.4603191489</v>
      </c>
      <c r="H558" s="1">
        <v>8656.1280851063802</v>
      </c>
      <c r="I558" s="1">
        <v>56812.588404255301</v>
      </c>
      <c r="J558" t="s">
        <v>12</v>
      </c>
    </row>
    <row r="559" spans="1:10">
      <c r="A559" t="s">
        <v>57</v>
      </c>
      <c r="B559" t="s">
        <v>90</v>
      </c>
      <c r="C559">
        <v>1</v>
      </c>
      <c r="D559" s="1">
        <v>69.329148936170199</v>
      </c>
      <c r="E559" s="1">
        <v>-17.3322340425532</v>
      </c>
      <c r="F559" s="2">
        <v>0</v>
      </c>
      <c r="G559" s="1">
        <v>51.996914893617003</v>
      </c>
      <c r="H559" s="1">
        <v>9.3594680851063803</v>
      </c>
      <c r="I559" s="1">
        <v>61.356382978723403</v>
      </c>
      <c r="J559" t="s">
        <v>12</v>
      </c>
    </row>
    <row r="560" spans="1:10">
      <c r="A560" t="s">
        <v>43</v>
      </c>
      <c r="B560" t="s">
        <v>109</v>
      </c>
      <c r="C560">
        <v>98</v>
      </c>
      <c r="D560" s="1">
        <v>6893.3847872340402</v>
      </c>
      <c r="E560" s="1">
        <v>-349.77287234042598</v>
      </c>
      <c r="F560" s="2">
        <v>-324.51319148936199</v>
      </c>
      <c r="G560" s="1">
        <v>6219.0987234042605</v>
      </c>
      <c r="H560" s="1">
        <v>1106.03361702128</v>
      </c>
      <c r="I560" s="1">
        <v>7325.1323404255299</v>
      </c>
      <c r="J560" t="s">
        <v>32</v>
      </c>
    </row>
    <row r="561" spans="1:10">
      <c r="A561" t="s">
        <v>40</v>
      </c>
      <c r="B561" t="s">
        <v>97</v>
      </c>
      <c r="C561">
        <v>120</v>
      </c>
      <c r="D561" s="1">
        <v>4945.9114893616998</v>
      </c>
      <c r="E561" s="1">
        <v>-313.39478723404301</v>
      </c>
      <c r="F561" s="2">
        <v>0</v>
      </c>
      <c r="G561" s="1">
        <v>4632.5167021276602</v>
      </c>
      <c r="H561" s="1">
        <v>833.85361702127705</v>
      </c>
      <c r="I561" s="1">
        <v>5466.3703191489403</v>
      </c>
      <c r="J561" t="s">
        <v>12</v>
      </c>
    </row>
    <row r="562" spans="1:10">
      <c r="A562" t="s">
        <v>16</v>
      </c>
      <c r="B562" t="s">
        <v>14</v>
      </c>
      <c r="C562">
        <v>48</v>
      </c>
      <c r="D562" s="1">
        <v>1042.37180851064</v>
      </c>
      <c r="E562" s="1">
        <v>-187.339680851064</v>
      </c>
      <c r="F562" s="2">
        <v>0</v>
      </c>
      <c r="G562" s="1">
        <v>855.03212765957403</v>
      </c>
      <c r="H562" s="1">
        <v>148.54531914893599</v>
      </c>
      <c r="I562" s="1">
        <v>1003.57744680851</v>
      </c>
      <c r="J562" t="s">
        <v>32</v>
      </c>
    </row>
    <row r="563" spans="1:10">
      <c r="A563" t="s">
        <v>59</v>
      </c>
      <c r="B563" t="s">
        <v>42</v>
      </c>
      <c r="C563">
        <v>25</v>
      </c>
      <c r="D563" s="1">
        <v>4273.65159574468</v>
      </c>
      <c r="E563" s="1">
        <v>-736.11531914893601</v>
      </c>
      <c r="F563" s="2">
        <v>0</v>
      </c>
      <c r="G563" s="1">
        <v>3537.5362765957402</v>
      </c>
      <c r="H563" s="1">
        <v>636.75627659574502</v>
      </c>
      <c r="I563" s="1">
        <v>4174.2925531914898</v>
      </c>
      <c r="J563" t="s">
        <v>23</v>
      </c>
    </row>
    <row r="564" spans="1:10">
      <c r="A564" t="s">
        <v>131</v>
      </c>
      <c r="B564" t="s">
        <v>66</v>
      </c>
      <c r="C564">
        <v>194</v>
      </c>
      <c r="D564" s="1">
        <v>25896.944893617001</v>
      </c>
      <c r="E564" s="1">
        <v>-4642.6753191489397</v>
      </c>
      <c r="F564" s="2">
        <v>-374.24159574468098</v>
      </c>
      <c r="G564" s="1">
        <v>20880.027978723399</v>
      </c>
      <c r="H564" s="1">
        <v>3758.4038297872298</v>
      </c>
      <c r="I564" s="1">
        <v>24638.431808510599</v>
      </c>
      <c r="J564" t="s">
        <v>32</v>
      </c>
    </row>
    <row r="565" spans="1:10">
      <c r="A565" t="s">
        <v>16</v>
      </c>
      <c r="B565" t="s">
        <v>21</v>
      </c>
      <c r="C565">
        <v>39</v>
      </c>
      <c r="D565" s="1">
        <v>899.55936170212794</v>
      </c>
      <c r="E565" s="1">
        <v>-226.01617021276601</v>
      </c>
      <c r="F565" s="2">
        <v>0</v>
      </c>
      <c r="G565" s="1">
        <v>673.54319148936202</v>
      </c>
      <c r="H565" s="1">
        <v>121.237127659574</v>
      </c>
      <c r="I565" s="1">
        <v>794.78031914893597</v>
      </c>
      <c r="J565" t="s">
        <v>32</v>
      </c>
    </row>
    <row r="566" spans="1:10">
      <c r="A566" t="s">
        <v>67</v>
      </c>
      <c r="B566" t="s">
        <v>93</v>
      </c>
      <c r="C566">
        <v>24</v>
      </c>
      <c r="D566" s="1">
        <v>1354.32627659574</v>
      </c>
      <c r="E566" s="1">
        <v>-134.73840425531901</v>
      </c>
      <c r="F566" s="2">
        <v>-49.576276595744702</v>
      </c>
      <c r="G566" s="1">
        <v>1170.0115957446801</v>
      </c>
      <c r="H566" s="1">
        <v>210.60223404255299</v>
      </c>
      <c r="I566" s="1">
        <v>1380.6138297872301</v>
      </c>
      <c r="J566" t="s">
        <v>12</v>
      </c>
    </row>
    <row r="567" spans="1:10">
      <c r="A567" t="s">
        <v>106</v>
      </c>
      <c r="B567" t="s">
        <v>110</v>
      </c>
      <c r="C567">
        <v>16</v>
      </c>
      <c r="D567" s="1">
        <v>354.62521276595697</v>
      </c>
      <c r="E567" s="1">
        <v>-89.956276595744697</v>
      </c>
      <c r="F567" s="2">
        <v>0</v>
      </c>
      <c r="G567" s="1">
        <v>264.66893617021299</v>
      </c>
      <c r="H567" s="1">
        <v>47.6406382978723</v>
      </c>
      <c r="I567" s="1">
        <v>312.30957446808497</v>
      </c>
      <c r="J567" t="s">
        <v>15</v>
      </c>
    </row>
    <row r="568" spans="1:10">
      <c r="A568" t="s">
        <v>103</v>
      </c>
      <c r="B568" t="s">
        <v>19</v>
      </c>
      <c r="C568">
        <v>99</v>
      </c>
      <c r="D568" s="1">
        <v>5353.5968085106397</v>
      </c>
      <c r="E568" s="1">
        <v>-414.53872340425499</v>
      </c>
      <c r="F568" s="2">
        <v>-54.084042553191502</v>
      </c>
      <c r="G568" s="1">
        <v>4884.97404255319</v>
      </c>
      <c r="H568" s="1">
        <v>879.29457446808499</v>
      </c>
      <c r="I568" s="1">
        <v>5764.2686170212801</v>
      </c>
      <c r="J568" t="s">
        <v>32</v>
      </c>
    </row>
    <row r="569" spans="1:10">
      <c r="A569" t="s">
        <v>47</v>
      </c>
      <c r="B569" t="s">
        <v>110</v>
      </c>
      <c r="C569">
        <v>73</v>
      </c>
      <c r="D569" s="1">
        <v>1104.9214893617</v>
      </c>
      <c r="E569" s="1">
        <v>-87.526063829787205</v>
      </c>
      <c r="F569" s="2">
        <v>-16.137765957446799</v>
      </c>
      <c r="G569" s="1">
        <v>1001.25765957447</v>
      </c>
      <c r="H569" s="1">
        <v>176.79861702127701</v>
      </c>
      <c r="I569" s="1">
        <v>1178.05627659574</v>
      </c>
      <c r="J569" t="s">
        <v>12</v>
      </c>
    </row>
    <row r="570" spans="1:10">
      <c r="A570" t="s">
        <v>71</v>
      </c>
      <c r="B570" t="s">
        <v>19</v>
      </c>
      <c r="C570">
        <v>194</v>
      </c>
      <c r="D570" s="1">
        <v>5499.3827659574499</v>
      </c>
      <c r="E570" s="1">
        <v>-269.15936170212802</v>
      </c>
      <c r="F570" s="2">
        <v>-82.392765957446798</v>
      </c>
      <c r="G570" s="1">
        <v>5147.8306382978699</v>
      </c>
      <c r="H570" s="1">
        <v>926.60617021276596</v>
      </c>
      <c r="I570" s="1">
        <v>6074.4368085106398</v>
      </c>
      <c r="J570" t="s">
        <v>12</v>
      </c>
    </row>
    <row r="571" spans="1:10">
      <c r="A571" t="s">
        <v>16</v>
      </c>
      <c r="B571" t="s">
        <v>60</v>
      </c>
      <c r="C571">
        <v>1</v>
      </c>
      <c r="D571" s="1">
        <v>24.251702127659598</v>
      </c>
      <c r="E571" s="1">
        <v>0</v>
      </c>
      <c r="F571" s="2">
        <v>0</v>
      </c>
      <c r="G571" s="1">
        <v>24.251702127659598</v>
      </c>
      <c r="H571" s="1">
        <v>4.3653191489361696</v>
      </c>
      <c r="I571" s="1">
        <v>28.6170212765957</v>
      </c>
      <c r="J571" t="s">
        <v>12</v>
      </c>
    </row>
    <row r="572" spans="1:10">
      <c r="A572" t="s">
        <v>119</v>
      </c>
      <c r="B572" t="s">
        <v>107</v>
      </c>
      <c r="C572">
        <v>61</v>
      </c>
      <c r="D572" s="1">
        <v>3605.8268085106401</v>
      </c>
      <c r="E572" s="1">
        <v>-181.658191489362</v>
      </c>
      <c r="F572" s="2">
        <v>-58.591808510638302</v>
      </c>
      <c r="G572" s="1">
        <v>3365.5768085106401</v>
      </c>
      <c r="H572" s="1">
        <v>605.80329787233995</v>
      </c>
      <c r="I572" s="1">
        <v>3971.3801063829801</v>
      </c>
      <c r="J572" t="s">
        <v>32</v>
      </c>
    </row>
    <row r="573" spans="1:10">
      <c r="A573" t="s">
        <v>106</v>
      </c>
      <c r="B573" t="s">
        <v>99</v>
      </c>
      <c r="C573">
        <v>56</v>
      </c>
      <c r="D573" s="1">
        <v>857.409893617021</v>
      </c>
      <c r="E573" s="1">
        <v>-62.760638297872298</v>
      </c>
      <c r="F573" s="2">
        <v>-45.952127659574501</v>
      </c>
      <c r="G573" s="1">
        <v>748.69712765957399</v>
      </c>
      <c r="H573" s="1">
        <v>131.89478723404301</v>
      </c>
      <c r="I573" s="1">
        <v>880.59191489361694</v>
      </c>
      <c r="J573" t="s">
        <v>32</v>
      </c>
    </row>
    <row r="574" spans="1:10">
      <c r="A574" t="s">
        <v>51</v>
      </c>
      <c r="B574" t="s">
        <v>14</v>
      </c>
      <c r="C574">
        <v>2</v>
      </c>
      <c r="D574" s="1">
        <v>270.28468085106402</v>
      </c>
      <c r="E574" s="1">
        <v>-33.785425531914903</v>
      </c>
      <c r="F574" s="2">
        <v>0</v>
      </c>
      <c r="G574" s="1">
        <v>236.499255319149</v>
      </c>
      <c r="H574" s="1">
        <v>42.5698936170213</v>
      </c>
      <c r="I574" s="1">
        <v>279.06914893617</v>
      </c>
      <c r="J574" t="s">
        <v>15</v>
      </c>
    </row>
    <row r="575" spans="1:10">
      <c r="A575" t="s">
        <v>13</v>
      </c>
      <c r="B575" t="s">
        <v>86</v>
      </c>
      <c r="C575">
        <v>14</v>
      </c>
      <c r="D575" s="1">
        <v>4171.7540425531897</v>
      </c>
      <c r="E575" s="1">
        <v>-90.438085106382999</v>
      </c>
      <c r="F575" s="2">
        <v>-261.440638297872</v>
      </c>
      <c r="G575" s="1">
        <v>3819.87531914894</v>
      </c>
      <c r="H575" s="1">
        <v>687.57755319148896</v>
      </c>
      <c r="I575" s="1">
        <v>4507.4528723404301</v>
      </c>
      <c r="J575" t="s">
        <v>12</v>
      </c>
    </row>
    <row r="576" spans="1:10">
      <c r="A576" t="s">
        <v>54</v>
      </c>
      <c r="B576" t="s">
        <v>29</v>
      </c>
      <c r="C576">
        <v>60</v>
      </c>
      <c r="D576" s="1">
        <v>4798.8523404255302</v>
      </c>
      <c r="E576" s="1">
        <v>-824.657553191489</v>
      </c>
      <c r="F576" s="2">
        <v>-296.529042553191</v>
      </c>
      <c r="G576" s="1">
        <v>3677.6657446808499</v>
      </c>
      <c r="H576" s="1">
        <v>661.98042553191499</v>
      </c>
      <c r="I576" s="1">
        <v>4339.6461702127699</v>
      </c>
      <c r="J576" t="s">
        <v>23</v>
      </c>
    </row>
    <row r="577" spans="1:10">
      <c r="A577" t="s">
        <v>64</v>
      </c>
      <c r="B577" t="s">
        <v>76</v>
      </c>
      <c r="C577">
        <v>19</v>
      </c>
      <c r="D577" s="1">
        <v>1845.6822340425499</v>
      </c>
      <c r="E577" s="1">
        <v>-597.27053191489404</v>
      </c>
      <c r="F577" s="2">
        <v>0</v>
      </c>
      <c r="G577" s="1">
        <v>1248.41170212766</v>
      </c>
      <c r="H577" s="1">
        <v>224.71372340425501</v>
      </c>
      <c r="I577" s="1">
        <v>1473.12542553191</v>
      </c>
      <c r="J577" t="s">
        <v>15</v>
      </c>
    </row>
    <row r="578" spans="1:10">
      <c r="A578" t="s">
        <v>59</v>
      </c>
      <c r="B578" t="s">
        <v>39</v>
      </c>
      <c r="C578">
        <v>81</v>
      </c>
      <c r="D578" s="1">
        <v>13387.653723404301</v>
      </c>
      <c r="E578" s="1">
        <v>-541.35031914893602</v>
      </c>
      <c r="F578" s="2">
        <v>0</v>
      </c>
      <c r="G578" s="1">
        <v>12846.303404255301</v>
      </c>
      <c r="H578" s="1">
        <v>2278.8270212766001</v>
      </c>
      <c r="I578" s="1">
        <v>15125.130425531899</v>
      </c>
      <c r="J578" t="s">
        <v>32</v>
      </c>
    </row>
    <row r="579" spans="1:10">
      <c r="A579" t="s">
        <v>114</v>
      </c>
      <c r="B579" t="s">
        <v>53</v>
      </c>
      <c r="C579">
        <v>327</v>
      </c>
      <c r="D579" s="1">
        <v>20427.4934042553</v>
      </c>
      <c r="E579" s="1">
        <v>-1718.2708510638299</v>
      </c>
      <c r="F579" s="2">
        <v>-237.820212765957</v>
      </c>
      <c r="G579" s="1">
        <v>18471.402340425499</v>
      </c>
      <c r="H579" s="1">
        <v>3123.4321276595701</v>
      </c>
      <c r="I579" s="1">
        <v>21594.834468085101</v>
      </c>
      <c r="J579" t="s">
        <v>32</v>
      </c>
    </row>
    <row r="580" spans="1:10">
      <c r="A580" t="s">
        <v>43</v>
      </c>
      <c r="B580" t="s">
        <v>102</v>
      </c>
      <c r="C580">
        <v>31</v>
      </c>
      <c r="D580" s="1">
        <v>2542.0743617021299</v>
      </c>
      <c r="E580" s="1">
        <v>-88.881702127659594</v>
      </c>
      <c r="F580" s="2">
        <v>-144.23010638297899</v>
      </c>
      <c r="G580" s="1">
        <v>2308.9625531914899</v>
      </c>
      <c r="H580" s="1">
        <v>415.61308510638298</v>
      </c>
      <c r="I580" s="1">
        <v>2724.5756382978698</v>
      </c>
      <c r="J580" t="s">
        <v>32</v>
      </c>
    </row>
    <row r="581" spans="1:10">
      <c r="A581" t="s">
        <v>40</v>
      </c>
      <c r="B581" t="s">
        <v>35</v>
      </c>
      <c r="C581">
        <v>362</v>
      </c>
      <c r="D581" s="1">
        <v>14513.1630851064</v>
      </c>
      <c r="E581" s="1">
        <v>-975.43042553191503</v>
      </c>
      <c r="F581" s="2">
        <v>-85.548085106382999</v>
      </c>
      <c r="G581" s="1">
        <v>13452.1845744681</v>
      </c>
      <c r="H581" s="1">
        <v>2421.3923404255302</v>
      </c>
      <c r="I581" s="1">
        <v>15873.5769148936</v>
      </c>
      <c r="J581" t="s">
        <v>12</v>
      </c>
    </row>
    <row r="582" spans="1:10">
      <c r="A582" t="s">
        <v>104</v>
      </c>
      <c r="B582" t="s">
        <v>35</v>
      </c>
      <c r="C582">
        <v>58</v>
      </c>
      <c r="D582" s="1">
        <v>725.39117021276604</v>
      </c>
      <c r="E582" s="1">
        <v>-12.7772340425532</v>
      </c>
      <c r="F582" s="2">
        <v>-11.711170212766</v>
      </c>
      <c r="G582" s="1">
        <v>700.90276595744695</v>
      </c>
      <c r="H582" s="1">
        <v>118.508617021277</v>
      </c>
      <c r="I582" s="1">
        <v>819.41138297872305</v>
      </c>
      <c r="J582" t="s">
        <v>32</v>
      </c>
    </row>
    <row r="583" spans="1:10">
      <c r="A583" t="s">
        <v>18</v>
      </c>
      <c r="B583" t="s">
        <v>17</v>
      </c>
      <c r="C583">
        <v>448</v>
      </c>
      <c r="D583" s="1">
        <v>67727.448829787201</v>
      </c>
      <c r="E583" s="1">
        <v>-2008.7986170212801</v>
      </c>
      <c r="F583" s="2">
        <v>-9229.6606382978698</v>
      </c>
      <c r="G583" s="1">
        <v>56488.989574468098</v>
      </c>
      <c r="H583" s="1">
        <v>10168.024361702101</v>
      </c>
      <c r="I583" s="1">
        <v>66657.013936170202</v>
      </c>
      <c r="J583" t="s">
        <v>15</v>
      </c>
    </row>
    <row r="584" spans="1:10">
      <c r="A584" t="s">
        <v>40</v>
      </c>
      <c r="B584" t="s">
        <v>128</v>
      </c>
      <c r="C584">
        <v>38</v>
      </c>
      <c r="D584" s="1">
        <v>1704.2443617021299</v>
      </c>
      <c r="E584" s="1">
        <v>-128.254574468085</v>
      </c>
      <c r="F584" s="2">
        <v>-40.560744680851101</v>
      </c>
      <c r="G584" s="1">
        <v>1535.4290425531899</v>
      </c>
      <c r="H584" s="1">
        <v>268.14489361702101</v>
      </c>
      <c r="I584" s="1">
        <v>1803.5739361702099</v>
      </c>
      <c r="J584" t="s">
        <v>32</v>
      </c>
    </row>
    <row r="585" spans="1:10">
      <c r="A585" t="s">
        <v>31</v>
      </c>
      <c r="B585" t="s">
        <v>111</v>
      </c>
      <c r="C585">
        <v>357</v>
      </c>
      <c r="D585" s="1">
        <v>17725.9328723404</v>
      </c>
      <c r="E585" s="1">
        <v>-2179.9831914893598</v>
      </c>
      <c r="F585" s="2">
        <v>-253.09936170212799</v>
      </c>
      <c r="G585" s="1">
        <v>15292.8503191489</v>
      </c>
      <c r="H585" s="1">
        <v>2715.9568085106398</v>
      </c>
      <c r="I585" s="1">
        <v>18008.807127659598</v>
      </c>
      <c r="J585" t="s">
        <v>32</v>
      </c>
    </row>
    <row r="586" spans="1:10">
      <c r="A586" t="s">
        <v>119</v>
      </c>
      <c r="B586" t="s">
        <v>83</v>
      </c>
      <c r="C586">
        <v>186</v>
      </c>
      <c r="D586" s="1">
        <v>9799.6056382978695</v>
      </c>
      <c r="E586" s="1">
        <v>-1327.14861702128</v>
      </c>
      <c r="F586" s="2">
        <v>-48.602553191489399</v>
      </c>
      <c r="G586" s="1">
        <v>8423.8544680851101</v>
      </c>
      <c r="H586" s="1">
        <v>1516.2945744680901</v>
      </c>
      <c r="I586" s="1">
        <v>9940.1490425531902</v>
      </c>
      <c r="J586" t="s">
        <v>12</v>
      </c>
    </row>
    <row r="587" spans="1:10">
      <c r="A587" t="s">
        <v>119</v>
      </c>
      <c r="B587" t="s">
        <v>19</v>
      </c>
      <c r="C587">
        <v>137</v>
      </c>
      <c r="D587" s="1">
        <v>7791.74957446808</v>
      </c>
      <c r="E587" s="1">
        <v>-549.17648936170201</v>
      </c>
      <c r="F587" s="2">
        <v>-171.26765957446801</v>
      </c>
      <c r="G587" s="1">
        <v>7071.3054255319103</v>
      </c>
      <c r="H587" s="1">
        <v>1247.94361702128</v>
      </c>
      <c r="I587" s="1">
        <v>8319.2490425531905</v>
      </c>
      <c r="J587" t="s">
        <v>32</v>
      </c>
    </row>
    <row r="588" spans="1:10">
      <c r="A588" t="s">
        <v>59</v>
      </c>
      <c r="B588" t="s">
        <v>14</v>
      </c>
      <c r="C588">
        <v>35</v>
      </c>
      <c r="D588" s="1">
        <v>5817.3453191489398</v>
      </c>
      <c r="E588" s="1">
        <v>-733.35500000000002</v>
      </c>
      <c r="F588" s="2">
        <v>0</v>
      </c>
      <c r="G588" s="1">
        <v>5083.9903191489402</v>
      </c>
      <c r="H588" s="1">
        <v>915.11765957446801</v>
      </c>
      <c r="I588" s="1">
        <v>5999.1079787234003</v>
      </c>
      <c r="J588" t="s">
        <v>23</v>
      </c>
    </row>
    <row r="589" spans="1:10">
      <c r="A589" t="s">
        <v>31</v>
      </c>
      <c r="B589" t="s">
        <v>19</v>
      </c>
      <c r="C589">
        <v>1738</v>
      </c>
      <c r="D589" s="1">
        <v>146128.390957447</v>
      </c>
      <c r="E589" s="1">
        <v>-15400.9406382979</v>
      </c>
      <c r="F589" s="2">
        <v>-54258.673085106399</v>
      </c>
      <c r="G589" s="1">
        <v>76468.7772340425</v>
      </c>
      <c r="H589" s="1">
        <v>13764.376595744699</v>
      </c>
      <c r="I589" s="1">
        <v>90233.153829787203</v>
      </c>
      <c r="J589" t="s">
        <v>15</v>
      </c>
    </row>
    <row r="590" spans="1:10">
      <c r="A590" t="s">
        <v>64</v>
      </c>
      <c r="B590" t="s">
        <v>36</v>
      </c>
      <c r="C590">
        <v>79</v>
      </c>
      <c r="D590" s="1">
        <v>7246.2879787233996</v>
      </c>
      <c r="E590" s="1">
        <v>-1807.86904255319</v>
      </c>
      <c r="F590" s="2">
        <v>-85.651170212766004</v>
      </c>
      <c r="G590" s="1">
        <v>5352.7677659574501</v>
      </c>
      <c r="H590" s="1">
        <v>963.49755319148903</v>
      </c>
      <c r="I590" s="1">
        <v>6316.2653191489399</v>
      </c>
      <c r="J590" t="s">
        <v>12</v>
      </c>
    </row>
    <row r="591" spans="1:10">
      <c r="A591" t="s">
        <v>26</v>
      </c>
      <c r="B591" t="s">
        <v>66</v>
      </c>
      <c r="C591">
        <v>111</v>
      </c>
      <c r="D591" s="1">
        <v>11621.9874468085</v>
      </c>
      <c r="E591" s="1">
        <v>-1412.3660638297899</v>
      </c>
      <c r="F591" s="2">
        <v>0</v>
      </c>
      <c r="G591" s="1">
        <v>10209.621382978699</v>
      </c>
      <c r="H591" s="1">
        <v>1837.7292553191501</v>
      </c>
      <c r="I591" s="1">
        <v>12047.350638297899</v>
      </c>
      <c r="J591" t="s">
        <v>12</v>
      </c>
    </row>
    <row r="592" spans="1:10">
      <c r="A592" t="s">
        <v>92</v>
      </c>
      <c r="B592" t="s">
        <v>65</v>
      </c>
      <c r="C592">
        <v>34</v>
      </c>
      <c r="D592" s="1">
        <v>2912.82882978723</v>
      </c>
      <c r="E592" s="1">
        <v>-576.81659574468097</v>
      </c>
      <c r="F592" s="2">
        <v>-81.049361702127698</v>
      </c>
      <c r="G592" s="1">
        <v>2254.9628723404298</v>
      </c>
      <c r="H592" s="1">
        <v>405.89404255319198</v>
      </c>
      <c r="I592" s="1">
        <v>2660.8569148936199</v>
      </c>
      <c r="J592" t="s">
        <v>15</v>
      </c>
    </row>
    <row r="593" spans="1:10">
      <c r="A593" t="s">
        <v>20</v>
      </c>
      <c r="B593" t="s">
        <v>35</v>
      </c>
      <c r="C593">
        <v>82</v>
      </c>
      <c r="D593" s="1">
        <v>2989.1173404255301</v>
      </c>
      <c r="E593" s="1">
        <v>-494.63627659574502</v>
      </c>
      <c r="F593" s="2">
        <v>0</v>
      </c>
      <c r="G593" s="1">
        <v>2494.4810638297899</v>
      </c>
      <c r="H593" s="1">
        <v>449.00606382978702</v>
      </c>
      <c r="I593" s="1">
        <v>2943.48712765957</v>
      </c>
      <c r="J593" t="s">
        <v>23</v>
      </c>
    </row>
    <row r="594" spans="1:10">
      <c r="A594" t="s">
        <v>18</v>
      </c>
      <c r="B594" t="s">
        <v>28</v>
      </c>
      <c r="C594">
        <v>44</v>
      </c>
      <c r="D594" s="1">
        <v>5812.8277659574496</v>
      </c>
      <c r="E594" s="1">
        <v>-233.121595744681</v>
      </c>
      <c r="F594" s="2">
        <v>-135.22361702127699</v>
      </c>
      <c r="G594" s="1">
        <v>5444.4825531914903</v>
      </c>
      <c r="H594" s="1">
        <v>955.11478723404298</v>
      </c>
      <c r="I594" s="1">
        <v>6399.5973404255301</v>
      </c>
      <c r="J594" t="s">
        <v>32</v>
      </c>
    </row>
    <row r="595" spans="1:10">
      <c r="A595" t="s">
        <v>59</v>
      </c>
      <c r="B595" t="s">
        <v>33</v>
      </c>
      <c r="C595">
        <v>19</v>
      </c>
      <c r="D595" s="1">
        <v>2609.8442553191499</v>
      </c>
      <c r="E595" s="1">
        <v>-80.549361702127698</v>
      </c>
      <c r="F595" s="2">
        <v>0</v>
      </c>
      <c r="G595" s="1">
        <v>2529.2948936170201</v>
      </c>
      <c r="H595" s="1">
        <v>455.27319148936198</v>
      </c>
      <c r="I595" s="1">
        <v>2984.5680851063798</v>
      </c>
      <c r="J595" t="s">
        <v>32</v>
      </c>
    </row>
    <row r="596" spans="1:10">
      <c r="A596" t="s">
        <v>57</v>
      </c>
      <c r="B596" t="s">
        <v>90</v>
      </c>
      <c r="C596">
        <v>51</v>
      </c>
      <c r="D596" s="1">
        <v>3826.6379787234</v>
      </c>
      <c r="E596" s="1">
        <v>-821.52585106383003</v>
      </c>
      <c r="F596" s="2">
        <v>0</v>
      </c>
      <c r="G596" s="1">
        <v>3005.11212765957</v>
      </c>
      <c r="H596" s="1">
        <v>540.91989361702099</v>
      </c>
      <c r="I596" s="1">
        <v>3546.0320212766001</v>
      </c>
      <c r="J596" t="s">
        <v>15</v>
      </c>
    </row>
    <row r="597" spans="1:10">
      <c r="A597" t="s">
        <v>16</v>
      </c>
      <c r="B597" t="s">
        <v>87</v>
      </c>
      <c r="C597">
        <v>75</v>
      </c>
      <c r="D597" s="1">
        <v>1994.28287234043</v>
      </c>
      <c r="E597" s="1">
        <v>-363.93329787234001</v>
      </c>
      <c r="F597" s="2">
        <v>-26.956382978723401</v>
      </c>
      <c r="G597" s="1">
        <v>1603.3931914893601</v>
      </c>
      <c r="H597" s="1">
        <v>288.61148936170201</v>
      </c>
      <c r="I597" s="1">
        <v>1892.0046808510599</v>
      </c>
      <c r="J597" t="s">
        <v>23</v>
      </c>
    </row>
    <row r="598" spans="1:10">
      <c r="A598" t="s">
        <v>114</v>
      </c>
      <c r="B598" t="s">
        <v>53</v>
      </c>
      <c r="C598">
        <v>243</v>
      </c>
      <c r="D598" s="1">
        <v>19211.735425531901</v>
      </c>
      <c r="E598" s="1">
        <v>-2140.1094680851102</v>
      </c>
      <c r="F598" s="2">
        <v>-654.43148936170201</v>
      </c>
      <c r="G598" s="1">
        <v>16417.194468085101</v>
      </c>
      <c r="H598" s="1">
        <v>2955.0893617021302</v>
      </c>
      <c r="I598" s="1">
        <v>19372.2838297872</v>
      </c>
      <c r="J598" t="s">
        <v>23</v>
      </c>
    </row>
    <row r="599" spans="1:10">
      <c r="A599" t="s">
        <v>18</v>
      </c>
      <c r="B599" t="s">
        <v>14</v>
      </c>
      <c r="C599">
        <v>36</v>
      </c>
      <c r="D599" s="1">
        <v>4542.7576595744704</v>
      </c>
      <c r="E599" s="1">
        <v>-479.30393617021298</v>
      </c>
      <c r="F599" s="2">
        <v>0</v>
      </c>
      <c r="G599" s="1">
        <v>4063.45372340426</v>
      </c>
      <c r="H599" s="1">
        <v>731.42117021276601</v>
      </c>
      <c r="I599" s="1">
        <v>4794.8748936170196</v>
      </c>
      <c r="J599" t="s">
        <v>12</v>
      </c>
    </row>
    <row r="600" spans="1:10">
      <c r="A600" t="s">
        <v>119</v>
      </c>
      <c r="B600" t="s">
        <v>129</v>
      </c>
      <c r="C600">
        <v>169</v>
      </c>
      <c r="D600" s="1">
        <v>9064.8860638297901</v>
      </c>
      <c r="E600" s="1">
        <v>-941.96531914893603</v>
      </c>
      <c r="F600" s="2">
        <v>-54.002872340425498</v>
      </c>
      <c r="G600" s="1">
        <v>8068.9178723404302</v>
      </c>
      <c r="H600" s="1">
        <v>1452.4061702127699</v>
      </c>
      <c r="I600" s="1">
        <v>9521.3240425531894</v>
      </c>
      <c r="J600" t="s">
        <v>12</v>
      </c>
    </row>
    <row r="601" spans="1:10">
      <c r="A601" t="s">
        <v>88</v>
      </c>
      <c r="B601" t="s">
        <v>35</v>
      </c>
      <c r="C601">
        <v>20</v>
      </c>
      <c r="D601" s="1">
        <v>597.67223404255299</v>
      </c>
      <c r="E601" s="1">
        <v>-168.50872340425499</v>
      </c>
      <c r="F601" s="2">
        <v>0</v>
      </c>
      <c r="G601" s="1">
        <v>429.16351063829802</v>
      </c>
      <c r="H601" s="1">
        <v>77.2494680851064</v>
      </c>
      <c r="I601" s="1">
        <v>506.41297872340402</v>
      </c>
      <c r="J601" t="s">
        <v>12</v>
      </c>
    </row>
    <row r="602" spans="1:10">
      <c r="A602" t="s">
        <v>16</v>
      </c>
      <c r="B602" t="s">
        <v>86</v>
      </c>
      <c r="C602">
        <v>241</v>
      </c>
      <c r="D602" s="1">
        <v>5544.6045744680896</v>
      </c>
      <c r="E602" s="1">
        <v>-901.97734042553202</v>
      </c>
      <c r="F602" s="2">
        <v>-69.311276595744701</v>
      </c>
      <c r="G602" s="1">
        <v>4573.31595744681</v>
      </c>
      <c r="H602" s="1">
        <v>818.40840425531906</v>
      </c>
      <c r="I602" s="1">
        <v>5391.7243617021304</v>
      </c>
      <c r="J602" t="s">
        <v>12</v>
      </c>
    </row>
    <row r="603" spans="1:10">
      <c r="A603" t="s">
        <v>13</v>
      </c>
      <c r="B603" t="s">
        <v>63</v>
      </c>
      <c r="C603">
        <v>4</v>
      </c>
      <c r="D603" s="1">
        <v>1225.7480851063799</v>
      </c>
      <c r="E603" s="1">
        <v>-122.574680851064</v>
      </c>
      <c r="F603" s="2">
        <v>0</v>
      </c>
      <c r="G603" s="1">
        <v>1103.1734042553201</v>
      </c>
      <c r="H603" s="1">
        <v>198.57127659574499</v>
      </c>
      <c r="I603" s="1">
        <v>1301.7446808510599</v>
      </c>
      <c r="J603" t="s">
        <v>23</v>
      </c>
    </row>
    <row r="604" spans="1:10">
      <c r="A604" t="s">
        <v>73</v>
      </c>
      <c r="B604" t="s">
        <v>116</v>
      </c>
      <c r="C604">
        <v>415</v>
      </c>
      <c r="D604" s="1">
        <v>24243.054680851099</v>
      </c>
      <c r="E604" s="1">
        <v>-3445.23680851064</v>
      </c>
      <c r="F604" s="2">
        <v>-521.88957446808502</v>
      </c>
      <c r="G604" s="1">
        <v>20275.928297872299</v>
      </c>
      <c r="H604" s="1">
        <v>3649.6665957446799</v>
      </c>
      <c r="I604" s="1">
        <v>23925.594893616999</v>
      </c>
      <c r="J604" t="s">
        <v>15</v>
      </c>
    </row>
    <row r="605" spans="1:10">
      <c r="A605" t="s">
        <v>104</v>
      </c>
      <c r="B605" t="s">
        <v>35</v>
      </c>
      <c r="C605">
        <v>45</v>
      </c>
      <c r="D605" s="1">
        <v>781.99053191489395</v>
      </c>
      <c r="E605" s="1">
        <v>-75.2498936170213</v>
      </c>
      <c r="F605" s="2">
        <v>-16.146808510638301</v>
      </c>
      <c r="G605" s="1">
        <v>690.59382978723397</v>
      </c>
      <c r="H605" s="1">
        <v>124.30723404255301</v>
      </c>
      <c r="I605" s="1">
        <v>814.90106382978695</v>
      </c>
      <c r="J605" t="s">
        <v>15</v>
      </c>
    </row>
    <row r="606" spans="1:10">
      <c r="A606" t="s">
        <v>18</v>
      </c>
      <c r="B606" t="s">
        <v>63</v>
      </c>
      <c r="C606">
        <v>3</v>
      </c>
      <c r="D606" s="1">
        <v>378.62095744680897</v>
      </c>
      <c r="E606" s="1">
        <v>0</v>
      </c>
      <c r="F606" s="2">
        <v>0</v>
      </c>
      <c r="G606" s="1">
        <v>378.62095744680897</v>
      </c>
      <c r="H606" s="1">
        <v>20.283297872340398</v>
      </c>
      <c r="I606" s="1">
        <v>398.904255319149</v>
      </c>
      <c r="J606" t="s">
        <v>32</v>
      </c>
    </row>
    <row r="607" spans="1:10">
      <c r="A607" t="s">
        <v>54</v>
      </c>
      <c r="B607" t="s">
        <v>123</v>
      </c>
      <c r="C607">
        <v>18</v>
      </c>
      <c r="D607" s="1">
        <v>1626.1731914893601</v>
      </c>
      <c r="E607" s="1">
        <v>-255.55500000000001</v>
      </c>
      <c r="F607" s="2">
        <v>-145.44723404255299</v>
      </c>
      <c r="G607" s="1">
        <v>1225.17095744681</v>
      </c>
      <c r="H607" s="1">
        <v>220.53085106383</v>
      </c>
      <c r="I607" s="1">
        <v>1445.7018085106399</v>
      </c>
      <c r="J607" t="s">
        <v>15</v>
      </c>
    </row>
    <row r="608" spans="1:10">
      <c r="A608" t="s">
        <v>67</v>
      </c>
      <c r="B608" t="s">
        <v>19</v>
      </c>
      <c r="C608">
        <v>190</v>
      </c>
      <c r="D608" s="1">
        <v>9617.7725531914894</v>
      </c>
      <c r="E608" s="1">
        <v>-593.57372340425502</v>
      </c>
      <c r="F608" s="2">
        <v>-103.660319148936</v>
      </c>
      <c r="G608" s="1">
        <v>8920.5385106383001</v>
      </c>
      <c r="H608" s="1">
        <v>1562.6206382978701</v>
      </c>
      <c r="I608" s="1">
        <v>10483.1591489362</v>
      </c>
      <c r="J608" t="s">
        <v>32</v>
      </c>
    </row>
    <row r="609" spans="1:10">
      <c r="A609" t="s">
        <v>26</v>
      </c>
      <c r="B609" t="s">
        <v>62</v>
      </c>
      <c r="C609">
        <v>33</v>
      </c>
      <c r="D609" s="1">
        <v>3945.1461702127699</v>
      </c>
      <c r="E609" s="1">
        <v>-590.00191489361703</v>
      </c>
      <c r="F609" s="2">
        <v>-99.544680851063802</v>
      </c>
      <c r="G609" s="1">
        <v>3255.5995744680799</v>
      </c>
      <c r="H609" s="1">
        <v>586.00829787233999</v>
      </c>
      <c r="I609" s="1">
        <v>3841.6078723404298</v>
      </c>
      <c r="J609" t="s">
        <v>23</v>
      </c>
    </row>
    <row r="610" spans="1:10">
      <c r="A610" t="s">
        <v>31</v>
      </c>
      <c r="B610" t="s">
        <v>39</v>
      </c>
      <c r="C610">
        <v>221</v>
      </c>
      <c r="D610" s="1">
        <v>12582.1021276596</v>
      </c>
      <c r="E610" s="1">
        <v>-2744.6017021276598</v>
      </c>
      <c r="F610" s="2">
        <v>-159.317553191489</v>
      </c>
      <c r="G610" s="1">
        <v>9678.1828723404305</v>
      </c>
      <c r="H610" s="1">
        <v>1742.0735106382999</v>
      </c>
      <c r="I610" s="1">
        <v>11420.2563829787</v>
      </c>
      <c r="J610" t="s">
        <v>15</v>
      </c>
    </row>
    <row r="611" spans="1:10">
      <c r="A611" t="s">
        <v>26</v>
      </c>
      <c r="B611" t="s">
        <v>33</v>
      </c>
      <c r="C611">
        <v>22</v>
      </c>
      <c r="D611" s="1">
        <v>2783.0050000000001</v>
      </c>
      <c r="E611" s="1">
        <v>-228.845531914894</v>
      </c>
      <c r="F611" s="2">
        <v>-333.30319148936201</v>
      </c>
      <c r="G611" s="1">
        <v>2220.8562765957399</v>
      </c>
      <c r="H611" s="1">
        <v>399.75404255319103</v>
      </c>
      <c r="I611" s="1">
        <v>2620.6103191489401</v>
      </c>
      <c r="J611" t="s">
        <v>15</v>
      </c>
    </row>
    <row r="612" spans="1:10">
      <c r="A612" t="s">
        <v>82</v>
      </c>
      <c r="B612" t="s">
        <v>21</v>
      </c>
      <c r="C612">
        <v>10</v>
      </c>
      <c r="D612" s="1">
        <v>347.35819148936201</v>
      </c>
      <c r="E612" s="1">
        <v>-33.805851063829799</v>
      </c>
      <c r="F612" s="2">
        <v>-31.545319148936201</v>
      </c>
      <c r="G612" s="1">
        <v>282.00702127659599</v>
      </c>
      <c r="H612" s="1">
        <v>50.761382978723397</v>
      </c>
      <c r="I612" s="1">
        <v>332.76840425531901</v>
      </c>
      <c r="J612" t="s">
        <v>12</v>
      </c>
    </row>
    <row r="613" spans="1:10">
      <c r="A613" t="s">
        <v>69</v>
      </c>
      <c r="B613" t="s">
        <v>125</v>
      </c>
      <c r="C613">
        <v>434</v>
      </c>
      <c r="D613" s="1">
        <v>25922.395319148902</v>
      </c>
      <c r="E613" s="1">
        <v>-5024.2936170212797</v>
      </c>
      <c r="F613" s="2">
        <v>-103.736914893617</v>
      </c>
      <c r="G613" s="1">
        <v>20794.364787234001</v>
      </c>
      <c r="H613" s="1">
        <v>3742.98617021277</v>
      </c>
      <c r="I613" s="1">
        <v>24537.350957446801</v>
      </c>
      <c r="J613" t="s">
        <v>15</v>
      </c>
    </row>
    <row r="614" spans="1:10">
      <c r="A614" t="s">
        <v>68</v>
      </c>
      <c r="B614" t="s">
        <v>105</v>
      </c>
      <c r="C614">
        <v>62</v>
      </c>
      <c r="D614" s="1">
        <v>770.88563829787199</v>
      </c>
      <c r="E614" s="1">
        <v>-13.1042553191489</v>
      </c>
      <c r="F614" s="2">
        <v>0</v>
      </c>
      <c r="G614" s="1">
        <v>757.78138297872295</v>
      </c>
      <c r="H614" s="1">
        <v>131.42510638297901</v>
      </c>
      <c r="I614" s="1">
        <v>889.20648936170198</v>
      </c>
      <c r="J614" t="s">
        <v>32</v>
      </c>
    </row>
    <row r="615" spans="1:10">
      <c r="A615" t="s">
        <v>73</v>
      </c>
      <c r="B615" t="s">
        <v>118</v>
      </c>
      <c r="C615">
        <v>308</v>
      </c>
      <c r="D615" s="1">
        <v>13577.8577659574</v>
      </c>
      <c r="E615" s="1">
        <v>-1474.5047872340399</v>
      </c>
      <c r="F615" s="2">
        <v>-160.11553191489401</v>
      </c>
      <c r="G615" s="1">
        <v>11943.2374468085</v>
      </c>
      <c r="H615" s="1">
        <v>2149.7731914893602</v>
      </c>
      <c r="I615" s="1">
        <v>14093.010638297899</v>
      </c>
      <c r="J615" t="s">
        <v>15</v>
      </c>
    </row>
    <row r="616" spans="1:10">
      <c r="A616" t="s">
        <v>54</v>
      </c>
      <c r="B616" t="s">
        <v>65</v>
      </c>
      <c r="C616">
        <v>107</v>
      </c>
      <c r="D616" s="1">
        <v>8366.8187234042507</v>
      </c>
      <c r="E616" s="1">
        <v>-1000.0870212766</v>
      </c>
      <c r="F616" s="2">
        <v>-137.783829787234</v>
      </c>
      <c r="G616" s="1">
        <v>7228.94787234043</v>
      </c>
      <c r="H616" s="1">
        <v>1301.2119148936199</v>
      </c>
      <c r="I616" s="1">
        <v>8530.1597872340408</v>
      </c>
      <c r="J616" t="s">
        <v>23</v>
      </c>
    </row>
    <row r="617" spans="1:10">
      <c r="A617" t="s">
        <v>92</v>
      </c>
      <c r="B617" t="s">
        <v>36</v>
      </c>
      <c r="C617">
        <v>21</v>
      </c>
      <c r="D617" s="1">
        <v>1711.14191489362</v>
      </c>
      <c r="E617" s="1">
        <v>-201.058191489362</v>
      </c>
      <c r="F617" s="2">
        <v>0</v>
      </c>
      <c r="G617" s="1">
        <v>1510.0837234042599</v>
      </c>
      <c r="H617" s="1">
        <v>271.81521276595703</v>
      </c>
      <c r="I617" s="1">
        <v>1781.8989361702099</v>
      </c>
      <c r="J617" t="s">
        <v>23</v>
      </c>
    </row>
    <row r="618" spans="1:10">
      <c r="A618" t="s">
        <v>46</v>
      </c>
      <c r="B618" t="s">
        <v>48</v>
      </c>
      <c r="C618">
        <v>93</v>
      </c>
      <c r="D618" s="1">
        <v>2700.5164893617002</v>
      </c>
      <c r="E618" s="1">
        <v>-182.85585106382999</v>
      </c>
      <c r="F618" s="2">
        <v>0</v>
      </c>
      <c r="G618" s="1">
        <v>2517.6606382978698</v>
      </c>
      <c r="H618" s="1">
        <v>453.17765957446801</v>
      </c>
      <c r="I618" s="1">
        <v>2970.8382978723398</v>
      </c>
      <c r="J618" t="s">
        <v>12</v>
      </c>
    </row>
    <row r="619" spans="1:10">
      <c r="A619" t="s">
        <v>71</v>
      </c>
      <c r="B619" t="s">
        <v>39</v>
      </c>
      <c r="C619">
        <v>213</v>
      </c>
      <c r="D619" s="1">
        <v>5789.1075531914903</v>
      </c>
      <c r="E619" s="1">
        <v>-574.717446808511</v>
      </c>
      <c r="F619" s="2">
        <v>0</v>
      </c>
      <c r="G619" s="1">
        <v>5214.3901063829799</v>
      </c>
      <c r="H619" s="1">
        <v>932.84670212766002</v>
      </c>
      <c r="I619" s="1">
        <v>6147.23680851064</v>
      </c>
      <c r="J619" t="s">
        <v>32</v>
      </c>
    </row>
    <row r="620" spans="1:10">
      <c r="A620" t="s">
        <v>34</v>
      </c>
      <c r="B620" t="s">
        <v>97</v>
      </c>
      <c r="C620">
        <v>72</v>
      </c>
      <c r="D620" s="1">
        <v>4224.4463829787201</v>
      </c>
      <c r="E620" s="1">
        <v>-569.47872340425499</v>
      </c>
      <c r="F620" s="2">
        <v>-119.72595744680901</v>
      </c>
      <c r="G620" s="1">
        <v>3535.2417021276601</v>
      </c>
      <c r="H620" s="1">
        <v>636.34414893616997</v>
      </c>
      <c r="I620" s="1">
        <v>4171.58585106383</v>
      </c>
      <c r="J620" t="s">
        <v>15</v>
      </c>
    </row>
    <row r="621" spans="1:10">
      <c r="A621" t="s">
        <v>119</v>
      </c>
      <c r="B621" t="s">
        <v>78</v>
      </c>
      <c r="C621">
        <v>45</v>
      </c>
      <c r="D621" s="1">
        <v>2777.8823404255299</v>
      </c>
      <c r="E621" s="1">
        <v>-92.558510638297903</v>
      </c>
      <c r="F621" s="2">
        <v>-234.36723404255301</v>
      </c>
      <c r="G621" s="1">
        <v>2450.9565957446798</v>
      </c>
      <c r="H621" s="1">
        <v>428.72670212766002</v>
      </c>
      <c r="I621" s="1">
        <v>2879.6832978723401</v>
      </c>
      <c r="J621" t="s">
        <v>32</v>
      </c>
    </row>
    <row r="622" spans="1:10">
      <c r="A622" t="s">
        <v>51</v>
      </c>
      <c r="B622" t="s">
        <v>55</v>
      </c>
      <c r="C622">
        <v>47</v>
      </c>
      <c r="D622" s="1">
        <v>6332.8932978723396</v>
      </c>
      <c r="E622" s="1">
        <v>-992.47297872340403</v>
      </c>
      <c r="F622" s="2">
        <v>-250.01351063829799</v>
      </c>
      <c r="G622" s="1">
        <v>5090.4068085106401</v>
      </c>
      <c r="H622" s="1">
        <v>916.273617021277</v>
      </c>
      <c r="I622" s="1">
        <v>6006.6804255319103</v>
      </c>
      <c r="J622" t="s">
        <v>15</v>
      </c>
    </row>
    <row r="623" spans="1:10">
      <c r="A623" t="s">
        <v>54</v>
      </c>
      <c r="B623" t="s">
        <v>28</v>
      </c>
      <c r="C623">
        <v>40</v>
      </c>
      <c r="D623" s="1">
        <v>3142.6925531914899</v>
      </c>
      <c r="E623" s="1">
        <v>-649.61074468085098</v>
      </c>
      <c r="F623" s="2">
        <v>0</v>
      </c>
      <c r="G623" s="1">
        <v>2493.0818085106398</v>
      </c>
      <c r="H623" s="1">
        <v>448.75553191489399</v>
      </c>
      <c r="I623" s="1">
        <v>2941.8373404255299</v>
      </c>
      <c r="J623" t="s">
        <v>23</v>
      </c>
    </row>
    <row r="624" spans="1:10">
      <c r="A624" t="s">
        <v>26</v>
      </c>
      <c r="B624" t="s">
        <v>55</v>
      </c>
      <c r="C624">
        <v>39</v>
      </c>
      <c r="D624" s="1">
        <v>4604.8255319148902</v>
      </c>
      <c r="E624" s="1">
        <v>-616.74297872340401</v>
      </c>
      <c r="F624" s="2">
        <v>-311.22872340425499</v>
      </c>
      <c r="G624" s="1">
        <v>3676.8538297872301</v>
      </c>
      <c r="H624" s="1">
        <v>661.83361702127695</v>
      </c>
      <c r="I624" s="1">
        <v>4338.6874468085098</v>
      </c>
      <c r="J624" t="s">
        <v>15</v>
      </c>
    </row>
    <row r="625" spans="1:10">
      <c r="A625" t="s">
        <v>54</v>
      </c>
      <c r="B625" t="s">
        <v>28</v>
      </c>
      <c r="C625">
        <v>35</v>
      </c>
      <c r="D625" s="1">
        <v>2627.9229787233999</v>
      </c>
      <c r="E625" s="1">
        <v>-339.99872340425497</v>
      </c>
      <c r="F625" s="2">
        <v>0</v>
      </c>
      <c r="G625" s="1">
        <v>2287.9242553191498</v>
      </c>
      <c r="H625" s="1">
        <v>411.82648936170199</v>
      </c>
      <c r="I625" s="1">
        <v>2699.7507446808499</v>
      </c>
      <c r="J625" t="s">
        <v>15</v>
      </c>
    </row>
    <row r="626" spans="1:10">
      <c r="A626" t="s">
        <v>59</v>
      </c>
      <c r="B626" t="s">
        <v>123</v>
      </c>
      <c r="C626">
        <v>42</v>
      </c>
      <c r="D626" s="1">
        <v>8047.8623404255304</v>
      </c>
      <c r="E626" s="1">
        <v>-540.53882978723402</v>
      </c>
      <c r="F626" s="2">
        <v>-856.02234042553198</v>
      </c>
      <c r="G626" s="1">
        <v>6651.3011702127696</v>
      </c>
      <c r="H626" s="1">
        <v>1197.23414893617</v>
      </c>
      <c r="I626" s="1">
        <v>7848.5353191489403</v>
      </c>
      <c r="J626" t="s">
        <v>23</v>
      </c>
    </row>
    <row r="627" spans="1:10">
      <c r="A627" t="s">
        <v>13</v>
      </c>
      <c r="B627" t="s">
        <v>45</v>
      </c>
      <c r="C627">
        <v>11</v>
      </c>
      <c r="D627" s="1">
        <v>3707.0035106383002</v>
      </c>
      <c r="E627" s="1">
        <v>-868.505638297872</v>
      </c>
      <c r="F627" s="2">
        <v>-260.47148936170203</v>
      </c>
      <c r="G627" s="1">
        <v>2578.02638297872</v>
      </c>
      <c r="H627" s="1">
        <v>464.04489361702099</v>
      </c>
      <c r="I627" s="1">
        <v>3042.0712765957401</v>
      </c>
      <c r="J627" t="s">
        <v>23</v>
      </c>
    </row>
    <row r="628" spans="1:10">
      <c r="A628" t="s">
        <v>24</v>
      </c>
      <c r="B628" t="s">
        <v>95</v>
      </c>
      <c r="C628">
        <v>366</v>
      </c>
      <c r="D628" s="1">
        <v>6711.9860638297896</v>
      </c>
      <c r="E628" s="1">
        <v>-824.81393617021297</v>
      </c>
      <c r="F628" s="2">
        <v>-126.218829787234</v>
      </c>
      <c r="G628" s="1">
        <v>5760.95329787234</v>
      </c>
      <c r="H628" s="1">
        <v>1036.97680851064</v>
      </c>
      <c r="I628" s="1">
        <v>6797.9301063829798</v>
      </c>
      <c r="J628" t="s">
        <v>23</v>
      </c>
    </row>
    <row r="629" spans="1:10">
      <c r="A629" t="s">
        <v>18</v>
      </c>
      <c r="B629" t="s">
        <v>17</v>
      </c>
      <c r="C629">
        <v>649</v>
      </c>
      <c r="D629" s="1">
        <v>90508.181914893605</v>
      </c>
      <c r="E629" s="1">
        <v>-20770.070744680801</v>
      </c>
      <c r="F629" s="2">
        <v>-3597.2156382978701</v>
      </c>
      <c r="G629" s="1">
        <v>66140.895531914895</v>
      </c>
      <c r="H629" s="1">
        <v>11808.665851063801</v>
      </c>
      <c r="I629" s="1">
        <v>77949.561382978703</v>
      </c>
      <c r="J629" t="s">
        <v>32</v>
      </c>
    </row>
    <row r="630" spans="1:10">
      <c r="A630" t="s">
        <v>22</v>
      </c>
      <c r="B630" t="s">
        <v>94</v>
      </c>
      <c r="C630">
        <v>76</v>
      </c>
      <c r="D630" s="1">
        <v>5173.5757446808502</v>
      </c>
      <c r="E630" s="1">
        <v>-873.74446808510595</v>
      </c>
      <c r="F630" s="2">
        <v>-132.42882978723401</v>
      </c>
      <c r="G630" s="1">
        <v>4167.4024468085099</v>
      </c>
      <c r="H630" s="1">
        <v>750.13042553191497</v>
      </c>
      <c r="I630" s="1">
        <v>4917.53287234043</v>
      </c>
      <c r="J630" t="s">
        <v>12</v>
      </c>
    </row>
    <row r="631" spans="1:10">
      <c r="A631" t="s">
        <v>59</v>
      </c>
      <c r="B631" t="s">
        <v>62</v>
      </c>
      <c r="C631">
        <v>32</v>
      </c>
      <c r="D631" s="1">
        <v>5849.8644680851103</v>
      </c>
      <c r="E631" s="1">
        <v>-343.74542553191498</v>
      </c>
      <c r="F631" s="2">
        <v>-510.908617021277</v>
      </c>
      <c r="G631" s="1">
        <v>4995.21042553192</v>
      </c>
      <c r="H631" s="1">
        <v>899.13808510638296</v>
      </c>
      <c r="I631" s="1">
        <v>5894.3485106382996</v>
      </c>
      <c r="J631" t="s">
        <v>12</v>
      </c>
    </row>
    <row r="632" spans="1:10">
      <c r="A632" t="s">
        <v>34</v>
      </c>
      <c r="B632" t="s">
        <v>35</v>
      </c>
      <c r="C632">
        <v>119</v>
      </c>
      <c r="D632" s="1">
        <v>5996.5679787234003</v>
      </c>
      <c r="E632" s="1">
        <v>-901.79468085106396</v>
      </c>
      <c r="F632" s="2">
        <v>-246.98255319148899</v>
      </c>
      <c r="G632" s="1">
        <v>4847.7907446808504</v>
      </c>
      <c r="H632" s="1">
        <v>862.64574468085095</v>
      </c>
      <c r="I632" s="1">
        <v>5710.4364893617003</v>
      </c>
      <c r="J632" t="s">
        <v>32</v>
      </c>
    </row>
    <row r="633" spans="1:10">
      <c r="A633" t="s">
        <v>59</v>
      </c>
      <c r="B633" t="s">
        <v>66</v>
      </c>
      <c r="C633">
        <v>99</v>
      </c>
      <c r="D633" s="1">
        <v>16498.809255319102</v>
      </c>
      <c r="E633" s="1">
        <v>-2315.6999999999998</v>
      </c>
      <c r="F633" s="2">
        <v>0</v>
      </c>
      <c r="G633" s="1">
        <v>14183.109255319099</v>
      </c>
      <c r="H633" s="1">
        <v>2523.4578723404302</v>
      </c>
      <c r="I633" s="1">
        <v>16706.5671276596</v>
      </c>
      <c r="J633" t="s">
        <v>23</v>
      </c>
    </row>
    <row r="634" spans="1:10">
      <c r="A634" t="s">
        <v>59</v>
      </c>
      <c r="B634" t="s">
        <v>63</v>
      </c>
      <c r="C634">
        <v>12</v>
      </c>
      <c r="D634" s="1">
        <v>2235.5569148936202</v>
      </c>
      <c r="E634" s="1">
        <v>-54.081808510638297</v>
      </c>
      <c r="F634" s="2">
        <v>-306.50914893616999</v>
      </c>
      <c r="G634" s="1">
        <v>1874.9659574468101</v>
      </c>
      <c r="H634" s="1">
        <v>337.49361702127698</v>
      </c>
      <c r="I634" s="1">
        <v>2212.4595744680901</v>
      </c>
      <c r="J634" t="s">
        <v>12</v>
      </c>
    </row>
    <row r="635" spans="1:10">
      <c r="A635" t="s">
        <v>37</v>
      </c>
      <c r="B635" t="s">
        <v>44</v>
      </c>
      <c r="C635">
        <v>54</v>
      </c>
      <c r="D635" s="1">
        <v>7284.0757446808502</v>
      </c>
      <c r="E635" s="1">
        <v>-417.50436170212799</v>
      </c>
      <c r="F635" s="2">
        <v>-148.66574468085099</v>
      </c>
      <c r="G635" s="1">
        <v>6717.9056382978697</v>
      </c>
      <c r="H635" s="1">
        <v>1209.22393617021</v>
      </c>
      <c r="I635" s="1">
        <v>7927.1295744680901</v>
      </c>
      <c r="J635" t="s">
        <v>15</v>
      </c>
    </row>
    <row r="636" spans="1:10">
      <c r="A636" t="s">
        <v>59</v>
      </c>
      <c r="B636" t="s">
        <v>93</v>
      </c>
      <c r="C636">
        <v>7</v>
      </c>
      <c r="D636" s="1">
        <v>1351.60468085106</v>
      </c>
      <c r="E636" s="1">
        <v>-178.86287234042601</v>
      </c>
      <c r="F636" s="2">
        <v>-145.970106382979</v>
      </c>
      <c r="G636" s="1">
        <v>1026.7717021276601</v>
      </c>
      <c r="H636" s="1">
        <v>184.818723404255</v>
      </c>
      <c r="I636" s="1">
        <v>1211.5904255319099</v>
      </c>
      <c r="J636" t="s">
        <v>23</v>
      </c>
    </row>
    <row r="637" spans="1:10">
      <c r="A637" t="s">
        <v>47</v>
      </c>
      <c r="B637" t="s">
        <v>14</v>
      </c>
      <c r="C637">
        <v>28</v>
      </c>
      <c r="D637" s="1">
        <v>401.36989361702098</v>
      </c>
      <c r="E637" s="1">
        <v>-27.951382978723402</v>
      </c>
      <c r="F637" s="2">
        <v>0</v>
      </c>
      <c r="G637" s="1">
        <v>373.41851063829802</v>
      </c>
      <c r="H637" s="1">
        <v>67.214468085106404</v>
      </c>
      <c r="I637" s="1">
        <v>440.63297872340399</v>
      </c>
      <c r="J637" t="s">
        <v>23</v>
      </c>
    </row>
    <row r="638" spans="1:10">
      <c r="A638" t="s">
        <v>26</v>
      </c>
      <c r="B638" t="s">
        <v>63</v>
      </c>
      <c r="C638">
        <v>3</v>
      </c>
      <c r="D638" s="1">
        <v>288.468936170213</v>
      </c>
      <c r="E638" s="1">
        <v>-19.8321276595745</v>
      </c>
      <c r="F638" s="2">
        <v>0</v>
      </c>
      <c r="G638" s="1">
        <v>268.63680851063799</v>
      </c>
      <c r="H638" s="1">
        <v>48.354680851063797</v>
      </c>
      <c r="I638" s="1">
        <v>316.99148936170201</v>
      </c>
      <c r="J638" t="s">
        <v>32</v>
      </c>
    </row>
    <row r="639" spans="1:10">
      <c r="A639" t="s">
        <v>124</v>
      </c>
      <c r="B639" t="s">
        <v>124</v>
      </c>
      <c r="C639">
        <v>398</v>
      </c>
      <c r="D639" s="1">
        <v>3315.7179787233999</v>
      </c>
      <c r="E639" s="1">
        <v>-111.68021276595699</v>
      </c>
      <c r="F639" s="2">
        <v>-80.643829787234097</v>
      </c>
      <c r="G639" s="1">
        <v>3123.3939361702101</v>
      </c>
      <c r="H639" s="1">
        <v>558.94191489361697</v>
      </c>
      <c r="I639" s="1">
        <v>3682.33585106383</v>
      </c>
      <c r="J639" t="s">
        <v>12</v>
      </c>
    </row>
    <row r="640" spans="1:10">
      <c r="A640" t="s">
        <v>13</v>
      </c>
      <c r="B640" t="s">
        <v>66</v>
      </c>
      <c r="C640">
        <v>96</v>
      </c>
      <c r="D640" s="1">
        <v>26203.796276595702</v>
      </c>
      <c r="E640" s="1">
        <v>-2517.6136170212799</v>
      </c>
      <c r="F640" s="2">
        <v>-238.94829787233999</v>
      </c>
      <c r="G640" s="1">
        <v>23447.2343617021</v>
      </c>
      <c r="H640" s="1">
        <v>4220.5021276595699</v>
      </c>
      <c r="I640" s="1">
        <v>27667.736489361701</v>
      </c>
      <c r="J640" t="s">
        <v>32</v>
      </c>
    </row>
    <row r="641" spans="1:10">
      <c r="A641" t="s">
        <v>52</v>
      </c>
      <c r="B641" t="s">
        <v>53</v>
      </c>
      <c r="C641">
        <v>519</v>
      </c>
      <c r="D641" s="1">
        <v>38203.866170212801</v>
      </c>
      <c r="E641" s="1">
        <v>-2462.3930851063801</v>
      </c>
      <c r="F641" s="2">
        <v>-716.64234042553198</v>
      </c>
      <c r="G641" s="1">
        <v>35024.830744680803</v>
      </c>
      <c r="H641" s="1">
        <v>6303.1330851063803</v>
      </c>
      <c r="I641" s="1">
        <v>41327.963829787201</v>
      </c>
      <c r="J641" t="s">
        <v>12</v>
      </c>
    </row>
    <row r="642" spans="1:10">
      <c r="A642" t="s">
        <v>22</v>
      </c>
      <c r="B642" t="s">
        <v>30</v>
      </c>
      <c r="C642">
        <v>6</v>
      </c>
      <c r="D642" s="1">
        <v>432.20319148936198</v>
      </c>
      <c r="E642" s="1">
        <v>-48.262446808510603</v>
      </c>
      <c r="F642" s="2">
        <v>0</v>
      </c>
      <c r="G642" s="1">
        <v>383.94074468085103</v>
      </c>
      <c r="H642" s="1">
        <v>69.1092553191489</v>
      </c>
      <c r="I642" s="1">
        <v>453.05</v>
      </c>
      <c r="J642" t="s">
        <v>15</v>
      </c>
    </row>
    <row r="643" spans="1:10">
      <c r="A643" t="s">
        <v>59</v>
      </c>
      <c r="B643" t="s">
        <v>42</v>
      </c>
      <c r="C643">
        <v>64</v>
      </c>
      <c r="D643" s="1">
        <v>11449.6162765957</v>
      </c>
      <c r="E643" s="1">
        <v>-371.39106382978702</v>
      </c>
      <c r="F643" s="2">
        <v>-1016.89521276596</v>
      </c>
      <c r="G643" s="1">
        <v>10061.33</v>
      </c>
      <c r="H643" s="1">
        <v>1811.0384042553201</v>
      </c>
      <c r="I643" s="1">
        <v>11872.3684042553</v>
      </c>
      <c r="J643" t="s">
        <v>32</v>
      </c>
    </row>
    <row r="644" spans="1:10">
      <c r="A644" t="s">
        <v>59</v>
      </c>
      <c r="B644" t="s">
        <v>27</v>
      </c>
      <c r="C644">
        <v>64</v>
      </c>
      <c r="D644" s="1">
        <v>17472.529574468099</v>
      </c>
      <c r="E644" s="1">
        <v>-360.16510638297899</v>
      </c>
      <c r="F644" s="2">
        <v>-6702.46085106383</v>
      </c>
      <c r="G644" s="1">
        <v>10409.9036170213</v>
      </c>
      <c r="H644" s="1">
        <v>1873.78308510638</v>
      </c>
      <c r="I644" s="1">
        <v>12283.686702127699</v>
      </c>
      <c r="J644" t="s">
        <v>12</v>
      </c>
    </row>
    <row r="645" spans="1:10">
      <c r="A645" t="s">
        <v>34</v>
      </c>
      <c r="B645" t="s">
        <v>98</v>
      </c>
      <c r="C645">
        <v>476</v>
      </c>
      <c r="D645" s="1">
        <v>23978.398085106401</v>
      </c>
      <c r="E645" s="1">
        <v>-1931.45755319149</v>
      </c>
      <c r="F645" s="2">
        <v>-340.72382978723402</v>
      </c>
      <c r="G645" s="1">
        <v>21706.216702127698</v>
      </c>
      <c r="H645" s="1">
        <v>3763.7204255319102</v>
      </c>
      <c r="I645" s="1">
        <v>25469.937127659599</v>
      </c>
      <c r="J645" t="s">
        <v>32</v>
      </c>
    </row>
    <row r="646" spans="1:10">
      <c r="A646" t="s">
        <v>37</v>
      </c>
      <c r="B646" t="s">
        <v>21</v>
      </c>
      <c r="C646">
        <v>40</v>
      </c>
      <c r="D646" s="1">
        <v>5685.2947872340401</v>
      </c>
      <c r="E646" s="1">
        <v>-137.19553191489399</v>
      </c>
      <c r="F646" s="2">
        <v>-401.08191489361701</v>
      </c>
      <c r="G646" s="1">
        <v>5147.0173404255302</v>
      </c>
      <c r="H646" s="1">
        <v>926.46297872340404</v>
      </c>
      <c r="I646" s="1">
        <v>6073.48031914894</v>
      </c>
      <c r="J646" t="s">
        <v>12</v>
      </c>
    </row>
    <row r="647" spans="1:10">
      <c r="A647" t="s">
        <v>16</v>
      </c>
      <c r="B647" t="s">
        <v>62</v>
      </c>
      <c r="C647">
        <v>2</v>
      </c>
      <c r="D647" s="1">
        <v>29.7765957446809</v>
      </c>
      <c r="E647" s="1">
        <v>0</v>
      </c>
      <c r="F647" s="2">
        <v>0</v>
      </c>
      <c r="G647" s="1">
        <v>29.7765957446809</v>
      </c>
      <c r="H647" s="1">
        <v>0</v>
      </c>
      <c r="I647" s="1">
        <v>29.7765957446809</v>
      </c>
      <c r="J647" t="s">
        <v>32</v>
      </c>
    </row>
    <row r="648" spans="1:10">
      <c r="A648" t="s">
        <v>106</v>
      </c>
      <c r="B648" t="s">
        <v>35</v>
      </c>
      <c r="C648">
        <v>89</v>
      </c>
      <c r="D648" s="1">
        <v>1314.47978723404</v>
      </c>
      <c r="E648" s="1">
        <v>-146.89234042553201</v>
      </c>
      <c r="F648" s="2">
        <v>-28.831489361702101</v>
      </c>
      <c r="G648" s="1">
        <v>1138.75595744681</v>
      </c>
      <c r="H648" s="1">
        <v>201.531276595745</v>
      </c>
      <c r="I648" s="1">
        <v>1340.2872340425499</v>
      </c>
      <c r="J648" t="s">
        <v>32</v>
      </c>
    </row>
    <row r="649" spans="1:10">
      <c r="A649" t="s">
        <v>106</v>
      </c>
      <c r="B649" t="s">
        <v>110</v>
      </c>
      <c r="C649">
        <v>29</v>
      </c>
      <c r="D649" s="1">
        <v>628.62659574468103</v>
      </c>
      <c r="E649" s="1">
        <v>-85.361702127659598</v>
      </c>
      <c r="F649" s="2">
        <v>-19.081276595744701</v>
      </c>
      <c r="G649" s="1">
        <v>524.18361702127697</v>
      </c>
      <c r="H649" s="1">
        <v>94.353617021276605</v>
      </c>
      <c r="I649" s="1">
        <v>618.537234042553</v>
      </c>
      <c r="J649" t="s">
        <v>23</v>
      </c>
    </row>
    <row r="650" spans="1:10">
      <c r="A650" t="s">
        <v>24</v>
      </c>
      <c r="B650" t="s">
        <v>25</v>
      </c>
      <c r="C650">
        <v>155</v>
      </c>
      <c r="D650" s="1">
        <v>3769.2157446808501</v>
      </c>
      <c r="E650" s="1">
        <v>-443.58117021276598</v>
      </c>
      <c r="F650" s="2">
        <v>-155.97904255319199</v>
      </c>
      <c r="G650" s="1">
        <v>3169.6555319148902</v>
      </c>
      <c r="H650" s="1">
        <v>570.53606382978705</v>
      </c>
      <c r="I650" s="1">
        <v>3740.1915957446799</v>
      </c>
      <c r="J650" t="s">
        <v>23</v>
      </c>
    </row>
    <row r="651" spans="1:10">
      <c r="A651" t="s">
        <v>64</v>
      </c>
      <c r="B651" t="s">
        <v>28</v>
      </c>
      <c r="C651">
        <v>2</v>
      </c>
      <c r="D651" s="1">
        <v>188.24372340425501</v>
      </c>
      <c r="E651" s="1">
        <v>-14.8620212765957</v>
      </c>
      <c r="F651" s="2">
        <v>0</v>
      </c>
      <c r="G651" s="1">
        <v>173.38170212765999</v>
      </c>
      <c r="H651" s="1">
        <v>31.208723404255299</v>
      </c>
      <c r="I651" s="1">
        <v>204.590425531915</v>
      </c>
      <c r="J651" t="s">
        <v>12</v>
      </c>
    </row>
    <row r="652" spans="1:10">
      <c r="A652" t="s">
        <v>13</v>
      </c>
      <c r="B652" t="s">
        <v>62</v>
      </c>
      <c r="C652">
        <v>11</v>
      </c>
      <c r="D652" s="1">
        <v>3051.1804255319198</v>
      </c>
      <c r="E652" s="1">
        <v>-348.63095744680902</v>
      </c>
      <c r="F652" s="2">
        <v>0</v>
      </c>
      <c r="G652" s="1">
        <v>2702.5494680851102</v>
      </c>
      <c r="H652" s="1">
        <v>486.45904255319198</v>
      </c>
      <c r="I652" s="1">
        <v>3189.0085106382999</v>
      </c>
      <c r="J652" t="s">
        <v>12</v>
      </c>
    </row>
    <row r="653" spans="1:10">
      <c r="A653" t="s">
        <v>59</v>
      </c>
      <c r="B653" t="s">
        <v>39</v>
      </c>
      <c r="C653">
        <v>88</v>
      </c>
      <c r="D653" s="1">
        <v>15062.0155319149</v>
      </c>
      <c r="E653" s="1">
        <v>-2747.0514893617001</v>
      </c>
      <c r="F653" s="2">
        <v>-140.16861702127699</v>
      </c>
      <c r="G653" s="1">
        <v>12174.7954255319</v>
      </c>
      <c r="H653" s="1">
        <v>2191.4642553191502</v>
      </c>
      <c r="I653" s="1">
        <v>14366.259680851101</v>
      </c>
      <c r="J653" t="s">
        <v>15</v>
      </c>
    </row>
    <row r="654" spans="1:10">
      <c r="A654" t="s">
        <v>114</v>
      </c>
      <c r="B654" t="s">
        <v>19</v>
      </c>
      <c r="C654">
        <v>668</v>
      </c>
      <c r="D654" s="1">
        <v>42952.567765957501</v>
      </c>
      <c r="E654" s="1">
        <v>-2779.21085106383</v>
      </c>
      <c r="F654" s="2">
        <v>-730.88744680851096</v>
      </c>
      <c r="G654" s="1">
        <v>39442.469468085103</v>
      </c>
      <c r="H654" s="1">
        <v>6769.9422340425499</v>
      </c>
      <c r="I654" s="1">
        <v>46212.411702127698</v>
      </c>
      <c r="J654" t="s">
        <v>32</v>
      </c>
    </row>
    <row r="655" spans="1:10">
      <c r="A655" t="s">
        <v>22</v>
      </c>
      <c r="B655" t="s">
        <v>109</v>
      </c>
      <c r="C655">
        <v>70</v>
      </c>
      <c r="D655" s="1">
        <v>4410.6253191489404</v>
      </c>
      <c r="E655" s="1">
        <v>-193.69489361702099</v>
      </c>
      <c r="F655" s="2">
        <v>-286.42329787234002</v>
      </c>
      <c r="G655" s="1">
        <v>3930.50712765957</v>
      </c>
      <c r="H655" s="1">
        <v>707.48893617021304</v>
      </c>
      <c r="I655" s="1">
        <v>4637.9960638297898</v>
      </c>
      <c r="J655" t="s">
        <v>32</v>
      </c>
    </row>
    <row r="656" spans="1:10">
      <c r="A656" t="s">
        <v>54</v>
      </c>
      <c r="B656" t="s">
        <v>123</v>
      </c>
      <c r="C656">
        <v>36</v>
      </c>
      <c r="D656" s="1">
        <v>2679.6041489361701</v>
      </c>
      <c r="E656" s="1">
        <v>-435.62</v>
      </c>
      <c r="F656" s="2">
        <v>-73.016595744680899</v>
      </c>
      <c r="G656" s="1">
        <v>2170.96755319149</v>
      </c>
      <c r="H656" s="1">
        <v>390.773617021277</v>
      </c>
      <c r="I656" s="1">
        <v>2561.7411702127702</v>
      </c>
      <c r="J656" t="s">
        <v>32</v>
      </c>
    </row>
    <row r="657" spans="1:10">
      <c r="A657" t="s">
        <v>16</v>
      </c>
      <c r="B657" t="s">
        <v>19</v>
      </c>
      <c r="C657">
        <v>170</v>
      </c>
      <c r="D657" s="1">
        <v>2723.8326595744702</v>
      </c>
      <c r="E657" s="1">
        <v>-240.95648936170201</v>
      </c>
      <c r="F657" s="2">
        <v>-25.2343617021277</v>
      </c>
      <c r="G657" s="1">
        <v>2457.6418085106402</v>
      </c>
      <c r="H657" s="1">
        <v>437.01319148936199</v>
      </c>
      <c r="I657" s="1">
        <v>2894.6550000000002</v>
      </c>
      <c r="J657" t="s">
        <v>32</v>
      </c>
    </row>
    <row r="658" spans="1:10">
      <c r="A658" t="s">
        <v>40</v>
      </c>
      <c r="B658" t="s">
        <v>21</v>
      </c>
      <c r="C658">
        <v>161</v>
      </c>
      <c r="D658" s="1">
        <v>6371.90808510638</v>
      </c>
      <c r="E658" s="1">
        <v>-483.433510638298</v>
      </c>
      <c r="F658" s="2">
        <v>-79.318510638297894</v>
      </c>
      <c r="G658" s="1">
        <v>5809.1560638297897</v>
      </c>
      <c r="H658" s="1">
        <v>1001.99861702128</v>
      </c>
      <c r="I658" s="1">
        <v>6811.1546808510602</v>
      </c>
      <c r="J658" t="s">
        <v>32</v>
      </c>
    </row>
    <row r="659" spans="1:10">
      <c r="A659" t="s">
        <v>13</v>
      </c>
      <c r="B659" t="s">
        <v>28</v>
      </c>
      <c r="C659">
        <v>21</v>
      </c>
      <c r="D659" s="1">
        <v>5710.2208510638302</v>
      </c>
      <c r="E659" s="1">
        <v>-956.63021276595703</v>
      </c>
      <c r="F659" s="2">
        <v>-603.85861702127704</v>
      </c>
      <c r="G659" s="1">
        <v>4149.7320212765999</v>
      </c>
      <c r="H659" s="1">
        <v>746.95180851063799</v>
      </c>
      <c r="I659" s="1">
        <v>4896.68382978723</v>
      </c>
      <c r="J659" t="s">
        <v>15</v>
      </c>
    </row>
    <row r="660" spans="1:10">
      <c r="A660" t="s">
        <v>106</v>
      </c>
      <c r="B660" t="s">
        <v>99</v>
      </c>
      <c r="C660">
        <v>58</v>
      </c>
      <c r="D660" s="1">
        <v>1142.32234042553</v>
      </c>
      <c r="E660" s="1">
        <v>-167.715</v>
      </c>
      <c r="F660" s="2">
        <v>-20.645531914893599</v>
      </c>
      <c r="G660" s="1">
        <v>953.96180851063798</v>
      </c>
      <c r="H660" s="1">
        <v>171.712872340426</v>
      </c>
      <c r="I660" s="1">
        <v>1125.67468085106</v>
      </c>
      <c r="J660" t="s">
        <v>12</v>
      </c>
    </row>
    <row r="661" spans="1:10">
      <c r="A661" t="s">
        <v>20</v>
      </c>
      <c r="B661" t="s">
        <v>35</v>
      </c>
      <c r="C661">
        <v>17</v>
      </c>
      <c r="D661" s="1">
        <v>612.81925531914897</v>
      </c>
      <c r="E661" s="1">
        <v>-6.1145744680851104</v>
      </c>
      <c r="F661" s="2">
        <v>0</v>
      </c>
      <c r="G661" s="1">
        <v>606.70468085106404</v>
      </c>
      <c r="H661" s="1">
        <v>109.207340425532</v>
      </c>
      <c r="I661" s="1">
        <v>715.91202127659596</v>
      </c>
      <c r="J661" t="s">
        <v>12</v>
      </c>
    </row>
    <row r="662" spans="1:10">
      <c r="A662" t="s">
        <v>69</v>
      </c>
      <c r="B662" t="s">
        <v>127</v>
      </c>
      <c r="C662">
        <v>5</v>
      </c>
      <c r="D662" s="1">
        <v>261.40446808510598</v>
      </c>
      <c r="E662" s="1">
        <v>-19.8979787234043</v>
      </c>
      <c r="F662" s="2">
        <v>0</v>
      </c>
      <c r="G662" s="1">
        <v>241.50648936170199</v>
      </c>
      <c r="H662" s="1">
        <v>43.471170212765998</v>
      </c>
      <c r="I662" s="1">
        <v>284.97765957446802</v>
      </c>
      <c r="J662" t="s">
        <v>32</v>
      </c>
    </row>
    <row r="663" spans="1:10">
      <c r="A663" t="s">
        <v>26</v>
      </c>
      <c r="B663" t="s">
        <v>39</v>
      </c>
      <c r="C663">
        <v>90</v>
      </c>
      <c r="D663" s="1">
        <v>9405.24308510638</v>
      </c>
      <c r="E663" s="1">
        <v>-1162.9884042553199</v>
      </c>
      <c r="F663" s="2">
        <v>-193.815531914894</v>
      </c>
      <c r="G663" s="1">
        <v>8048.4391489361697</v>
      </c>
      <c r="H663" s="1">
        <v>1428.6134042553199</v>
      </c>
      <c r="I663" s="1">
        <v>9477.05255319149</v>
      </c>
      <c r="J663" t="s">
        <v>12</v>
      </c>
    </row>
    <row r="664" spans="1:10">
      <c r="A664" t="s">
        <v>69</v>
      </c>
      <c r="B664" t="s">
        <v>125</v>
      </c>
      <c r="C664">
        <v>213</v>
      </c>
      <c r="D664" s="1">
        <v>11078.5671276596</v>
      </c>
      <c r="E664" s="1">
        <v>-1015.46861702128</v>
      </c>
      <c r="F664" s="2">
        <v>-108.285212765957</v>
      </c>
      <c r="G664" s="1">
        <v>9954.8132978723406</v>
      </c>
      <c r="H664" s="1">
        <v>1791.8663829787199</v>
      </c>
      <c r="I664" s="1">
        <v>11746.679680851101</v>
      </c>
      <c r="J664" t="s">
        <v>12</v>
      </c>
    </row>
    <row r="665" spans="1:10">
      <c r="A665" t="s">
        <v>103</v>
      </c>
      <c r="B665" t="s">
        <v>134</v>
      </c>
      <c r="C665">
        <v>56</v>
      </c>
      <c r="D665" s="1">
        <v>3119.0437234042602</v>
      </c>
      <c r="E665" s="1">
        <v>-174.871808510638</v>
      </c>
      <c r="F665" s="2">
        <v>-115.012978723404</v>
      </c>
      <c r="G665" s="1">
        <v>2829.1589361702099</v>
      </c>
      <c r="H665" s="1">
        <v>509.247978723404</v>
      </c>
      <c r="I665" s="1">
        <v>3338.4069148936201</v>
      </c>
      <c r="J665" t="s">
        <v>32</v>
      </c>
    </row>
    <row r="666" spans="1:10">
      <c r="A666" t="s">
        <v>10</v>
      </c>
      <c r="B666" t="s">
        <v>19</v>
      </c>
      <c r="C666">
        <v>75</v>
      </c>
      <c r="D666" s="1">
        <v>4509.9075531914896</v>
      </c>
      <c r="E666" s="1">
        <v>-190.67010638297899</v>
      </c>
      <c r="F666" s="2">
        <v>0</v>
      </c>
      <c r="G666" s="1">
        <v>4319.23744680851</v>
      </c>
      <c r="H666" s="1">
        <v>777.46170212765901</v>
      </c>
      <c r="I666" s="1">
        <v>5096.6991489361699</v>
      </c>
      <c r="J666" t="s">
        <v>12</v>
      </c>
    </row>
    <row r="667" spans="1:10">
      <c r="A667" t="s">
        <v>54</v>
      </c>
      <c r="B667" t="s">
        <v>29</v>
      </c>
      <c r="C667">
        <v>64</v>
      </c>
      <c r="D667" s="1">
        <v>5184.3327659574497</v>
      </c>
      <c r="E667" s="1">
        <v>-836.26010638297896</v>
      </c>
      <c r="F667" s="2">
        <v>-292.65234042553197</v>
      </c>
      <c r="G667" s="1">
        <v>4055.4203191489401</v>
      </c>
      <c r="H667" s="1">
        <v>729.97574468085099</v>
      </c>
      <c r="I667" s="1">
        <v>4785.3960638297904</v>
      </c>
      <c r="J667" t="s">
        <v>15</v>
      </c>
    </row>
    <row r="668" spans="1:10">
      <c r="A668" t="s">
        <v>59</v>
      </c>
      <c r="B668" t="s">
        <v>62</v>
      </c>
      <c r="C668">
        <v>25</v>
      </c>
      <c r="D668" s="1">
        <v>3852.4526595744701</v>
      </c>
      <c r="E668" s="1">
        <v>-551.58606382978701</v>
      </c>
      <c r="F668" s="2">
        <v>0</v>
      </c>
      <c r="G668" s="1">
        <v>3300.8665957446801</v>
      </c>
      <c r="H668" s="1">
        <v>594.15617021276603</v>
      </c>
      <c r="I668" s="1">
        <v>3895.0227659574498</v>
      </c>
      <c r="J668" t="s">
        <v>15</v>
      </c>
    </row>
    <row r="669" spans="1:10">
      <c r="A669" t="s">
        <v>104</v>
      </c>
      <c r="B669" t="s">
        <v>110</v>
      </c>
      <c r="C669">
        <v>1</v>
      </c>
      <c r="D669" s="1">
        <v>17.9408510638298</v>
      </c>
      <c r="E669" s="1">
        <v>-1.7940425531914901</v>
      </c>
      <c r="F669" s="2">
        <v>0</v>
      </c>
      <c r="G669" s="1">
        <v>16.146808510638301</v>
      </c>
      <c r="H669" s="1">
        <v>2.9063829787233999</v>
      </c>
      <c r="I669" s="1">
        <v>19.053191489361701</v>
      </c>
      <c r="J669" t="s">
        <v>15</v>
      </c>
    </row>
    <row r="670" spans="1:10">
      <c r="A670" t="s">
        <v>114</v>
      </c>
      <c r="B670" t="s">
        <v>19</v>
      </c>
      <c r="C670">
        <v>207</v>
      </c>
      <c r="D670" s="1">
        <v>13106.2607446809</v>
      </c>
      <c r="E670" s="1">
        <v>-1178.5235106383</v>
      </c>
      <c r="F670" s="2">
        <v>-121.69127659574499</v>
      </c>
      <c r="G670" s="1">
        <v>11806.0459574468</v>
      </c>
      <c r="H670" s="1">
        <v>2125.0842553191501</v>
      </c>
      <c r="I670" s="1">
        <v>13931.130212766</v>
      </c>
      <c r="J670" t="s">
        <v>12</v>
      </c>
    </row>
    <row r="671" spans="1:10">
      <c r="A671" t="s">
        <v>20</v>
      </c>
      <c r="B671" t="s">
        <v>83</v>
      </c>
      <c r="C671">
        <v>1</v>
      </c>
      <c r="D671" s="1">
        <v>40.479574468085097</v>
      </c>
      <c r="E671" s="1">
        <v>0</v>
      </c>
      <c r="F671" s="2">
        <v>0</v>
      </c>
      <c r="G671" s="1">
        <v>40.479574468085097</v>
      </c>
      <c r="H671" s="1">
        <v>7.2863829787233998</v>
      </c>
      <c r="I671" s="1">
        <v>47.7659574468085</v>
      </c>
      <c r="J671" t="s">
        <v>15</v>
      </c>
    </row>
    <row r="672" spans="1:10">
      <c r="A672" t="s">
        <v>103</v>
      </c>
      <c r="B672" t="s">
        <v>134</v>
      </c>
      <c r="C672">
        <v>35</v>
      </c>
      <c r="D672" s="1">
        <v>2205.6419148936202</v>
      </c>
      <c r="E672" s="1">
        <v>-258.01989361702101</v>
      </c>
      <c r="F672" s="2">
        <v>0</v>
      </c>
      <c r="G672" s="1">
        <v>1947.6220212766</v>
      </c>
      <c r="H672" s="1">
        <v>350.57138297872302</v>
      </c>
      <c r="I672" s="1">
        <v>2298.1934042553198</v>
      </c>
      <c r="J672" t="s">
        <v>15</v>
      </c>
    </row>
    <row r="673" spans="1:10">
      <c r="A673" t="s">
        <v>18</v>
      </c>
      <c r="B673" t="s">
        <v>14</v>
      </c>
      <c r="C673">
        <v>101</v>
      </c>
      <c r="D673" s="1">
        <v>12751.5204255319</v>
      </c>
      <c r="E673" s="1">
        <v>-921.89255319148901</v>
      </c>
      <c r="F673" s="2">
        <v>-216.51882978723401</v>
      </c>
      <c r="G673" s="1">
        <v>11613.1090425532</v>
      </c>
      <c r="H673" s="1">
        <v>2090.3591489361702</v>
      </c>
      <c r="I673" s="1">
        <v>13703.468191489401</v>
      </c>
      <c r="J673" t="s">
        <v>32</v>
      </c>
    </row>
    <row r="674" spans="1:10">
      <c r="A674" t="s">
        <v>64</v>
      </c>
      <c r="B674" t="s">
        <v>28</v>
      </c>
      <c r="C674">
        <v>1</v>
      </c>
      <c r="D674" s="1">
        <v>81.130531914893595</v>
      </c>
      <c r="E674" s="1">
        <v>-4.0564893617021296</v>
      </c>
      <c r="F674" s="2">
        <v>0</v>
      </c>
      <c r="G674" s="1">
        <v>77.074042553191504</v>
      </c>
      <c r="H674" s="1">
        <v>13.8732978723404</v>
      </c>
      <c r="I674" s="1">
        <v>90.947340425531905</v>
      </c>
      <c r="J674" t="s">
        <v>32</v>
      </c>
    </row>
    <row r="675" spans="1:10">
      <c r="A675" t="s">
        <v>68</v>
      </c>
      <c r="B675" t="s">
        <v>105</v>
      </c>
      <c r="C675">
        <v>19</v>
      </c>
      <c r="D675" s="1">
        <v>385.05244680851098</v>
      </c>
      <c r="E675" s="1">
        <v>-23.381276595744701</v>
      </c>
      <c r="F675" s="2">
        <v>0</v>
      </c>
      <c r="G675" s="1">
        <v>361.67117021276601</v>
      </c>
      <c r="H675" s="1">
        <v>65.100106382978694</v>
      </c>
      <c r="I675" s="1">
        <v>426.77127659574501</v>
      </c>
      <c r="J675" t="s">
        <v>23</v>
      </c>
    </row>
    <row r="676" spans="1:10">
      <c r="A676" t="s">
        <v>54</v>
      </c>
      <c r="B676" t="s">
        <v>62</v>
      </c>
      <c r="C676">
        <v>1</v>
      </c>
      <c r="D676" s="1">
        <v>65.804148936170193</v>
      </c>
      <c r="E676" s="1">
        <v>0</v>
      </c>
      <c r="F676" s="2" t="s">
        <v>135</v>
      </c>
      <c r="G676" s="1">
        <v>65.804148936170193</v>
      </c>
      <c r="H676" s="1">
        <v>11.844787234042601</v>
      </c>
      <c r="I676" s="1">
        <v>77.648936170212806</v>
      </c>
      <c r="J676" t="s">
        <v>32</v>
      </c>
    </row>
    <row r="677" spans="1:10">
      <c r="A677" t="s">
        <v>51</v>
      </c>
      <c r="B677" t="s">
        <v>19</v>
      </c>
      <c r="C677">
        <v>57</v>
      </c>
      <c r="D677" s="1">
        <v>7559.89446808511</v>
      </c>
      <c r="E677" s="1">
        <v>-459.63627659574502</v>
      </c>
      <c r="F677" s="2">
        <v>-808.936170212766</v>
      </c>
      <c r="G677" s="1">
        <v>6291.3220212766</v>
      </c>
      <c r="H677" s="1">
        <v>1132.43744680851</v>
      </c>
      <c r="I677" s="1">
        <v>7423.7594680851098</v>
      </c>
      <c r="J677" t="s">
        <v>12</v>
      </c>
    </row>
    <row r="678" spans="1:10">
      <c r="A678" t="s">
        <v>54</v>
      </c>
      <c r="B678" t="s">
        <v>39</v>
      </c>
      <c r="C678">
        <v>54</v>
      </c>
      <c r="D678" s="1">
        <v>3957.5271276595699</v>
      </c>
      <c r="E678" s="1">
        <v>-404.965425531915</v>
      </c>
      <c r="F678" s="2">
        <v>-129.561170212766</v>
      </c>
      <c r="G678" s="1">
        <v>3423.00053191489</v>
      </c>
      <c r="H678" s="1">
        <v>616.13914893617005</v>
      </c>
      <c r="I678" s="1">
        <v>4039.1396808510599</v>
      </c>
      <c r="J678" t="s">
        <v>32</v>
      </c>
    </row>
    <row r="679" spans="1:10">
      <c r="A679" t="s">
        <v>26</v>
      </c>
      <c r="B679" t="s">
        <v>108</v>
      </c>
      <c r="C679">
        <v>41</v>
      </c>
      <c r="D679" s="1">
        <v>4522.9710638297902</v>
      </c>
      <c r="E679" s="1">
        <v>-793.40680851063803</v>
      </c>
      <c r="F679" s="2">
        <v>0</v>
      </c>
      <c r="G679" s="1">
        <v>3729.5642553191501</v>
      </c>
      <c r="H679" s="1">
        <v>671.32148936170199</v>
      </c>
      <c r="I679" s="1">
        <v>4400.8857446808497</v>
      </c>
      <c r="J679" t="s">
        <v>15</v>
      </c>
    </row>
    <row r="680" spans="1:10">
      <c r="A680" t="s">
        <v>13</v>
      </c>
      <c r="B680" t="s">
        <v>62</v>
      </c>
      <c r="C680">
        <v>12</v>
      </c>
      <c r="D680" s="1">
        <v>3647.49319148936</v>
      </c>
      <c r="E680" s="1">
        <v>-430.52414893616998</v>
      </c>
      <c r="F680" s="2">
        <v>0</v>
      </c>
      <c r="G680" s="1">
        <v>3216.9690425531899</v>
      </c>
      <c r="H680" s="1">
        <v>579.05436170212795</v>
      </c>
      <c r="I680" s="1">
        <v>3796.0234042553202</v>
      </c>
      <c r="J680" t="s">
        <v>23</v>
      </c>
    </row>
    <row r="681" spans="1:10">
      <c r="A681" t="s">
        <v>82</v>
      </c>
      <c r="B681" t="s">
        <v>21</v>
      </c>
      <c r="C681">
        <v>41</v>
      </c>
      <c r="D681" s="1">
        <v>1243.96308510638</v>
      </c>
      <c r="E681" s="1">
        <v>-69.029574468085102</v>
      </c>
      <c r="F681" s="2">
        <v>-29.7421276595745</v>
      </c>
      <c r="G681" s="1">
        <v>1145.19138297872</v>
      </c>
      <c r="H681" s="1">
        <v>199.81776595744699</v>
      </c>
      <c r="I681" s="1">
        <v>1345.00914893617</v>
      </c>
      <c r="J681" t="s">
        <v>32</v>
      </c>
    </row>
    <row r="682" spans="1:10">
      <c r="A682" t="s">
        <v>26</v>
      </c>
      <c r="B682" t="s">
        <v>42</v>
      </c>
      <c r="C682">
        <v>2</v>
      </c>
      <c r="D682" s="1">
        <v>180.29212765957399</v>
      </c>
      <c r="E682" s="1">
        <v>-4.5072340425531898</v>
      </c>
      <c r="F682" s="2">
        <v>0</v>
      </c>
      <c r="G682" s="1">
        <v>175.784893617021</v>
      </c>
      <c r="H682" s="1">
        <v>31.641170212765999</v>
      </c>
      <c r="I682" s="1">
        <v>207.42606382978701</v>
      </c>
      <c r="J682" t="s">
        <v>32</v>
      </c>
    </row>
    <row r="683" spans="1:10">
      <c r="A683" t="s">
        <v>51</v>
      </c>
      <c r="B683" t="s">
        <v>28</v>
      </c>
      <c r="C683">
        <v>3</v>
      </c>
      <c r="D683" s="1">
        <v>367.76925531914901</v>
      </c>
      <c r="E683" s="1">
        <v>-124.526595744681</v>
      </c>
      <c r="F683" s="2">
        <v>0</v>
      </c>
      <c r="G683" s="1">
        <v>243.24265957446801</v>
      </c>
      <c r="H683" s="1">
        <v>43.783829787233998</v>
      </c>
      <c r="I683" s="1">
        <v>287.02648936170198</v>
      </c>
      <c r="J683" t="s">
        <v>12</v>
      </c>
    </row>
    <row r="684" spans="1:10">
      <c r="A684" t="s">
        <v>24</v>
      </c>
      <c r="B684" t="s">
        <v>95</v>
      </c>
      <c r="C684">
        <v>361</v>
      </c>
      <c r="D684" s="1">
        <v>6528.3785106383002</v>
      </c>
      <c r="E684" s="1">
        <v>-322.80606382978698</v>
      </c>
      <c r="F684" s="2">
        <v>-54.065957446808497</v>
      </c>
      <c r="G684" s="1">
        <v>6151.5064893617</v>
      </c>
      <c r="H684" s="1">
        <v>1084.3042553191499</v>
      </c>
      <c r="I684" s="1">
        <v>7235.8107446808499</v>
      </c>
      <c r="J684" t="s">
        <v>32</v>
      </c>
    </row>
    <row r="685" spans="1:10">
      <c r="A685" t="s">
        <v>26</v>
      </c>
      <c r="B685" t="s">
        <v>39</v>
      </c>
      <c r="C685">
        <v>38</v>
      </c>
      <c r="D685" s="1">
        <v>4450.2325531914903</v>
      </c>
      <c r="E685" s="1">
        <v>-563.30414893617001</v>
      </c>
      <c r="F685" s="2">
        <v>0</v>
      </c>
      <c r="G685" s="1">
        <v>3886.9284042553199</v>
      </c>
      <c r="H685" s="1">
        <v>699.64712765957404</v>
      </c>
      <c r="I685" s="1">
        <v>4586.5755319148902</v>
      </c>
      <c r="J685" t="s">
        <v>23</v>
      </c>
    </row>
    <row r="686" spans="1:10">
      <c r="A686" t="s">
        <v>31</v>
      </c>
      <c r="B686" t="s">
        <v>84</v>
      </c>
      <c r="C686">
        <v>344</v>
      </c>
      <c r="D686" s="1">
        <v>17596.544680851101</v>
      </c>
      <c r="E686" s="1">
        <v>-862.56776595744702</v>
      </c>
      <c r="F686" s="2">
        <v>-185.255</v>
      </c>
      <c r="G686" s="1">
        <v>16548.721914893598</v>
      </c>
      <c r="H686" s="1">
        <v>2978.7734042553202</v>
      </c>
      <c r="I686" s="1">
        <v>19527.4953191489</v>
      </c>
      <c r="J686" t="s">
        <v>12</v>
      </c>
    </row>
    <row r="687" spans="1:10">
      <c r="A687" t="s">
        <v>40</v>
      </c>
      <c r="B687" t="s">
        <v>19</v>
      </c>
      <c r="C687">
        <v>260</v>
      </c>
      <c r="D687" s="1">
        <v>10518.2810638298</v>
      </c>
      <c r="E687" s="1">
        <v>-812.64340425531896</v>
      </c>
      <c r="F687" s="2">
        <v>-160.439893617021</v>
      </c>
      <c r="G687" s="1">
        <v>9545.1977659574495</v>
      </c>
      <c r="H687" s="1">
        <v>1652.08861702128</v>
      </c>
      <c r="I687" s="1">
        <v>11197.2863829787</v>
      </c>
      <c r="J687" t="s">
        <v>32</v>
      </c>
    </row>
    <row r="688" spans="1:10">
      <c r="A688" t="s">
        <v>59</v>
      </c>
      <c r="B688" t="s">
        <v>42</v>
      </c>
      <c r="C688">
        <v>14</v>
      </c>
      <c r="D688" s="1">
        <v>2660.0242553191501</v>
      </c>
      <c r="E688" s="1">
        <v>-290.465106382979</v>
      </c>
      <c r="F688" s="2">
        <v>-174.368936170213</v>
      </c>
      <c r="G688" s="1">
        <v>2195.19021276596</v>
      </c>
      <c r="H688" s="1">
        <v>395.13425531914902</v>
      </c>
      <c r="I688" s="1">
        <v>2590.3244680851099</v>
      </c>
      <c r="J688" t="s">
        <v>15</v>
      </c>
    </row>
    <row r="689" spans="1:10">
      <c r="A689" t="s">
        <v>40</v>
      </c>
      <c r="B689" t="s">
        <v>107</v>
      </c>
      <c r="C689">
        <v>51</v>
      </c>
      <c r="D689" s="1">
        <v>2289.7459574468098</v>
      </c>
      <c r="E689" s="1">
        <v>-91.267659574468098</v>
      </c>
      <c r="F689" s="2">
        <v>-94.482446808510602</v>
      </c>
      <c r="G689" s="1">
        <v>2103.9958510638298</v>
      </c>
      <c r="H689" s="1">
        <v>370.90329787233998</v>
      </c>
      <c r="I689" s="1">
        <v>2474.8991489361701</v>
      </c>
      <c r="J689" t="s">
        <v>12</v>
      </c>
    </row>
    <row r="690" spans="1:10">
      <c r="A690" t="s">
        <v>69</v>
      </c>
      <c r="B690" t="s">
        <v>19</v>
      </c>
      <c r="C690">
        <v>1</v>
      </c>
      <c r="D690" s="1">
        <v>54.002872340425498</v>
      </c>
      <c r="E690" s="1">
        <v>-8.1004255319148903</v>
      </c>
      <c r="F690" s="2">
        <v>0</v>
      </c>
      <c r="G690" s="1">
        <v>45.902446808510597</v>
      </c>
      <c r="H690" s="1">
        <v>8.2624468085106404</v>
      </c>
      <c r="I690" s="1">
        <v>54.164893617021299</v>
      </c>
      <c r="J690" t="s">
        <v>23</v>
      </c>
    </row>
    <row r="691" spans="1:10">
      <c r="A691" t="s">
        <v>51</v>
      </c>
      <c r="B691" t="s">
        <v>66</v>
      </c>
      <c r="C691">
        <v>101</v>
      </c>
      <c r="D691" s="1">
        <v>13116.8737234043</v>
      </c>
      <c r="E691" s="1">
        <v>-1554.09265957447</v>
      </c>
      <c r="F691" s="2">
        <v>-253.845212765957</v>
      </c>
      <c r="G691" s="1">
        <v>11308.935851063799</v>
      </c>
      <c r="H691" s="1">
        <v>2035.60861702128</v>
      </c>
      <c r="I691" s="1">
        <v>13344.5444680851</v>
      </c>
      <c r="J691" t="s">
        <v>15</v>
      </c>
    </row>
    <row r="692" spans="1:10">
      <c r="A692" t="s">
        <v>64</v>
      </c>
      <c r="B692" t="s">
        <v>108</v>
      </c>
      <c r="C692">
        <v>16</v>
      </c>
      <c r="D692" s="1">
        <v>1572.6209574468101</v>
      </c>
      <c r="E692" s="1">
        <v>-264.75776595744702</v>
      </c>
      <c r="F692" s="2">
        <v>0</v>
      </c>
      <c r="G692" s="1">
        <v>1307.8631914893599</v>
      </c>
      <c r="H692" s="1">
        <v>235.41585106382999</v>
      </c>
      <c r="I692" s="1">
        <v>1543.27904255319</v>
      </c>
      <c r="J692" t="s">
        <v>23</v>
      </c>
    </row>
    <row r="693" spans="1:10">
      <c r="A693" t="s">
        <v>18</v>
      </c>
      <c r="B693" t="s">
        <v>19</v>
      </c>
      <c r="C693">
        <v>268</v>
      </c>
      <c r="D693" s="1">
        <v>35479.4269148936</v>
      </c>
      <c r="E693" s="1">
        <v>-5862.2197872340403</v>
      </c>
      <c r="F693" s="2">
        <v>-739.61563829787201</v>
      </c>
      <c r="G693" s="1">
        <v>28877.591489361701</v>
      </c>
      <c r="H693" s="1">
        <v>5100.3140425531901</v>
      </c>
      <c r="I693" s="1">
        <v>33977.905531914897</v>
      </c>
      <c r="J693" t="s">
        <v>32</v>
      </c>
    </row>
    <row r="694" spans="1:10">
      <c r="A694" t="s">
        <v>43</v>
      </c>
      <c r="B694" t="s">
        <v>101</v>
      </c>
      <c r="C694">
        <v>130</v>
      </c>
      <c r="D694" s="1">
        <v>9334.0745744680808</v>
      </c>
      <c r="E694" s="1">
        <v>-683.627659574468</v>
      </c>
      <c r="F694" s="2">
        <v>-420.971063829787</v>
      </c>
      <c r="G694" s="1">
        <v>8229.4758510638294</v>
      </c>
      <c r="H694" s="1">
        <v>1463.1160638297899</v>
      </c>
      <c r="I694" s="1">
        <v>9692.5919148936191</v>
      </c>
      <c r="J694" t="s">
        <v>32</v>
      </c>
    </row>
    <row r="695" spans="1:10">
      <c r="A695" t="s">
        <v>56</v>
      </c>
      <c r="B695" t="s">
        <v>65</v>
      </c>
      <c r="C695">
        <v>9</v>
      </c>
      <c r="D695" s="1">
        <v>770.10436170212802</v>
      </c>
      <c r="E695" s="1">
        <v>-47.153510638297902</v>
      </c>
      <c r="F695" s="2">
        <v>0</v>
      </c>
      <c r="G695" s="1">
        <v>722.95085106382999</v>
      </c>
      <c r="H695" s="1">
        <v>130.131063829787</v>
      </c>
      <c r="I695" s="1">
        <v>853.08191489361695</v>
      </c>
      <c r="J695" t="s">
        <v>12</v>
      </c>
    </row>
    <row r="696" spans="1:10">
      <c r="A696" t="s">
        <v>31</v>
      </c>
      <c r="B696" t="s">
        <v>48</v>
      </c>
      <c r="C696">
        <v>963</v>
      </c>
      <c r="D696" s="1">
        <v>96546.065957446801</v>
      </c>
      <c r="E696" s="1">
        <v>-7174.8353191489396</v>
      </c>
      <c r="F696" s="2">
        <v>-47455.801382978701</v>
      </c>
      <c r="G696" s="1">
        <v>41915.429255319097</v>
      </c>
      <c r="H696" s="1">
        <v>7544.7808510638297</v>
      </c>
      <c r="I696" s="1">
        <v>49460.210106382998</v>
      </c>
      <c r="J696" t="s">
        <v>15</v>
      </c>
    </row>
    <row r="697" spans="1:10">
      <c r="A697" t="s">
        <v>106</v>
      </c>
      <c r="B697" t="s">
        <v>35</v>
      </c>
      <c r="C697">
        <v>54</v>
      </c>
      <c r="D697" s="1">
        <v>976.84191489361694</v>
      </c>
      <c r="E697" s="1">
        <v>-63.951808510638301</v>
      </c>
      <c r="F697" s="2">
        <v>-15.317340425531899</v>
      </c>
      <c r="G697" s="1">
        <v>897.57276595744702</v>
      </c>
      <c r="H697" s="1">
        <v>161.562340425532</v>
      </c>
      <c r="I697" s="1">
        <v>1059.13510638298</v>
      </c>
      <c r="J697" t="s">
        <v>12</v>
      </c>
    </row>
    <row r="698" spans="1:10">
      <c r="A698" t="s">
        <v>54</v>
      </c>
      <c r="B698" t="s">
        <v>36</v>
      </c>
      <c r="C698">
        <v>95</v>
      </c>
      <c r="D698" s="1">
        <v>6576.1202127659599</v>
      </c>
      <c r="E698" s="1">
        <v>-300.74074468085098</v>
      </c>
      <c r="F698" s="2">
        <v>-129.561063829787</v>
      </c>
      <c r="G698" s="1">
        <v>6145.8184042553203</v>
      </c>
      <c r="H698" s="1">
        <v>1079.4393617021301</v>
      </c>
      <c r="I698" s="1">
        <v>7225.2577659574499</v>
      </c>
      <c r="J698" t="s">
        <v>32</v>
      </c>
    </row>
    <row r="699" spans="1:10">
      <c r="A699" t="s">
        <v>73</v>
      </c>
      <c r="B699" t="s">
        <v>21</v>
      </c>
      <c r="C699">
        <v>92</v>
      </c>
      <c r="D699" s="1">
        <v>3957.62</v>
      </c>
      <c r="E699" s="1">
        <v>-488.79127659574499</v>
      </c>
      <c r="F699" s="2">
        <v>-110.18297872340401</v>
      </c>
      <c r="G699" s="1">
        <v>3358.6457446808499</v>
      </c>
      <c r="H699" s="1">
        <v>594.99893617021303</v>
      </c>
      <c r="I699" s="1">
        <v>3953.64468085106</v>
      </c>
      <c r="J699" t="s">
        <v>15</v>
      </c>
    </row>
    <row r="700" spans="1:10">
      <c r="A700" t="s">
        <v>16</v>
      </c>
      <c r="B700" t="s">
        <v>19</v>
      </c>
      <c r="C700">
        <v>55</v>
      </c>
      <c r="D700" s="1">
        <v>1482.0796808510599</v>
      </c>
      <c r="E700" s="1">
        <v>-269.96531914893598</v>
      </c>
      <c r="F700" s="2">
        <v>-49.869255319148898</v>
      </c>
      <c r="G700" s="1">
        <v>1162.2451063829801</v>
      </c>
      <c r="H700" s="1">
        <v>209.20414893616999</v>
      </c>
      <c r="I700" s="1">
        <v>1371.4492553191501</v>
      </c>
      <c r="J700" t="s">
        <v>15</v>
      </c>
    </row>
    <row r="701" spans="1:10">
      <c r="A701" t="s">
        <v>54</v>
      </c>
      <c r="B701" t="s">
        <v>36</v>
      </c>
      <c r="C701">
        <v>33</v>
      </c>
      <c r="D701" s="1">
        <v>2421.3914893617002</v>
      </c>
      <c r="E701" s="1">
        <v>-63.3984042553192</v>
      </c>
      <c r="F701" s="2">
        <v>0</v>
      </c>
      <c r="G701" s="1">
        <v>2357.99308510638</v>
      </c>
      <c r="H701" s="1">
        <v>409.47297872340403</v>
      </c>
      <c r="I701" s="1">
        <v>2767.4660638297901</v>
      </c>
      <c r="J701" t="s">
        <v>12</v>
      </c>
    </row>
    <row r="702" spans="1:10">
      <c r="A702" t="s">
        <v>16</v>
      </c>
      <c r="B702" t="s">
        <v>62</v>
      </c>
      <c r="C702">
        <v>132</v>
      </c>
      <c r="D702" s="1">
        <v>3162.0636170212802</v>
      </c>
      <c r="E702" s="1">
        <v>-482.64776595744701</v>
      </c>
      <c r="F702" s="2">
        <v>-44.455425531914898</v>
      </c>
      <c r="G702" s="1">
        <v>2634.96042553192</v>
      </c>
      <c r="H702" s="1">
        <v>474.29319148936202</v>
      </c>
      <c r="I702" s="1">
        <v>3109.2536170212802</v>
      </c>
      <c r="J702" t="s">
        <v>23</v>
      </c>
    </row>
    <row r="703" spans="1:10">
      <c r="A703" t="s">
        <v>64</v>
      </c>
      <c r="B703" t="s">
        <v>14</v>
      </c>
      <c r="C703">
        <v>20</v>
      </c>
      <c r="D703" s="1">
        <v>1784.0409574468099</v>
      </c>
      <c r="E703" s="1">
        <v>-401.851382978723</v>
      </c>
      <c r="F703" s="2">
        <v>0</v>
      </c>
      <c r="G703" s="1">
        <v>1382.1895744680901</v>
      </c>
      <c r="H703" s="1">
        <v>248.79446808510599</v>
      </c>
      <c r="I703" s="1">
        <v>1630.98404255319</v>
      </c>
      <c r="J703" t="s">
        <v>15</v>
      </c>
    </row>
    <row r="704" spans="1:10">
      <c r="A704" t="s">
        <v>64</v>
      </c>
      <c r="B704" t="s">
        <v>93</v>
      </c>
      <c r="C704">
        <v>3</v>
      </c>
      <c r="D704" s="1">
        <v>291.83180851063798</v>
      </c>
      <c r="E704" s="1">
        <v>-29.1829787234043</v>
      </c>
      <c r="F704" s="2" t="s">
        <v>136</v>
      </c>
      <c r="G704" s="1">
        <v>262.64882978723398</v>
      </c>
      <c r="H704" s="1">
        <v>47.276702127659597</v>
      </c>
      <c r="I704" s="1">
        <v>309.92553191489401</v>
      </c>
      <c r="J704" t="s">
        <v>23</v>
      </c>
    </row>
    <row r="705" spans="1:10">
      <c r="A705" t="s">
        <v>69</v>
      </c>
      <c r="B705" t="s">
        <v>70</v>
      </c>
      <c r="C705">
        <v>171</v>
      </c>
      <c r="D705" s="1">
        <v>9102.9121276595706</v>
      </c>
      <c r="E705" s="1">
        <v>-1262.4812765957399</v>
      </c>
      <c r="F705" s="2">
        <v>-225.931276595745</v>
      </c>
      <c r="G705" s="1">
        <v>7614.49957446808</v>
      </c>
      <c r="H705" s="1">
        <v>1370.6095744680899</v>
      </c>
      <c r="I705" s="1">
        <v>8985.1091489361697</v>
      </c>
      <c r="J705" t="s">
        <v>23</v>
      </c>
    </row>
    <row r="706" spans="1:10">
      <c r="A706" t="s">
        <v>51</v>
      </c>
      <c r="B706" t="s">
        <v>66</v>
      </c>
      <c r="C706">
        <v>109</v>
      </c>
      <c r="D706" s="1">
        <v>12424.648936170201</v>
      </c>
      <c r="E706" s="1">
        <v>-1409.0051063829801</v>
      </c>
      <c r="F706" s="2">
        <v>-112.684893617021</v>
      </c>
      <c r="G706" s="1">
        <v>10902.9589361702</v>
      </c>
      <c r="H706" s="1">
        <v>1962.5314893617001</v>
      </c>
      <c r="I706" s="1">
        <v>12865.4904255319</v>
      </c>
      <c r="J706" t="s">
        <v>12</v>
      </c>
    </row>
    <row r="707" spans="1:10">
      <c r="A707" t="s">
        <v>46</v>
      </c>
      <c r="B707" t="s">
        <v>19</v>
      </c>
      <c r="C707">
        <v>203</v>
      </c>
      <c r="D707" s="1">
        <v>5552.0414893616999</v>
      </c>
      <c r="E707" s="1">
        <v>-248.439042553191</v>
      </c>
      <c r="F707" s="2">
        <v>0</v>
      </c>
      <c r="G707" s="1">
        <v>5303.6024468085097</v>
      </c>
      <c r="H707" s="1">
        <v>948.90340425531895</v>
      </c>
      <c r="I707" s="1">
        <v>6252.5058510638301</v>
      </c>
      <c r="J707" t="s">
        <v>32</v>
      </c>
    </row>
    <row r="708" spans="1:10">
      <c r="A708" t="s">
        <v>64</v>
      </c>
      <c r="B708" t="s">
        <v>39</v>
      </c>
      <c r="C708">
        <v>83</v>
      </c>
      <c r="D708" s="1">
        <v>7468.5053191489396</v>
      </c>
      <c r="E708" s="1">
        <v>-1028.35563829787</v>
      </c>
      <c r="F708" s="2">
        <v>-81.137659574468103</v>
      </c>
      <c r="G708" s="1">
        <v>6359.0120212765996</v>
      </c>
      <c r="H708" s="1">
        <v>1123.83</v>
      </c>
      <c r="I708" s="1">
        <v>7482.8420212765996</v>
      </c>
      <c r="J708" t="s">
        <v>12</v>
      </c>
    </row>
    <row r="709" spans="1:10">
      <c r="A709" t="s">
        <v>34</v>
      </c>
      <c r="B709" t="s">
        <v>33</v>
      </c>
      <c r="C709">
        <v>116</v>
      </c>
      <c r="D709" s="1">
        <v>6882.5223404255303</v>
      </c>
      <c r="E709" s="1">
        <v>-876.54042553191505</v>
      </c>
      <c r="F709" s="2">
        <v>-60.313723404255299</v>
      </c>
      <c r="G709" s="1">
        <v>5945.6681914893597</v>
      </c>
      <c r="H709" s="1">
        <v>1070.22</v>
      </c>
      <c r="I709" s="1">
        <v>7015.88819148936</v>
      </c>
      <c r="J709" t="s">
        <v>23</v>
      </c>
    </row>
    <row r="710" spans="1:10">
      <c r="A710" t="s">
        <v>64</v>
      </c>
      <c r="B710" t="s">
        <v>27</v>
      </c>
      <c r="C710">
        <v>30</v>
      </c>
      <c r="D710" s="1">
        <v>2785.7710638297899</v>
      </c>
      <c r="E710" s="1">
        <v>-309.752021276596</v>
      </c>
      <c r="F710" s="2">
        <v>-174.810638297872</v>
      </c>
      <c r="G710" s="1">
        <v>2301.2084042553201</v>
      </c>
      <c r="H710" s="1">
        <v>414.21680851063797</v>
      </c>
      <c r="I710" s="1">
        <v>2715.4252127659602</v>
      </c>
      <c r="J710" t="s">
        <v>12</v>
      </c>
    </row>
    <row r="711" spans="1:10">
      <c r="A711" t="s">
        <v>106</v>
      </c>
      <c r="B711" t="s">
        <v>35</v>
      </c>
      <c r="C711">
        <v>50</v>
      </c>
      <c r="D711" s="1">
        <v>1122.6294680851099</v>
      </c>
      <c r="E711" s="1">
        <v>-191.72968085106399</v>
      </c>
      <c r="F711" s="2">
        <v>0</v>
      </c>
      <c r="G711" s="1">
        <v>930.89978723404295</v>
      </c>
      <c r="H711" s="1">
        <v>167.562978723404</v>
      </c>
      <c r="I711" s="1">
        <v>1098.4627659574501</v>
      </c>
      <c r="J711" t="s">
        <v>23</v>
      </c>
    </row>
    <row r="712" spans="1:10">
      <c r="A712" t="s">
        <v>88</v>
      </c>
      <c r="B712" t="s">
        <v>35</v>
      </c>
      <c r="C712">
        <v>54</v>
      </c>
      <c r="D712" s="1">
        <v>1478.37542553191</v>
      </c>
      <c r="E712" s="1">
        <v>-241.74212765957401</v>
      </c>
      <c r="F712" s="2">
        <v>-25.211914893616999</v>
      </c>
      <c r="G712" s="1">
        <v>1211.42138297872</v>
      </c>
      <c r="H712" s="1">
        <v>218.05563829787201</v>
      </c>
      <c r="I712" s="1">
        <v>1429.4770212766</v>
      </c>
      <c r="J712" t="s">
        <v>15</v>
      </c>
    </row>
    <row r="713" spans="1:10">
      <c r="A713" t="s">
        <v>88</v>
      </c>
      <c r="B713" t="s">
        <v>35</v>
      </c>
      <c r="C713">
        <v>13</v>
      </c>
      <c r="D713" s="1">
        <v>352.747340425532</v>
      </c>
      <c r="E713" s="1">
        <v>-48.928404255319201</v>
      </c>
      <c r="F713" s="2">
        <v>0</v>
      </c>
      <c r="G713" s="1">
        <v>303.81893617021302</v>
      </c>
      <c r="H713" s="1">
        <v>54.6876595744681</v>
      </c>
      <c r="I713" s="1">
        <v>358.50659574468102</v>
      </c>
      <c r="J713" t="s">
        <v>32</v>
      </c>
    </row>
    <row r="714" spans="1:10">
      <c r="A714" t="s">
        <v>88</v>
      </c>
      <c r="B714" t="s">
        <v>35</v>
      </c>
      <c r="C714">
        <v>4</v>
      </c>
      <c r="D714" s="1">
        <v>115.939255319149</v>
      </c>
      <c r="E714" s="1">
        <v>-10.1107446808511</v>
      </c>
      <c r="F714" s="2">
        <v>0</v>
      </c>
      <c r="G714" s="1">
        <v>105.828510638298</v>
      </c>
      <c r="H714" s="1">
        <v>19.049148936170202</v>
      </c>
      <c r="I714" s="1">
        <v>124.877659574468</v>
      </c>
      <c r="J714" t="s">
        <v>23</v>
      </c>
    </row>
    <row r="715" spans="1:10">
      <c r="A715" t="s">
        <v>40</v>
      </c>
      <c r="B715" t="s">
        <v>21</v>
      </c>
      <c r="C715">
        <v>354</v>
      </c>
      <c r="D715" s="1">
        <v>16075.247978723401</v>
      </c>
      <c r="E715" s="1">
        <v>-1816.15</v>
      </c>
      <c r="F715" s="2">
        <v>-594.26138297872296</v>
      </c>
      <c r="G715" s="1">
        <v>13664.8365957447</v>
      </c>
      <c r="H715" s="1">
        <v>2459.6726595744699</v>
      </c>
      <c r="I715" s="1">
        <v>16124.509255319101</v>
      </c>
      <c r="J715" t="s">
        <v>23</v>
      </c>
    </row>
    <row r="716" spans="1:10">
      <c r="A716" t="s">
        <v>59</v>
      </c>
      <c r="B716" t="s">
        <v>45</v>
      </c>
      <c r="C716">
        <v>4</v>
      </c>
      <c r="D716" s="1">
        <v>856.42755319148898</v>
      </c>
      <c r="E716" s="1">
        <v>-224.44319148936199</v>
      </c>
      <c r="F716" s="2">
        <v>-118.340319148936</v>
      </c>
      <c r="G716" s="1">
        <v>513.64404255319198</v>
      </c>
      <c r="H716" s="1">
        <v>92.456063829787198</v>
      </c>
      <c r="I716" s="1">
        <v>606.10010638297899</v>
      </c>
      <c r="J716" t="s">
        <v>32</v>
      </c>
    </row>
    <row r="717" spans="1:10">
      <c r="A717" t="s">
        <v>119</v>
      </c>
      <c r="B717" t="s">
        <v>19</v>
      </c>
      <c r="C717">
        <v>176</v>
      </c>
      <c r="D717" s="1">
        <v>9530.8846808510607</v>
      </c>
      <c r="E717" s="1">
        <v>-831.73882978723395</v>
      </c>
      <c r="F717" s="2">
        <v>-213.38840425531899</v>
      </c>
      <c r="G717" s="1">
        <v>8485.7574468085095</v>
      </c>
      <c r="H717" s="1">
        <v>1527.4367021276601</v>
      </c>
      <c r="I717" s="1">
        <v>10013.1941489362</v>
      </c>
      <c r="J717" t="s">
        <v>12</v>
      </c>
    </row>
    <row r="718" spans="1:10">
      <c r="A718" t="s">
        <v>37</v>
      </c>
      <c r="B718" t="s">
        <v>94</v>
      </c>
      <c r="C718">
        <v>135</v>
      </c>
      <c r="D718" s="1">
        <v>17700.645638297901</v>
      </c>
      <c r="E718" s="1">
        <v>-1054.5239361702099</v>
      </c>
      <c r="F718" s="2">
        <v>-133.79914893617001</v>
      </c>
      <c r="G718" s="1">
        <v>16512.322553191501</v>
      </c>
      <c r="H718" s="1">
        <v>2946.7520212765999</v>
      </c>
      <c r="I718" s="1">
        <v>19459.074574468101</v>
      </c>
      <c r="J718" t="s">
        <v>12</v>
      </c>
    </row>
    <row r="719" spans="1:10">
      <c r="A719" t="s">
        <v>20</v>
      </c>
      <c r="B719" t="s">
        <v>35</v>
      </c>
      <c r="C719">
        <v>77</v>
      </c>
      <c r="D719" s="1">
        <v>2531.7286170212801</v>
      </c>
      <c r="E719" s="1">
        <v>-86.942659574468095</v>
      </c>
      <c r="F719" s="2">
        <v>0</v>
      </c>
      <c r="G719" s="1">
        <v>2444.7859574468098</v>
      </c>
      <c r="H719" s="1">
        <v>425.32085106382999</v>
      </c>
      <c r="I719" s="1">
        <v>2870.1068085106399</v>
      </c>
      <c r="J719" t="s">
        <v>32</v>
      </c>
    </row>
    <row r="720" spans="1:10">
      <c r="A720" t="s">
        <v>37</v>
      </c>
      <c r="B720" t="s">
        <v>21</v>
      </c>
      <c r="C720">
        <v>43</v>
      </c>
      <c r="D720" s="1">
        <v>6419.4898936170202</v>
      </c>
      <c r="E720" s="1">
        <v>-358.282446808511</v>
      </c>
      <c r="F720" s="2">
        <v>-279.49148936170201</v>
      </c>
      <c r="G720" s="1">
        <v>5781.7159574468096</v>
      </c>
      <c r="H720" s="1">
        <v>1040.7085106382999</v>
      </c>
      <c r="I720" s="1">
        <v>6822.4244680851098</v>
      </c>
      <c r="J720" t="s">
        <v>15</v>
      </c>
    </row>
    <row r="721" spans="1:10">
      <c r="A721" t="s">
        <v>104</v>
      </c>
      <c r="B721" t="s">
        <v>35</v>
      </c>
      <c r="C721">
        <v>32</v>
      </c>
      <c r="D721" s="1">
        <v>560.47627659574505</v>
      </c>
      <c r="E721" s="1">
        <v>-93.829255319148899</v>
      </c>
      <c r="F721" s="2">
        <v>0</v>
      </c>
      <c r="G721" s="1">
        <v>466.64702127659598</v>
      </c>
      <c r="H721" s="1">
        <v>83.996595744680903</v>
      </c>
      <c r="I721" s="1">
        <v>550.64361702127701</v>
      </c>
      <c r="J721" t="s">
        <v>23</v>
      </c>
    </row>
    <row r="722" spans="1:10">
      <c r="A722" t="s">
        <v>37</v>
      </c>
      <c r="B722" t="s">
        <v>101</v>
      </c>
      <c r="C722">
        <v>132</v>
      </c>
      <c r="D722" s="1">
        <v>17197.4531914894</v>
      </c>
      <c r="E722" s="1">
        <v>-1177.6207446808501</v>
      </c>
      <c r="F722" s="2">
        <v>-252.41617021276599</v>
      </c>
      <c r="G722" s="1">
        <v>15767.416276595701</v>
      </c>
      <c r="H722" s="1">
        <v>2838.1341489361698</v>
      </c>
      <c r="I722" s="1">
        <v>18605.550425531899</v>
      </c>
      <c r="J722" t="s">
        <v>12</v>
      </c>
    </row>
    <row r="723" spans="1:10">
      <c r="A723" t="s">
        <v>37</v>
      </c>
      <c r="B723" t="s">
        <v>78</v>
      </c>
      <c r="C723">
        <v>6</v>
      </c>
      <c r="D723" s="1">
        <v>784.29478723404304</v>
      </c>
      <c r="E723" s="1">
        <v>-18.141702127659599</v>
      </c>
      <c r="F723" s="2">
        <v>0</v>
      </c>
      <c r="G723" s="1">
        <v>766.15308510638295</v>
      </c>
      <c r="H723" s="1">
        <v>137.907553191489</v>
      </c>
      <c r="I723" s="1">
        <v>904.06063829787195</v>
      </c>
      <c r="J723" t="s">
        <v>32</v>
      </c>
    </row>
    <row r="724" spans="1:10">
      <c r="A724" t="s">
        <v>54</v>
      </c>
      <c r="B724" t="s">
        <v>27</v>
      </c>
      <c r="C724">
        <v>24</v>
      </c>
      <c r="D724" s="1">
        <v>1760.0372340425499</v>
      </c>
      <c r="E724" s="1">
        <v>-225.932021276596</v>
      </c>
      <c r="F724" s="2">
        <v>0</v>
      </c>
      <c r="G724" s="1">
        <v>1534.10521276596</v>
      </c>
      <c r="H724" s="1">
        <v>276.13872340425502</v>
      </c>
      <c r="I724" s="1">
        <v>1810.24393617021</v>
      </c>
      <c r="J724" t="s">
        <v>12</v>
      </c>
    </row>
    <row r="725" spans="1:10">
      <c r="A725" t="s">
        <v>37</v>
      </c>
      <c r="B725" t="s">
        <v>21</v>
      </c>
      <c r="C725">
        <v>7</v>
      </c>
      <c r="D725" s="1">
        <v>1040.6594680851099</v>
      </c>
      <c r="E725" s="1">
        <v>-111.498829787234</v>
      </c>
      <c r="F725" s="2">
        <v>0</v>
      </c>
      <c r="G725" s="1">
        <v>929.16063829787197</v>
      </c>
      <c r="H725" s="1">
        <v>167.248936170213</v>
      </c>
      <c r="I725" s="1">
        <v>1096.4095744680901</v>
      </c>
      <c r="J725" t="s">
        <v>15</v>
      </c>
    </row>
    <row r="726" spans="1:10">
      <c r="A726" t="s">
        <v>16</v>
      </c>
      <c r="B726" t="s">
        <v>76</v>
      </c>
      <c r="C726">
        <v>137</v>
      </c>
      <c r="D726" s="1">
        <v>3342.1242553191501</v>
      </c>
      <c r="E726" s="1">
        <v>-767.09053191489397</v>
      </c>
      <c r="F726" s="2">
        <v>-20.613936170212799</v>
      </c>
      <c r="G726" s="1">
        <v>2554.4197872340401</v>
      </c>
      <c r="H726" s="1">
        <v>459.79510638297899</v>
      </c>
      <c r="I726" s="1">
        <v>3014.2148936170202</v>
      </c>
      <c r="J726" t="s">
        <v>15</v>
      </c>
    </row>
    <row r="727" spans="1:10">
      <c r="A727" t="s">
        <v>73</v>
      </c>
      <c r="B727" t="s">
        <v>127</v>
      </c>
      <c r="C727">
        <v>184</v>
      </c>
      <c r="D727" s="1">
        <v>10423.2075531915</v>
      </c>
      <c r="E727" s="1">
        <v>-567.98968085106401</v>
      </c>
      <c r="F727" s="2">
        <v>-217.08627659574501</v>
      </c>
      <c r="G727" s="1">
        <v>9638.1315957446805</v>
      </c>
      <c r="H727" s="1">
        <v>1734.86180851064</v>
      </c>
      <c r="I727" s="1">
        <v>11372.9934042553</v>
      </c>
      <c r="J727" t="s">
        <v>12</v>
      </c>
    </row>
    <row r="728" spans="1:10">
      <c r="A728" t="s">
        <v>40</v>
      </c>
      <c r="B728" t="s">
        <v>128</v>
      </c>
      <c r="C728">
        <v>59</v>
      </c>
      <c r="D728" s="1">
        <v>2870.7028723404301</v>
      </c>
      <c r="E728" s="1">
        <v>-295.05138297872298</v>
      </c>
      <c r="F728" s="2">
        <v>0</v>
      </c>
      <c r="G728" s="1">
        <v>2575.6514893617</v>
      </c>
      <c r="H728" s="1">
        <v>463.617872340426</v>
      </c>
      <c r="I728" s="1">
        <v>3039.26936170213</v>
      </c>
      <c r="J728" t="s">
        <v>23</v>
      </c>
    </row>
    <row r="729" spans="1:10">
      <c r="A729" t="s">
        <v>89</v>
      </c>
      <c r="B729" t="s">
        <v>58</v>
      </c>
      <c r="C729">
        <v>3</v>
      </c>
      <c r="D729" s="1">
        <v>183.00904255319099</v>
      </c>
      <c r="E729" s="1">
        <v>-68.142446808510599</v>
      </c>
      <c r="F729" s="2">
        <v>0</v>
      </c>
      <c r="G729" s="1">
        <v>114.86659574468101</v>
      </c>
      <c r="H729" s="1">
        <v>20.6759574468085</v>
      </c>
      <c r="I729" s="1">
        <v>135.54255319148899</v>
      </c>
      <c r="J729" t="s">
        <v>12</v>
      </c>
    </row>
    <row r="730" spans="1:10">
      <c r="A730" t="s">
        <v>59</v>
      </c>
      <c r="B730" t="s">
        <v>55</v>
      </c>
      <c r="C730">
        <v>7</v>
      </c>
      <c r="D730" s="1">
        <v>1349.0314893617001</v>
      </c>
      <c r="E730" s="1">
        <v>-388.42648936170201</v>
      </c>
      <c r="F730" s="2">
        <v>-118.340319148936</v>
      </c>
      <c r="G730" s="1">
        <v>842.26468085106399</v>
      </c>
      <c r="H730" s="1">
        <v>151.60787234042601</v>
      </c>
      <c r="I730" s="1">
        <v>993.87255319148903</v>
      </c>
      <c r="J730" t="s">
        <v>32</v>
      </c>
    </row>
    <row r="731" spans="1:10">
      <c r="A731" t="s">
        <v>103</v>
      </c>
      <c r="B731" t="s">
        <v>19</v>
      </c>
      <c r="C731">
        <v>81</v>
      </c>
      <c r="D731" s="1">
        <v>5230.5228723404298</v>
      </c>
      <c r="E731" s="1">
        <v>-616.32521276595696</v>
      </c>
      <c r="F731" s="2">
        <v>-126.03670212766001</v>
      </c>
      <c r="G731" s="1">
        <v>4488.1609574468102</v>
      </c>
      <c r="H731" s="1">
        <v>807.86712765957395</v>
      </c>
      <c r="I731" s="1">
        <v>5296.0280851063799</v>
      </c>
      <c r="J731" t="s">
        <v>15</v>
      </c>
    </row>
    <row r="732" spans="1:10">
      <c r="A732" t="s">
        <v>59</v>
      </c>
      <c r="B732" t="s">
        <v>17</v>
      </c>
      <c r="C732">
        <v>42</v>
      </c>
      <c r="D732" s="1">
        <v>7127.7197872340403</v>
      </c>
      <c r="E732" s="1">
        <v>-170.69</v>
      </c>
      <c r="F732" s="2">
        <v>-351.58680851063798</v>
      </c>
      <c r="G732" s="1">
        <v>6605.4429787234003</v>
      </c>
      <c r="H732" s="1">
        <v>1155.4711702127699</v>
      </c>
      <c r="I732" s="1">
        <v>7760.91414893617</v>
      </c>
      <c r="J732" t="s">
        <v>32</v>
      </c>
    </row>
    <row r="733" spans="1:10">
      <c r="A733" t="s">
        <v>73</v>
      </c>
      <c r="B733" t="s">
        <v>122</v>
      </c>
      <c r="C733">
        <v>15</v>
      </c>
      <c r="D733" s="1">
        <v>993.73478723404298</v>
      </c>
      <c r="E733" s="1">
        <v>-191.99148936170201</v>
      </c>
      <c r="F733" s="2">
        <v>0</v>
      </c>
      <c r="G733" s="1">
        <v>801.74329787234001</v>
      </c>
      <c r="H733" s="1">
        <v>144.313723404255</v>
      </c>
      <c r="I733" s="1">
        <v>946.05702127659595</v>
      </c>
      <c r="J733" t="s">
        <v>15</v>
      </c>
    </row>
    <row r="734" spans="1:10">
      <c r="A734" t="s">
        <v>22</v>
      </c>
      <c r="B734" t="s">
        <v>38</v>
      </c>
      <c r="C734">
        <v>2</v>
      </c>
      <c r="D734" s="1">
        <v>153.08340425531901</v>
      </c>
      <c r="E734" s="1">
        <v>0</v>
      </c>
      <c r="F734" s="2">
        <v>0</v>
      </c>
      <c r="G734" s="1">
        <v>153.08340425531901</v>
      </c>
      <c r="H734" s="1">
        <v>27.5548936170213</v>
      </c>
      <c r="I734" s="1">
        <v>180.63829787233999</v>
      </c>
      <c r="J734" t="s">
        <v>15</v>
      </c>
    </row>
    <row r="735" spans="1:10">
      <c r="A735" t="s">
        <v>51</v>
      </c>
      <c r="B735" t="s">
        <v>19</v>
      </c>
      <c r="C735">
        <v>60</v>
      </c>
      <c r="D735" s="1">
        <v>7702.8439361702103</v>
      </c>
      <c r="E735" s="1">
        <v>-741.86691489361704</v>
      </c>
      <c r="F735" s="2">
        <v>-250.01351063829799</v>
      </c>
      <c r="G735" s="1">
        <v>6710.9635106383002</v>
      </c>
      <c r="H735" s="1">
        <v>1207.9727659574501</v>
      </c>
      <c r="I735" s="1">
        <v>7918.9362765957403</v>
      </c>
      <c r="J735" t="s">
        <v>15</v>
      </c>
    </row>
    <row r="736" spans="1:10">
      <c r="A736" t="s">
        <v>43</v>
      </c>
      <c r="B736" t="s">
        <v>21</v>
      </c>
      <c r="C736">
        <v>6</v>
      </c>
      <c r="D736" s="1">
        <v>540.38957446808502</v>
      </c>
      <c r="E736" s="1">
        <v>-28.820744680851099</v>
      </c>
      <c r="F736" s="2">
        <v>0</v>
      </c>
      <c r="G736" s="1">
        <v>511.56882978723399</v>
      </c>
      <c r="H736" s="1">
        <v>92.082234042553196</v>
      </c>
      <c r="I736" s="1">
        <v>603.65106382978695</v>
      </c>
      <c r="J736" t="s">
        <v>15</v>
      </c>
    </row>
    <row r="737" spans="1:10">
      <c r="A737" t="s">
        <v>16</v>
      </c>
      <c r="B737" t="s">
        <v>87</v>
      </c>
      <c r="C737">
        <v>236</v>
      </c>
      <c r="D737" s="1">
        <v>5623.2201063829798</v>
      </c>
      <c r="E737" s="1">
        <v>-990.75691489361702</v>
      </c>
      <c r="F737" s="2">
        <v>-45.881808510638301</v>
      </c>
      <c r="G737" s="1">
        <v>4586.5813829787203</v>
      </c>
      <c r="H737" s="1">
        <v>825.58010638297901</v>
      </c>
      <c r="I737" s="1">
        <v>5412.1614893616998</v>
      </c>
      <c r="J737" t="s">
        <v>12</v>
      </c>
    </row>
    <row r="738" spans="1:10">
      <c r="A738" t="s">
        <v>54</v>
      </c>
      <c r="B738" t="s">
        <v>42</v>
      </c>
      <c r="C738">
        <v>38</v>
      </c>
      <c r="D738" s="1">
        <v>3523.7378723404299</v>
      </c>
      <c r="E738" s="1">
        <v>-755.70606382978701</v>
      </c>
      <c r="F738" s="2">
        <v>-248.11574468085101</v>
      </c>
      <c r="G738" s="1">
        <v>2519.9160638297899</v>
      </c>
      <c r="H738" s="1">
        <v>435.41212765957403</v>
      </c>
      <c r="I738" s="1">
        <v>2955.3281914893601</v>
      </c>
      <c r="J738" t="s">
        <v>23</v>
      </c>
    </row>
    <row r="739" spans="1:10">
      <c r="A739" t="s">
        <v>31</v>
      </c>
      <c r="B739" t="s">
        <v>48</v>
      </c>
      <c r="C739">
        <v>439</v>
      </c>
      <c r="D739" s="1">
        <v>22472.669148936198</v>
      </c>
      <c r="E739" s="1">
        <v>-1994.3476595744701</v>
      </c>
      <c r="F739" s="2">
        <v>-607.30414893617001</v>
      </c>
      <c r="G739" s="1">
        <v>19871.0173404255</v>
      </c>
      <c r="H739" s="1">
        <v>3576.78914893617</v>
      </c>
      <c r="I739" s="1">
        <v>23447.806489361701</v>
      </c>
      <c r="J739" t="s">
        <v>12</v>
      </c>
    </row>
    <row r="740" spans="1:10">
      <c r="A740" t="s">
        <v>73</v>
      </c>
      <c r="B740" t="s">
        <v>122</v>
      </c>
      <c r="C740">
        <v>49</v>
      </c>
      <c r="D740" s="1">
        <v>2650.8670212766001</v>
      </c>
      <c r="E740" s="1">
        <v>-150.03765957446799</v>
      </c>
      <c r="F740" s="2">
        <v>-49.576276595744702</v>
      </c>
      <c r="G740" s="1">
        <v>2451.2530851063798</v>
      </c>
      <c r="H740" s="1">
        <v>441.22574468085099</v>
      </c>
      <c r="I740" s="1">
        <v>2892.4788297872301</v>
      </c>
      <c r="J740" t="s">
        <v>32</v>
      </c>
    </row>
    <row r="741" spans="1:10">
      <c r="A741" t="s">
        <v>22</v>
      </c>
      <c r="B741" t="s">
        <v>30</v>
      </c>
      <c r="C741">
        <v>147</v>
      </c>
      <c r="D741" s="1">
        <v>8831.3429787233999</v>
      </c>
      <c r="E741" s="1">
        <v>-227.224574468085</v>
      </c>
      <c r="F741" s="2">
        <v>-360.566170212766</v>
      </c>
      <c r="G741" s="1">
        <v>8243.5522340425505</v>
      </c>
      <c r="H741" s="1">
        <v>1412.04010638298</v>
      </c>
      <c r="I741" s="1">
        <v>9655.59234042553</v>
      </c>
      <c r="J741" t="s">
        <v>32</v>
      </c>
    </row>
    <row r="742" spans="1:10">
      <c r="A742" t="s">
        <v>59</v>
      </c>
      <c r="B742" t="s">
        <v>17</v>
      </c>
      <c r="C742">
        <v>23</v>
      </c>
      <c r="D742" s="1">
        <v>3800.7381914893599</v>
      </c>
      <c r="E742" s="1">
        <v>-126.73063829787201</v>
      </c>
      <c r="F742" s="2">
        <v>-145.591808510638</v>
      </c>
      <c r="G742" s="1">
        <v>3528.4157446808499</v>
      </c>
      <c r="H742" s="1">
        <v>635.11500000000001</v>
      </c>
      <c r="I742" s="1">
        <v>4163.5307446808501</v>
      </c>
      <c r="J742" t="s">
        <v>12</v>
      </c>
    </row>
    <row r="743" spans="1:10">
      <c r="A743" t="s">
        <v>64</v>
      </c>
      <c r="B743" t="s">
        <v>62</v>
      </c>
      <c r="C743">
        <v>31</v>
      </c>
      <c r="D743" s="1">
        <v>3041.7414893617001</v>
      </c>
      <c r="E743" s="1">
        <v>-392.67680851063801</v>
      </c>
      <c r="F743" s="2">
        <v>0</v>
      </c>
      <c r="G743" s="1">
        <v>2649.0646808510601</v>
      </c>
      <c r="H743" s="1">
        <v>476.83117021276598</v>
      </c>
      <c r="I743" s="1">
        <v>3125.8958510638299</v>
      </c>
      <c r="J743" t="s">
        <v>15</v>
      </c>
    </row>
    <row r="744" spans="1:10">
      <c r="A744" t="s">
        <v>47</v>
      </c>
      <c r="B744" t="s">
        <v>14</v>
      </c>
      <c r="C744">
        <v>94</v>
      </c>
      <c r="D744" s="1">
        <v>1179.76712765957</v>
      </c>
      <c r="E744" s="1">
        <v>-61.923617021276598</v>
      </c>
      <c r="F744" s="2">
        <v>-12.901170212766001</v>
      </c>
      <c r="G744" s="1">
        <v>1104.9423404255299</v>
      </c>
      <c r="H744" s="1">
        <v>198.88957446808499</v>
      </c>
      <c r="I744" s="1">
        <v>1303.83191489362</v>
      </c>
      <c r="J744" t="s">
        <v>15</v>
      </c>
    </row>
    <row r="745" spans="1:10">
      <c r="A745" t="s">
        <v>51</v>
      </c>
      <c r="B745" t="s">
        <v>17</v>
      </c>
      <c r="C745">
        <v>28</v>
      </c>
      <c r="D745" s="1">
        <v>4010.4111702127698</v>
      </c>
      <c r="E745" s="1">
        <v>-762.03989361702099</v>
      </c>
      <c r="F745" s="2">
        <v>-270.284893617021</v>
      </c>
      <c r="G745" s="1">
        <v>2978.0863829787199</v>
      </c>
      <c r="H745" s="1">
        <v>536.05510638297903</v>
      </c>
      <c r="I745" s="1">
        <v>3514.1414893617002</v>
      </c>
      <c r="J745" t="s">
        <v>15</v>
      </c>
    </row>
    <row r="746" spans="1:10">
      <c r="A746" t="s">
        <v>16</v>
      </c>
      <c r="B746" t="s">
        <v>33</v>
      </c>
      <c r="C746">
        <v>1</v>
      </c>
      <c r="D746" s="1">
        <v>22.529787234042601</v>
      </c>
      <c r="E746" s="1">
        <v>0</v>
      </c>
      <c r="F746" s="2">
        <v>0</v>
      </c>
      <c r="G746" s="1">
        <v>22.529787234042601</v>
      </c>
      <c r="H746" s="1">
        <v>4.05531914893617</v>
      </c>
      <c r="I746" s="1">
        <v>26.585106382978701</v>
      </c>
      <c r="J746" t="s">
        <v>32</v>
      </c>
    </row>
    <row r="747" spans="1:10">
      <c r="A747" t="s">
        <v>47</v>
      </c>
      <c r="B747" t="s">
        <v>29</v>
      </c>
      <c r="C747">
        <v>1</v>
      </c>
      <c r="D747" s="1">
        <v>13.5142553191489</v>
      </c>
      <c r="E747" s="1">
        <v>0</v>
      </c>
      <c r="F747" s="2">
        <v>0</v>
      </c>
      <c r="G747" s="1">
        <v>13.5142553191489</v>
      </c>
      <c r="H747" s="1">
        <v>2.4325531914893599</v>
      </c>
      <c r="I747" s="1">
        <v>15.9468085106383</v>
      </c>
      <c r="J747" t="s">
        <v>32</v>
      </c>
    </row>
    <row r="748" spans="1:10">
      <c r="A748" t="s">
        <v>88</v>
      </c>
      <c r="B748" t="s">
        <v>110</v>
      </c>
      <c r="C748">
        <v>42</v>
      </c>
      <c r="D748" s="1">
        <v>1205.28223404255</v>
      </c>
      <c r="E748" s="1">
        <v>-156.32712765957399</v>
      </c>
      <c r="F748" s="2">
        <v>0</v>
      </c>
      <c r="G748" s="1">
        <v>1048.9551063829799</v>
      </c>
      <c r="H748" s="1">
        <v>188.81085106383</v>
      </c>
      <c r="I748" s="1">
        <v>1237.76595744681</v>
      </c>
      <c r="J748" t="s">
        <v>23</v>
      </c>
    </row>
    <row r="749" spans="1:10">
      <c r="A749" t="s">
        <v>13</v>
      </c>
      <c r="B749" t="s">
        <v>55</v>
      </c>
      <c r="C749">
        <v>11</v>
      </c>
      <c r="D749" s="1">
        <v>3367.1823404255301</v>
      </c>
      <c r="E749" s="1">
        <v>-768.01372340425496</v>
      </c>
      <c r="F749" s="2">
        <v>0</v>
      </c>
      <c r="G749" s="1">
        <v>2599.1686170212802</v>
      </c>
      <c r="H749" s="1">
        <v>467.85074468085099</v>
      </c>
      <c r="I749" s="1">
        <v>3067.01936170213</v>
      </c>
      <c r="J749" t="s">
        <v>15</v>
      </c>
    </row>
    <row r="750" spans="1:10">
      <c r="A750" t="s">
        <v>73</v>
      </c>
      <c r="B750" t="s">
        <v>35</v>
      </c>
      <c r="C750">
        <v>100</v>
      </c>
      <c r="D750" s="1">
        <v>4542.3285106383</v>
      </c>
      <c r="E750" s="1">
        <v>-576.67095744680898</v>
      </c>
      <c r="F750" s="2">
        <v>-44.987446808510597</v>
      </c>
      <c r="G750" s="1">
        <v>3920.6701063829801</v>
      </c>
      <c r="H750" s="1">
        <v>705.72063829787203</v>
      </c>
      <c r="I750" s="1">
        <v>4626.3907446808498</v>
      </c>
      <c r="J750" t="s">
        <v>23</v>
      </c>
    </row>
    <row r="751" spans="1:10">
      <c r="A751" t="s">
        <v>82</v>
      </c>
      <c r="B751" t="s">
        <v>21</v>
      </c>
      <c r="C751">
        <v>63</v>
      </c>
      <c r="D751" s="1">
        <v>2172.7754255319201</v>
      </c>
      <c r="E751" s="1">
        <v>-359.73510638297898</v>
      </c>
      <c r="F751" s="2">
        <v>-35.0703191489362</v>
      </c>
      <c r="G751" s="1">
        <v>1777.97</v>
      </c>
      <c r="H751" s="1">
        <v>320.03382978723403</v>
      </c>
      <c r="I751" s="1">
        <v>2098.0038297872302</v>
      </c>
      <c r="J751" t="s">
        <v>23</v>
      </c>
    </row>
    <row r="752" spans="1:10">
      <c r="A752" t="s">
        <v>16</v>
      </c>
      <c r="B752" t="s">
        <v>87</v>
      </c>
      <c r="C752">
        <v>39</v>
      </c>
      <c r="D752" s="1">
        <v>1050.15723404255</v>
      </c>
      <c r="E752" s="1">
        <v>-303.23829787234001</v>
      </c>
      <c r="F752" s="2">
        <v>0</v>
      </c>
      <c r="G752" s="1">
        <v>746.91893617021299</v>
      </c>
      <c r="H752" s="1">
        <v>134.44574468085099</v>
      </c>
      <c r="I752" s="1">
        <v>881.36468085106401</v>
      </c>
      <c r="J752" t="s">
        <v>15</v>
      </c>
    </row>
    <row r="753" spans="1:10">
      <c r="A753" t="s">
        <v>57</v>
      </c>
      <c r="B753" t="s">
        <v>58</v>
      </c>
      <c r="C753">
        <v>129</v>
      </c>
      <c r="D753" s="1">
        <v>9072.9625531914899</v>
      </c>
      <c r="E753" s="1">
        <v>-765.54393617021299</v>
      </c>
      <c r="F753" s="2">
        <v>-121.326170212766</v>
      </c>
      <c r="G753" s="1">
        <v>8186.0924468085104</v>
      </c>
      <c r="H753" s="1">
        <v>1473.4982978723399</v>
      </c>
      <c r="I753" s="1">
        <v>9659.5907446808505</v>
      </c>
      <c r="J753" t="s">
        <v>12</v>
      </c>
    </row>
    <row r="754" spans="1:10">
      <c r="A754" t="s">
        <v>22</v>
      </c>
      <c r="B754" t="s">
        <v>94</v>
      </c>
      <c r="C754">
        <v>247</v>
      </c>
      <c r="D754" s="1">
        <v>18049.337021276599</v>
      </c>
      <c r="E754" s="1">
        <v>-2610.7808510638301</v>
      </c>
      <c r="F754" s="2">
        <v>-269.68085106383</v>
      </c>
      <c r="G754" s="1">
        <v>15168.8753191489</v>
      </c>
      <c r="H754" s="1">
        <v>2730.3959574468099</v>
      </c>
      <c r="I754" s="1">
        <v>17899.2712765957</v>
      </c>
      <c r="J754" t="s">
        <v>15</v>
      </c>
    </row>
    <row r="755" spans="1:10">
      <c r="A755" t="s">
        <v>16</v>
      </c>
      <c r="B755" t="s">
        <v>77</v>
      </c>
      <c r="C755">
        <v>73</v>
      </c>
      <c r="D755" s="1">
        <v>1668.2228723404301</v>
      </c>
      <c r="E755" s="1">
        <v>-94.193085106382995</v>
      </c>
      <c r="F755" s="2">
        <v>-45.059574468085103</v>
      </c>
      <c r="G755" s="1">
        <v>1528.97021276596</v>
      </c>
      <c r="H755" s="1">
        <v>265.64159574468101</v>
      </c>
      <c r="I755" s="1">
        <v>1794.61180851064</v>
      </c>
      <c r="J755" t="s">
        <v>32</v>
      </c>
    </row>
    <row r="756" spans="1:10">
      <c r="A756" t="s">
        <v>59</v>
      </c>
      <c r="B756" t="s">
        <v>63</v>
      </c>
      <c r="C756">
        <v>24</v>
      </c>
      <c r="D756" s="1">
        <v>4052.2552127659601</v>
      </c>
      <c r="E756" s="1">
        <v>-261.39925531914901</v>
      </c>
      <c r="F756" s="2">
        <v>0</v>
      </c>
      <c r="G756" s="1">
        <v>3790.85595744681</v>
      </c>
      <c r="H756" s="1">
        <v>682.35436170212802</v>
      </c>
      <c r="I756" s="1">
        <v>4473.2103191489396</v>
      </c>
      <c r="J756" t="s">
        <v>32</v>
      </c>
    </row>
    <row r="757" spans="1:10">
      <c r="A757" t="s">
        <v>59</v>
      </c>
      <c r="B757" t="s">
        <v>14</v>
      </c>
      <c r="C757">
        <v>42</v>
      </c>
      <c r="D757" s="1">
        <v>7410.0063829787196</v>
      </c>
      <c r="E757" s="1">
        <v>-1140.7294680851101</v>
      </c>
      <c r="F757" s="2">
        <v>-332.50085106383</v>
      </c>
      <c r="G757" s="1">
        <v>5936.7760638297896</v>
      </c>
      <c r="H757" s="1">
        <v>1068.6203191489401</v>
      </c>
      <c r="I757" s="1">
        <v>7005.3963829787199</v>
      </c>
      <c r="J757" t="s">
        <v>15</v>
      </c>
    </row>
    <row r="758" spans="1:10">
      <c r="A758" t="s">
        <v>103</v>
      </c>
      <c r="B758" t="s">
        <v>134</v>
      </c>
      <c r="C758">
        <v>125</v>
      </c>
      <c r="D758" s="1">
        <v>7398.8688297872304</v>
      </c>
      <c r="E758" s="1">
        <v>-391.36978723404297</v>
      </c>
      <c r="F758" s="2">
        <v>-226.83010638297901</v>
      </c>
      <c r="G758" s="1">
        <v>6780.6689361702101</v>
      </c>
      <c r="H758" s="1">
        <v>1220.5210638297899</v>
      </c>
      <c r="I758" s="1">
        <v>8001.19</v>
      </c>
      <c r="J758" t="s">
        <v>12</v>
      </c>
    </row>
    <row r="759" spans="1:10">
      <c r="A759" t="s">
        <v>26</v>
      </c>
      <c r="B759" t="s">
        <v>17</v>
      </c>
      <c r="C759">
        <v>19</v>
      </c>
      <c r="D759" s="1">
        <v>1802.6685106382999</v>
      </c>
      <c r="E759" s="1">
        <v>-158.748085106383</v>
      </c>
      <c r="F759" s="2">
        <v>0</v>
      </c>
      <c r="G759" s="1">
        <v>1643.92042553191</v>
      </c>
      <c r="H759" s="1">
        <v>295.905106382979</v>
      </c>
      <c r="I759" s="1">
        <v>1939.82553191489</v>
      </c>
      <c r="J759" t="s">
        <v>12</v>
      </c>
    </row>
    <row r="760" spans="1:10">
      <c r="A760" t="s">
        <v>54</v>
      </c>
      <c r="B760" t="s">
        <v>66</v>
      </c>
      <c r="C760">
        <v>50</v>
      </c>
      <c r="D760" s="1">
        <v>4268.84191489362</v>
      </c>
      <c r="E760" s="1">
        <v>-999.57861702127695</v>
      </c>
      <c r="F760" s="2">
        <v>0</v>
      </c>
      <c r="G760" s="1">
        <v>3269.26329787234</v>
      </c>
      <c r="H760" s="1">
        <v>588.46723404255295</v>
      </c>
      <c r="I760" s="1">
        <v>3857.73053191489</v>
      </c>
      <c r="J760" t="s">
        <v>15</v>
      </c>
    </row>
    <row r="761" spans="1:10">
      <c r="A761" t="s">
        <v>137</v>
      </c>
      <c r="B761" t="s">
        <v>19</v>
      </c>
      <c r="C761">
        <v>14</v>
      </c>
      <c r="D761" s="1">
        <v>1635.3894680851099</v>
      </c>
      <c r="E761" s="1">
        <v>-241.754574468085</v>
      </c>
      <c r="F761" s="2" t="s">
        <v>138</v>
      </c>
      <c r="G761" s="1">
        <v>1393.63489361702</v>
      </c>
      <c r="H761" s="1">
        <v>250.85446808510599</v>
      </c>
      <c r="I761" s="1">
        <v>1644.4893617021301</v>
      </c>
      <c r="J761" t="s">
        <v>23</v>
      </c>
    </row>
    <row r="762" spans="1:10">
      <c r="A762" t="s">
        <v>64</v>
      </c>
      <c r="B762" t="s">
        <v>108</v>
      </c>
      <c r="C762">
        <v>17</v>
      </c>
      <c r="D762" s="1">
        <v>1515.9482978723399</v>
      </c>
      <c r="E762" s="1">
        <v>-40.353085106382999</v>
      </c>
      <c r="F762" s="2">
        <v>0</v>
      </c>
      <c r="G762" s="1">
        <v>1475.59521276596</v>
      </c>
      <c r="H762" s="1">
        <v>265.60691489361699</v>
      </c>
      <c r="I762" s="1">
        <v>1741.2021276595699</v>
      </c>
      <c r="J762" t="s">
        <v>12</v>
      </c>
    </row>
    <row r="763" spans="1:10">
      <c r="A763" t="s">
        <v>64</v>
      </c>
      <c r="B763" t="s">
        <v>42</v>
      </c>
      <c r="C763">
        <v>45</v>
      </c>
      <c r="D763" s="1">
        <v>5011.2073404255298</v>
      </c>
      <c r="E763" s="1">
        <v>-1462.9519148936199</v>
      </c>
      <c r="F763" s="2">
        <v>-310.77127659574501</v>
      </c>
      <c r="G763" s="1">
        <v>3237.4841489361702</v>
      </c>
      <c r="H763" s="1">
        <v>582.74712765957497</v>
      </c>
      <c r="I763" s="1">
        <v>3820.2312765957399</v>
      </c>
      <c r="J763" t="s">
        <v>15</v>
      </c>
    </row>
    <row r="764" spans="1:10">
      <c r="A764" t="s">
        <v>59</v>
      </c>
      <c r="B764" t="s">
        <v>39</v>
      </c>
      <c r="C764">
        <v>85</v>
      </c>
      <c r="D764" s="1">
        <v>13796.998936170199</v>
      </c>
      <c r="E764" s="1">
        <v>-1316.0943617021301</v>
      </c>
      <c r="F764" s="2">
        <v>-157.76234042553199</v>
      </c>
      <c r="G764" s="1">
        <v>12323.1422340426</v>
      </c>
      <c r="H764" s="1">
        <v>2218.1662765957399</v>
      </c>
      <c r="I764" s="1">
        <v>14541.308510638301</v>
      </c>
      <c r="J764" t="s">
        <v>12</v>
      </c>
    </row>
    <row r="765" spans="1:10">
      <c r="A765" t="s">
        <v>20</v>
      </c>
      <c r="B765" t="s">
        <v>19</v>
      </c>
      <c r="C765">
        <v>29</v>
      </c>
      <c r="D765" s="1">
        <v>932.842765957447</v>
      </c>
      <c r="E765" s="1">
        <v>-15.1352127659574</v>
      </c>
      <c r="F765" s="2">
        <v>0</v>
      </c>
      <c r="G765" s="1">
        <v>917.70755319148896</v>
      </c>
      <c r="H765" s="1">
        <v>165.187765957447</v>
      </c>
      <c r="I765" s="1">
        <v>1082.89531914894</v>
      </c>
      <c r="J765" t="s">
        <v>32</v>
      </c>
    </row>
    <row r="766" spans="1:10">
      <c r="A766" t="s">
        <v>43</v>
      </c>
      <c r="B766" t="s">
        <v>30</v>
      </c>
      <c r="C766">
        <v>125</v>
      </c>
      <c r="D766" s="1">
        <v>9754.2590425531907</v>
      </c>
      <c r="E766" s="1">
        <v>-300.79095744680802</v>
      </c>
      <c r="F766" s="2">
        <v>-227.001382978723</v>
      </c>
      <c r="G766" s="1">
        <v>9226.46670212766</v>
      </c>
      <c r="H766" s="1">
        <v>1660.7641489361699</v>
      </c>
      <c r="I766" s="1">
        <v>10887.230851063799</v>
      </c>
      <c r="J766" t="s">
        <v>12</v>
      </c>
    </row>
    <row r="767" spans="1:10">
      <c r="A767" t="s">
        <v>20</v>
      </c>
      <c r="B767" t="s">
        <v>21</v>
      </c>
      <c r="C767">
        <v>97</v>
      </c>
      <c r="D767" s="1">
        <v>3352.6956382978701</v>
      </c>
      <c r="E767" s="1">
        <v>-103.393404255319</v>
      </c>
      <c r="F767" s="2">
        <v>-102.749787234043</v>
      </c>
      <c r="G767" s="1">
        <v>3146.55244680851</v>
      </c>
      <c r="H767" s="1">
        <v>537.85617021276596</v>
      </c>
      <c r="I767" s="1">
        <v>3684.40861702128</v>
      </c>
      <c r="J767" t="s">
        <v>32</v>
      </c>
    </row>
    <row r="768" spans="1:10">
      <c r="A768" t="s">
        <v>16</v>
      </c>
      <c r="B768" t="s">
        <v>17</v>
      </c>
      <c r="C768">
        <v>164</v>
      </c>
      <c r="D768" s="1">
        <v>4102.3567021276604</v>
      </c>
      <c r="E768" s="1">
        <v>-533.95393617021296</v>
      </c>
      <c r="F768" s="2">
        <v>-44.865638297872302</v>
      </c>
      <c r="G768" s="1">
        <v>3523.5371276595702</v>
      </c>
      <c r="H768" s="1">
        <v>634.23734042553201</v>
      </c>
      <c r="I768" s="1">
        <v>4157.7744680851101</v>
      </c>
      <c r="J768" t="s">
        <v>23</v>
      </c>
    </row>
    <row r="769" spans="1:10">
      <c r="A769" t="s">
        <v>69</v>
      </c>
      <c r="B769" t="s">
        <v>79</v>
      </c>
      <c r="C769">
        <v>206</v>
      </c>
      <c r="D769" s="1">
        <v>11994.6808510638</v>
      </c>
      <c r="E769" s="1">
        <v>-2234.0425531914898</v>
      </c>
      <c r="F769" s="2">
        <v>0</v>
      </c>
      <c r="G769" s="1">
        <v>9760.6382978723395</v>
      </c>
      <c r="H769" s="1">
        <v>1756.91489361702</v>
      </c>
      <c r="I769" s="1">
        <v>11517.5531914894</v>
      </c>
      <c r="J769" t="s">
        <v>23</v>
      </c>
    </row>
    <row r="770" spans="1:10">
      <c r="A770" t="s">
        <v>89</v>
      </c>
      <c r="B770" t="s">
        <v>58</v>
      </c>
      <c r="C770">
        <v>175</v>
      </c>
      <c r="D770" s="1">
        <v>10851.9559574468</v>
      </c>
      <c r="E770" s="1">
        <v>-1474.7718085106401</v>
      </c>
      <c r="F770" s="2">
        <v>-236.31904255319199</v>
      </c>
      <c r="G770" s="1">
        <v>9140.8651063829802</v>
      </c>
      <c r="H770" s="1">
        <v>1645.3520212766</v>
      </c>
      <c r="I770" s="1">
        <v>10786.2171276596</v>
      </c>
      <c r="J770" t="s">
        <v>23</v>
      </c>
    </row>
  </sheetData>
  <autoFilter ref="A1:J770" xr:uid="{00000000-0001-0000-0000-000000000000}"/>
  <conditionalFormatting sqref="F1:F1048576">
    <cfRule type="expression" dxfId="5" priority="1">
      <formula>ISTEXT($F$2)</formula>
    </cfRule>
    <cfRule type="expression" dxfId="4" priority="2">
      <formula>ISTEXT($F$2)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871E-B7D3-41BD-B06A-F2176EC4E21E}">
  <dimension ref="A2:G6"/>
  <sheetViews>
    <sheetView workbookViewId="0">
      <selection activeCell="A2" sqref="A2:B6"/>
    </sheetView>
  </sheetViews>
  <sheetFormatPr defaultRowHeight="15"/>
  <cols>
    <col min="2" max="2" width="11" customWidth="1"/>
    <col min="3" max="3" width="15.5703125" customWidth="1"/>
  </cols>
  <sheetData>
    <row r="2" spans="1:7">
      <c r="A2" s="18"/>
      <c r="B2" s="18"/>
    </row>
    <row r="3" spans="1:7">
      <c r="A3" s="9"/>
      <c r="B3" s="2"/>
    </row>
    <row r="4" spans="1:7">
      <c r="A4" s="9"/>
      <c r="B4" s="2"/>
      <c r="G4" s="2"/>
    </row>
    <row r="5" spans="1:7">
      <c r="A5" s="9"/>
      <c r="B5" s="2"/>
      <c r="G5" s="2"/>
    </row>
    <row r="6" spans="1:7">
      <c r="A6" s="9"/>
      <c r="B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8530-5565-4872-AA89-535EF21B60E4}">
  <dimension ref="A1:L14"/>
  <sheetViews>
    <sheetView workbookViewId="0">
      <selection activeCell="L4" sqref="L4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>
      <c r="A2" t="s">
        <v>59</v>
      </c>
      <c r="B2" t="s">
        <v>19</v>
      </c>
      <c r="C2">
        <v>3</v>
      </c>
      <c r="D2" s="1">
        <v>513.61340425531898</v>
      </c>
      <c r="E2" s="1">
        <v>-51.361276595744698</v>
      </c>
      <c r="F2" s="1" t="s">
        <v>61</v>
      </c>
      <c r="G2" s="1">
        <v>462.252127659574</v>
      </c>
      <c r="H2" s="1">
        <v>83.205319148936198</v>
      </c>
      <c r="I2" s="1">
        <v>545.45744680851101</v>
      </c>
      <c r="J2" t="s">
        <v>23</v>
      </c>
      <c r="L2" s="6" t="s">
        <v>139</v>
      </c>
    </row>
    <row r="3" spans="1:12">
      <c r="A3" t="s">
        <v>64</v>
      </c>
      <c r="B3" t="s">
        <v>39</v>
      </c>
      <c r="C3">
        <v>124</v>
      </c>
      <c r="D3" s="1">
        <v>11884.076276595701</v>
      </c>
      <c r="E3" s="1">
        <v>-2329.4561702127698</v>
      </c>
      <c r="F3" s="1" t="s">
        <v>85</v>
      </c>
      <c r="G3" s="1">
        <v>9554.6201063829794</v>
      </c>
      <c r="H3" s="1">
        <v>1719.83170212766</v>
      </c>
      <c r="I3" s="1">
        <v>11274.451808510599</v>
      </c>
      <c r="J3" t="s">
        <v>15</v>
      </c>
      <c r="L3" s="6" t="s">
        <v>140</v>
      </c>
    </row>
    <row r="4" spans="1:12">
      <c r="A4" t="s">
        <v>54</v>
      </c>
      <c r="B4" t="s">
        <v>55</v>
      </c>
      <c r="C4">
        <v>31</v>
      </c>
      <c r="D4" s="1">
        <v>2246.4308510638298</v>
      </c>
      <c r="E4" s="1">
        <v>-158.67553191489401</v>
      </c>
      <c r="F4" s="1" t="s">
        <v>100</v>
      </c>
      <c r="G4" s="1">
        <v>2087.7553191489401</v>
      </c>
      <c r="H4" s="1">
        <v>345.160744680851</v>
      </c>
      <c r="I4" s="1">
        <v>2432.9160638297899</v>
      </c>
      <c r="J4" t="s">
        <v>32</v>
      </c>
    </row>
    <row r="5" spans="1:12">
      <c r="A5" t="s">
        <v>73</v>
      </c>
      <c r="B5" t="s">
        <v>112</v>
      </c>
      <c r="C5">
        <v>13</v>
      </c>
      <c r="D5" s="1">
        <v>832.76191489361702</v>
      </c>
      <c r="E5" s="1">
        <v>-95.428510638297894</v>
      </c>
      <c r="F5" s="1" t="s">
        <v>113</v>
      </c>
      <c r="G5" s="1">
        <v>737.33340425531901</v>
      </c>
      <c r="H5" s="1">
        <v>132.719787234043</v>
      </c>
      <c r="I5" s="1">
        <v>870.05319148936201</v>
      </c>
      <c r="J5" t="s">
        <v>15</v>
      </c>
    </row>
    <row r="6" spans="1:12">
      <c r="A6" t="s">
        <v>64</v>
      </c>
      <c r="B6" t="s">
        <v>65</v>
      </c>
      <c r="C6">
        <v>44</v>
      </c>
      <c r="D6" s="1">
        <v>4330.2605319148897</v>
      </c>
      <c r="E6" s="1">
        <v>-594.79893617021298</v>
      </c>
      <c r="F6" s="1" t="s">
        <v>117</v>
      </c>
      <c r="G6" s="1">
        <v>3735.4615957446799</v>
      </c>
      <c r="H6" s="1">
        <v>672.38372340425497</v>
      </c>
      <c r="I6" s="1">
        <v>4407.8453191489398</v>
      </c>
      <c r="J6" t="s">
        <v>23</v>
      </c>
    </row>
    <row r="7" spans="1:12">
      <c r="A7" t="s">
        <v>54</v>
      </c>
      <c r="B7" t="s">
        <v>60</v>
      </c>
      <c r="C7">
        <v>18</v>
      </c>
      <c r="D7" s="1">
        <v>1394.3329787233999</v>
      </c>
      <c r="E7" s="1">
        <v>-199.473510638298</v>
      </c>
      <c r="F7" s="1" t="s">
        <v>120</v>
      </c>
      <c r="G7" s="1">
        <v>1194.8594680851099</v>
      </c>
      <c r="H7" s="1">
        <v>215.07510638297899</v>
      </c>
      <c r="I7" s="1">
        <v>1409.93457446809</v>
      </c>
      <c r="J7" t="s">
        <v>23</v>
      </c>
    </row>
    <row r="8" spans="1:12">
      <c r="A8" t="s">
        <v>64</v>
      </c>
      <c r="B8" t="s">
        <v>19</v>
      </c>
      <c r="C8">
        <v>41</v>
      </c>
      <c r="D8" s="1">
        <v>3413.8013829787201</v>
      </c>
      <c r="E8" s="1">
        <v>-134.381808510638</v>
      </c>
      <c r="F8" s="1" t="s">
        <v>126</v>
      </c>
      <c r="G8" s="1">
        <v>3279.4195744680901</v>
      </c>
      <c r="H8" s="1">
        <v>590.29521276595699</v>
      </c>
      <c r="I8" s="1">
        <v>3869.7147872340402</v>
      </c>
      <c r="J8" t="s">
        <v>32</v>
      </c>
    </row>
    <row r="9" spans="1:12">
      <c r="A9" t="s">
        <v>64</v>
      </c>
      <c r="B9" t="s">
        <v>63</v>
      </c>
      <c r="C9">
        <v>30</v>
      </c>
      <c r="D9" s="1">
        <v>2674.90074468085</v>
      </c>
      <c r="E9" s="1">
        <v>-557.13265957446799</v>
      </c>
      <c r="F9" s="1" t="s">
        <v>130</v>
      </c>
      <c r="G9" s="1">
        <v>2117.7680851063801</v>
      </c>
      <c r="H9" s="1">
        <v>381.19829787233999</v>
      </c>
      <c r="I9" s="1">
        <v>2498.96638297872</v>
      </c>
      <c r="J9" t="s">
        <v>12</v>
      </c>
    </row>
    <row r="10" spans="1:12">
      <c r="A10" t="s">
        <v>16</v>
      </c>
      <c r="B10" t="s">
        <v>28</v>
      </c>
      <c r="C10">
        <v>1</v>
      </c>
      <c r="D10" s="1">
        <v>0</v>
      </c>
      <c r="E10" s="1">
        <v>0</v>
      </c>
      <c r="F10" s="1" t="s">
        <v>132</v>
      </c>
      <c r="G10" s="1">
        <v>0</v>
      </c>
      <c r="H10" s="1">
        <v>0</v>
      </c>
      <c r="I10" s="1">
        <v>0</v>
      </c>
      <c r="J10" t="s">
        <v>32</v>
      </c>
    </row>
    <row r="11" spans="1:12">
      <c r="A11" t="s">
        <v>59</v>
      </c>
      <c r="B11" t="s">
        <v>19</v>
      </c>
      <c r="C11">
        <v>32</v>
      </c>
      <c r="D11" s="1">
        <v>5567.77638297872</v>
      </c>
      <c r="E11" s="1">
        <v>-938.07414893616999</v>
      </c>
      <c r="F11" s="1" t="s">
        <v>133</v>
      </c>
      <c r="G11" s="1">
        <v>4629.7022340425501</v>
      </c>
      <c r="H11" s="1">
        <v>833.34617021276597</v>
      </c>
      <c r="I11" s="1">
        <v>5463.0484042553198</v>
      </c>
      <c r="J11" t="s">
        <v>32</v>
      </c>
    </row>
    <row r="12" spans="1:12">
      <c r="A12" t="s">
        <v>54</v>
      </c>
      <c r="B12" t="s">
        <v>62</v>
      </c>
      <c r="C12">
        <v>1</v>
      </c>
      <c r="D12" s="1">
        <v>65.804148936170193</v>
      </c>
      <c r="E12" s="1">
        <v>0</v>
      </c>
      <c r="F12" s="1" t="s">
        <v>135</v>
      </c>
      <c r="G12" s="1">
        <v>65.804148936170193</v>
      </c>
      <c r="H12" s="1">
        <v>11.844787234042601</v>
      </c>
      <c r="I12" s="1">
        <v>77.648936170212806</v>
      </c>
      <c r="J12" t="s">
        <v>32</v>
      </c>
    </row>
    <row r="13" spans="1:12">
      <c r="A13" t="s">
        <v>64</v>
      </c>
      <c r="B13" t="s">
        <v>93</v>
      </c>
      <c r="C13">
        <v>3</v>
      </c>
      <c r="D13" s="1">
        <v>291.83180851063798</v>
      </c>
      <c r="E13" s="1">
        <v>-29.1829787234043</v>
      </c>
      <c r="F13" s="1" t="s">
        <v>136</v>
      </c>
      <c r="G13" s="1">
        <v>262.64882978723398</v>
      </c>
      <c r="H13" s="1">
        <v>47.276702127659597</v>
      </c>
      <c r="I13" s="1">
        <v>309.92553191489401</v>
      </c>
      <c r="J13" t="s">
        <v>23</v>
      </c>
    </row>
    <row r="14" spans="1:12">
      <c r="A14" t="s">
        <v>137</v>
      </c>
      <c r="B14" t="s">
        <v>19</v>
      </c>
      <c r="C14">
        <v>14</v>
      </c>
      <c r="D14" s="1">
        <v>1635.3894680851099</v>
      </c>
      <c r="E14" s="1">
        <v>-241.754574468085</v>
      </c>
      <c r="F14" s="1" t="s">
        <v>138</v>
      </c>
      <c r="G14" s="1">
        <v>1393.63489361702</v>
      </c>
      <c r="H14" s="1">
        <v>250.85446808510599</v>
      </c>
      <c r="I14" s="1">
        <v>1644.4893617021301</v>
      </c>
      <c r="J14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49FF-7655-44B5-8891-472ECD4CBD72}">
  <dimension ref="A1:Q770"/>
  <sheetViews>
    <sheetView workbookViewId="0">
      <selection activeCell="J1" sqref="J1:K1048576"/>
    </sheetView>
  </sheetViews>
  <sheetFormatPr defaultRowHeight="15"/>
  <cols>
    <col min="5" max="6" width="9.140625" style="2"/>
    <col min="12" max="12" width="18.7109375" customWidth="1"/>
    <col min="13" max="13" width="18.85546875" customWidth="1"/>
    <col min="14" max="14" width="16.85546875" customWidth="1"/>
    <col min="16" max="16" width="15.7109375" bestFit="1" customWidth="1"/>
    <col min="17" max="17" width="13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10" t="s">
        <v>146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s="6"/>
      <c r="M1" s="6"/>
      <c r="N1" s="6"/>
    </row>
    <row r="2" spans="1:17">
      <c r="A2" t="s">
        <v>10</v>
      </c>
      <c r="B2" t="s">
        <v>11</v>
      </c>
      <c r="C2">
        <v>7</v>
      </c>
      <c r="D2" s="1">
        <v>472.630638297872</v>
      </c>
      <c r="E2" s="2">
        <f>-83.6922340425532</f>
        <v>-83.692234042553196</v>
      </c>
      <c r="F2" s="2">
        <f>ABS(E2)</f>
        <v>83.692234042553196</v>
      </c>
      <c r="G2" s="2">
        <f>D2-H2-F2</f>
        <v>-2.2737367544323206E-13</v>
      </c>
      <c r="H2" s="1">
        <v>388.93840425531903</v>
      </c>
      <c r="I2" s="1">
        <v>70.008829787234006</v>
      </c>
      <c r="J2" s="1">
        <v>458.94723404255302</v>
      </c>
      <c r="K2" t="s">
        <v>12</v>
      </c>
      <c r="L2" s="2"/>
      <c r="M2" s="1"/>
      <c r="N2" s="2"/>
    </row>
    <row r="3" spans="1:17">
      <c r="A3" t="s">
        <v>13</v>
      </c>
      <c r="B3" t="s">
        <v>14</v>
      </c>
      <c r="C3">
        <v>50</v>
      </c>
      <c r="D3" s="1">
        <v>14954.7253191489</v>
      </c>
      <c r="E3" s="2">
        <v>-1994.7845744680901</v>
      </c>
      <c r="F3" s="2">
        <f t="shared" ref="F3:F66" si="0">ABS(E3)</f>
        <v>1994.7845744680901</v>
      </c>
      <c r="G3" s="2">
        <f t="shared" ref="G3:G66" si="1">D3-H3-F3</f>
        <v>256.63989361701056</v>
      </c>
      <c r="H3" s="1">
        <v>12703.300851063799</v>
      </c>
      <c r="I3" s="1">
        <v>2286.5939361702099</v>
      </c>
      <c r="J3" s="1">
        <v>14989.894787234</v>
      </c>
      <c r="K3" t="s">
        <v>15</v>
      </c>
      <c r="L3" s="2"/>
      <c r="M3" s="1"/>
      <c r="N3" s="2"/>
      <c r="P3" s="4"/>
      <c r="Q3" s="4"/>
    </row>
    <row r="4" spans="1:17">
      <c r="A4" t="s">
        <v>16</v>
      </c>
      <c r="B4" t="s">
        <v>17</v>
      </c>
      <c r="C4">
        <v>75</v>
      </c>
      <c r="D4" s="1">
        <v>2002.7872340425499</v>
      </c>
      <c r="E4" s="2">
        <v>-302.30372340425498</v>
      </c>
      <c r="F4" s="2">
        <f t="shared" si="0"/>
        <v>302.30372340425498</v>
      </c>
      <c r="G4" s="2">
        <f t="shared" si="1"/>
        <v>26.956382978725003</v>
      </c>
      <c r="H4" s="1">
        <v>1673.5271276595699</v>
      </c>
      <c r="I4" s="1">
        <v>301.23489361702099</v>
      </c>
      <c r="J4" s="1">
        <v>1974.7620212766001</v>
      </c>
      <c r="K4" t="s">
        <v>15</v>
      </c>
      <c r="L4" s="2"/>
      <c r="M4" s="1"/>
      <c r="N4" s="2"/>
      <c r="P4" s="5"/>
    </row>
    <row r="5" spans="1:17">
      <c r="A5" t="s">
        <v>13</v>
      </c>
      <c r="B5" t="s">
        <v>17</v>
      </c>
      <c r="C5">
        <v>22</v>
      </c>
      <c r="D5" s="1">
        <v>6232.3294680851104</v>
      </c>
      <c r="E5" s="2">
        <v>-340.470425531915</v>
      </c>
      <c r="F5" s="2">
        <f t="shared" si="0"/>
        <v>340.470425531915</v>
      </c>
      <c r="G5" s="2">
        <f t="shared" si="1"/>
        <v>279.85031914894512</v>
      </c>
      <c r="H5" s="1">
        <v>5612.0087234042503</v>
      </c>
      <c r="I5" s="1">
        <v>1010.1614893617</v>
      </c>
      <c r="J5" s="1">
        <v>6622.1702127659601</v>
      </c>
      <c r="K5" t="s">
        <v>15</v>
      </c>
      <c r="L5" s="2"/>
      <c r="M5" s="1"/>
      <c r="N5" s="2"/>
      <c r="P5" s="7"/>
    </row>
    <row r="6" spans="1:17">
      <c r="A6" t="s">
        <v>18</v>
      </c>
      <c r="B6" t="s">
        <v>19</v>
      </c>
      <c r="C6">
        <v>85</v>
      </c>
      <c r="D6" s="1">
        <v>10759.112765957399</v>
      </c>
      <c r="E6" s="2">
        <v>-1758.73074468085</v>
      </c>
      <c r="F6" s="2">
        <f t="shared" si="0"/>
        <v>1758.73074468085</v>
      </c>
      <c r="G6" s="2">
        <f t="shared" si="1"/>
        <v>126.20808510634015</v>
      </c>
      <c r="H6" s="1">
        <v>8874.1739361702093</v>
      </c>
      <c r="I6" s="1">
        <v>1597.3504255319101</v>
      </c>
      <c r="J6" s="1">
        <v>10471.524361702101</v>
      </c>
      <c r="K6" t="s">
        <v>12</v>
      </c>
      <c r="L6" s="2"/>
      <c r="M6" s="1"/>
      <c r="N6" s="2"/>
    </row>
    <row r="7" spans="1:17">
      <c r="A7" t="s">
        <v>20</v>
      </c>
      <c r="B7" t="s">
        <v>21</v>
      </c>
      <c r="C7">
        <v>64</v>
      </c>
      <c r="D7" s="1">
        <v>2440.8571276595699</v>
      </c>
      <c r="E7" s="2">
        <v>-217.94829787233999</v>
      </c>
      <c r="F7" s="2">
        <f t="shared" si="0"/>
        <v>217.94829787233999</v>
      </c>
      <c r="G7" s="2">
        <f t="shared" si="1"/>
        <v>73.746808510629705</v>
      </c>
      <c r="H7" s="1">
        <v>2149.1620212766002</v>
      </c>
      <c r="I7" s="1">
        <v>386.84851063829802</v>
      </c>
      <c r="J7" s="1">
        <v>2536.0105319148902</v>
      </c>
      <c r="K7" t="s">
        <v>15</v>
      </c>
      <c r="L7" s="2"/>
      <c r="M7" s="1"/>
      <c r="N7" s="2"/>
    </row>
    <row r="8" spans="1:17">
      <c r="A8" t="s">
        <v>22</v>
      </c>
      <c r="B8" t="s">
        <v>21</v>
      </c>
      <c r="C8">
        <v>100</v>
      </c>
      <c r="D8" s="1">
        <v>7246.2063829787203</v>
      </c>
      <c r="E8" s="2">
        <v>-540.15478723404306</v>
      </c>
      <c r="F8" s="2">
        <f t="shared" si="0"/>
        <v>540.15478723404306</v>
      </c>
      <c r="G8" s="2">
        <f t="shared" si="1"/>
        <v>386.40404255318697</v>
      </c>
      <c r="H8" s="1">
        <v>6319.6475531914903</v>
      </c>
      <c r="I8" s="1">
        <v>1137.53659574468</v>
      </c>
      <c r="J8" s="1">
        <v>7457.1841489361695</v>
      </c>
      <c r="K8" t="s">
        <v>15</v>
      </c>
      <c r="L8" s="2"/>
      <c r="M8" s="1"/>
      <c r="N8" s="2"/>
    </row>
    <row r="9" spans="1:17">
      <c r="A9" t="s">
        <v>16</v>
      </c>
      <c r="B9" t="s">
        <v>19</v>
      </c>
      <c r="C9">
        <v>151</v>
      </c>
      <c r="D9" s="1">
        <v>4096.1615957446802</v>
      </c>
      <c r="E9" s="2">
        <v>-573.56457446808497</v>
      </c>
      <c r="F9" s="2">
        <f t="shared" si="0"/>
        <v>573.56457446808497</v>
      </c>
      <c r="G9" s="2">
        <f t="shared" si="1"/>
        <v>74.129893617025232</v>
      </c>
      <c r="H9" s="1">
        <v>3448.46712765957</v>
      </c>
      <c r="I9" s="1">
        <v>620.72542553191499</v>
      </c>
      <c r="J9" s="1">
        <v>4069.1925531914899</v>
      </c>
      <c r="K9" t="s">
        <v>23</v>
      </c>
      <c r="L9" s="2"/>
      <c r="M9" s="1"/>
      <c r="N9" s="2"/>
    </row>
    <row r="10" spans="1:17">
      <c r="A10" t="s">
        <v>24</v>
      </c>
      <c r="B10" t="s">
        <v>25</v>
      </c>
      <c r="C10">
        <v>195</v>
      </c>
      <c r="D10" s="1">
        <v>4506.6144680851103</v>
      </c>
      <c r="E10" s="2">
        <v>-637.11</v>
      </c>
      <c r="F10" s="2">
        <f t="shared" si="0"/>
        <v>637.11</v>
      </c>
      <c r="G10" s="2">
        <f t="shared" si="1"/>
        <v>70.329893617030052</v>
      </c>
      <c r="H10" s="1">
        <v>3799.1745744680802</v>
      </c>
      <c r="I10" s="1">
        <v>683.85436170212802</v>
      </c>
      <c r="J10" s="1">
        <v>4483.0289361702098</v>
      </c>
      <c r="K10" t="s">
        <v>15</v>
      </c>
      <c r="L10" s="2"/>
      <c r="M10" s="1"/>
      <c r="N10" s="2"/>
    </row>
    <row r="11" spans="1:17">
      <c r="A11" t="s">
        <v>26</v>
      </c>
      <c r="B11" t="s">
        <v>27</v>
      </c>
      <c r="C11">
        <v>30</v>
      </c>
      <c r="D11" s="1">
        <v>3499.7293617021301</v>
      </c>
      <c r="E11" s="2">
        <v>-301.45744680851101</v>
      </c>
      <c r="F11" s="2">
        <f t="shared" si="0"/>
        <v>301.45744680851101</v>
      </c>
      <c r="G11" s="2">
        <f t="shared" si="1"/>
        <v>94.572765957449178</v>
      </c>
      <c r="H11" s="1">
        <v>3103.6991489361699</v>
      </c>
      <c r="I11" s="1">
        <v>558.66585106383002</v>
      </c>
      <c r="J11" s="1">
        <v>3662.3649999999998</v>
      </c>
      <c r="K11" t="s">
        <v>15</v>
      </c>
      <c r="L11" s="2"/>
      <c r="M11" s="1"/>
      <c r="N11" s="2"/>
    </row>
    <row r="12" spans="1:17">
      <c r="A12" t="s">
        <v>26</v>
      </c>
      <c r="B12" t="s">
        <v>28</v>
      </c>
      <c r="C12">
        <v>5</v>
      </c>
      <c r="D12" s="1">
        <v>527.13670212765999</v>
      </c>
      <c r="E12" s="2">
        <v>0</v>
      </c>
      <c r="F12" s="2">
        <f t="shared" si="0"/>
        <v>0</v>
      </c>
      <c r="G12" s="2">
        <f t="shared" si="1"/>
        <v>0</v>
      </c>
      <c r="H12" s="1">
        <v>527.13670212765999</v>
      </c>
      <c r="I12" s="1">
        <v>94.884574468085106</v>
      </c>
      <c r="J12" s="1">
        <v>622.02127659574501</v>
      </c>
      <c r="K12" t="s">
        <v>12</v>
      </c>
      <c r="L12" s="2"/>
      <c r="M12" s="1"/>
      <c r="N12" s="2"/>
    </row>
    <row r="13" spans="1:17">
      <c r="A13" t="s">
        <v>26</v>
      </c>
      <c r="B13" t="s">
        <v>29</v>
      </c>
      <c r="C13">
        <v>4</v>
      </c>
      <c r="D13" s="1">
        <v>468.44553191489399</v>
      </c>
      <c r="E13" s="2">
        <v>-46.8442553191489</v>
      </c>
      <c r="F13" s="2">
        <f t="shared" si="0"/>
        <v>46.8442553191489</v>
      </c>
      <c r="G13" s="2">
        <f t="shared" si="1"/>
        <v>9.9475983006414026E-14</v>
      </c>
      <c r="H13" s="1">
        <v>421.60127659574499</v>
      </c>
      <c r="I13" s="1">
        <v>75.888085106383002</v>
      </c>
      <c r="J13" s="1">
        <v>497.48936170212801</v>
      </c>
      <c r="K13" t="s">
        <v>15</v>
      </c>
      <c r="L13" s="2"/>
      <c r="M13" s="1"/>
      <c r="N13" s="2"/>
    </row>
    <row r="14" spans="1:17">
      <c r="A14" t="s">
        <v>22</v>
      </c>
      <c r="B14" t="s">
        <v>30</v>
      </c>
      <c r="C14">
        <v>63</v>
      </c>
      <c r="D14" s="1">
        <v>4319.0375531914897</v>
      </c>
      <c r="E14" s="2">
        <v>-588.380638297872</v>
      </c>
      <c r="F14" s="2">
        <f t="shared" si="0"/>
        <v>588.380638297872</v>
      </c>
      <c r="G14" s="2">
        <f t="shared" si="1"/>
        <v>271.98893617021747</v>
      </c>
      <c r="H14" s="1">
        <v>3458.6679787234002</v>
      </c>
      <c r="I14" s="1">
        <v>622.55872340425503</v>
      </c>
      <c r="J14" s="1">
        <v>4081.2267021276598</v>
      </c>
      <c r="K14" t="s">
        <v>12</v>
      </c>
      <c r="L14" s="2"/>
      <c r="M14" s="1"/>
      <c r="N14" s="2"/>
    </row>
    <row r="15" spans="1:17">
      <c r="A15" t="s">
        <v>13</v>
      </c>
      <c r="B15" t="s">
        <v>28</v>
      </c>
      <c r="C15">
        <v>1</v>
      </c>
      <c r="D15" s="1">
        <v>310.94478723404302</v>
      </c>
      <c r="E15" s="2">
        <v>0</v>
      </c>
      <c r="F15" s="2">
        <f t="shared" si="0"/>
        <v>0</v>
      </c>
      <c r="G15" s="2">
        <f t="shared" si="1"/>
        <v>0</v>
      </c>
      <c r="H15" s="1">
        <v>310.94478723404302</v>
      </c>
      <c r="I15" s="1">
        <v>55.970106382978699</v>
      </c>
      <c r="J15" s="1">
        <v>366.91489361702099</v>
      </c>
      <c r="K15" t="s">
        <v>12</v>
      </c>
      <c r="L15" s="2"/>
      <c r="M15" s="1"/>
      <c r="N15" s="2"/>
    </row>
    <row r="16" spans="1:17">
      <c r="A16" t="s">
        <v>31</v>
      </c>
      <c r="B16" t="s">
        <v>19</v>
      </c>
      <c r="C16">
        <v>1731</v>
      </c>
      <c r="D16" s="1">
        <v>86339.272765957401</v>
      </c>
      <c r="E16" s="2">
        <v>-9091.2347872340397</v>
      </c>
      <c r="F16" s="2">
        <f t="shared" si="0"/>
        <v>9091.2347872340397</v>
      </c>
      <c r="G16" s="2">
        <f t="shared" si="1"/>
        <v>1460.6934042552675</v>
      </c>
      <c r="H16" s="1">
        <v>75787.344574468094</v>
      </c>
      <c r="I16" s="1">
        <v>13318.366489361701</v>
      </c>
      <c r="J16" s="1">
        <v>89105.711063829804</v>
      </c>
      <c r="K16" t="s">
        <v>32</v>
      </c>
      <c r="L16" s="2"/>
      <c r="M16" s="1"/>
      <c r="N16" s="2"/>
    </row>
    <row r="17" spans="1:14">
      <c r="A17" t="s">
        <v>16</v>
      </c>
      <c r="B17" t="s">
        <v>33</v>
      </c>
      <c r="C17">
        <v>276</v>
      </c>
      <c r="D17" s="1">
        <v>6119.0639361702097</v>
      </c>
      <c r="E17" s="2">
        <v>-1832.56957446809</v>
      </c>
      <c r="F17" s="2">
        <f t="shared" si="0"/>
        <v>1832.56957446809</v>
      </c>
      <c r="G17" s="2">
        <f t="shared" si="1"/>
        <v>62.67319148934962</v>
      </c>
      <c r="H17" s="1">
        <v>4223.8211702127701</v>
      </c>
      <c r="I17" s="1">
        <v>760.28553191489402</v>
      </c>
      <c r="J17" s="1">
        <v>4984.1067021276604</v>
      </c>
      <c r="K17" t="s">
        <v>15</v>
      </c>
      <c r="L17" s="2"/>
      <c r="M17" s="1"/>
      <c r="N17" s="2"/>
    </row>
    <row r="18" spans="1:14">
      <c r="A18" t="s">
        <v>34</v>
      </c>
      <c r="B18" t="s">
        <v>35</v>
      </c>
      <c r="C18">
        <v>160</v>
      </c>
      <c r="D18" s="1">
        <v>9484.6181914893605</v>
      </c>
      <c r="E18" s="2">
        <v>-1653.3479787234</v>
      </c>
      <c r="F18" s="2">
        <f t="shared" si="0"/>
        <v>1653.3479787234</v>
      </c>
      <c r="G18" s="2">
        <f t="shared" si="1"/>
        <v>118.82446808511031</v>
      </c>
      <c r="H18" s="1">
        <v>7712.4457446808501</v>
      </c>
      <c r="I18" s="1">
        <v>1388.2425531914901</v>
      </c>
      <c r="J18" s="1">
        <v>9100.6882978723406</v>
      </c>
      <c r="K18" t="s">
        <v>23</v>
      </c>
      <c r="L18" s="2"/>
      <c r="M18" s="1"/>
      <c r="N18" s="2"/>
    </row>
    <row r="19" spans="1:14">
      <c r="A19" t="s">
        <v>26</v>
      </c>
      <c r="B19" t="s">
        <v>36</v>
      </c>
      <c r="C19">
        <v>113</v>
      </c>
      <c r="D19" s="1">
        <v>11027.0242553191</v>
      </c>
      <c r="E19" s="2">
        <v>-879.37255319148903</v>
      </c>
      <c r="F19" s="2">
        <f t="shared" si="0"/>
        <v>879.37255319148903</v>
      </c>
      <c r="G19" s="2">
        <f t="shared" si="1"/>
        <v>283.06074468080146</v>
      </c>
      <c r="H19" s="1">
        <v>9864.5909574468096</v>
      </c>
      <c r="I19" s="1">
        <v>1775.6235106383001</v>
      </c>
      <c r="J19" s="1">
        <v>11640.2144680851</v>
      </c>
      <c r="K19" t="s">
        <v>32</v>
      </c>
      <c r="L19" s="2"/>
      <c r="M19" s="1"/>
      <c r="N19" s="2"/>
    </row>
    <row r="20" spans="1:14">
      <c r="A20" t="s">
        <v>37</v>
      </c>
      <c r="B20" t="s">
        <v>38</v>
      </c>
      <c r="C20">
        <v>42</v>
      </c>
      <c r="D20" s="1">
        <v>5499.0874468085103</v>
      </c>
      <c r="E20" s="2">
        <v>-210.61191489361701</v>
      </c>
      <c r="F20" s="2">
        <f t="shared" si="0"/>
        <v>210.61191489361701</v>
      </c>
      <c r="G20" s="2">
        <f t="shared" si="1"/>
        <v>3.4390268410788849E-12</v>
      </c>
      <c r="H20" s="1">
        <v>5288.4755319148899</v>
      </c>
      <c r="I20" s="1">
        <v>951.92585106383001</v>
      </c>
      <c r="J20" s="1">
        <v>6240.40138297872</v>
      </c>
      <c r="K20" t="s">
        <v>32</v>
      </c>
      <c r="L20" s="2"/>
      <c r="M20" s="1"/>
      <c r="N20" s="2"/>
    </row>
    <row r="21" spans="1:14">
      <c r="A21" t="s">
        <v>26</v>
      </c>
      <c r="B21" t="s">
        <v>39</v>
      </c>
      <c r="C21">
        <v>71</v>
      </c>
      <c r="D21" s="1">
        <v>7318.2984042553198</v>
      </c>
      <c r="E21" s="2">
        <v>-655.16968085106396</v>
      </c>
      <c r="F21" s="2">
        <f t="shared" si="0"/>
        <v>655.16968085106396</v>
      </c>
      <c r="G21" s="2">
        <f t="shared" si="1"/>
        <v>352.51819148936579</v>
      </c>
      <c r="H21" s="1">
        <v>6310.6105319148901</v>
      </c>
      <c r="I21" s="1">
        <v>1092.8275531914901</v>
      </c>
      <c r="J21" s="1">
        <v>7403.4380851063797</v>
      </c>
      <c r="K21" t="s">
        <v>32</v>
      </c>
      <c r="L21" s="2"/>
      <c r="M21" s="1"/>
      <c r="N21" s="2"/>
    </row>
    <row r="22" spans="1:14">
      <c r="A22" t="s">
        <v>40</v>
      </c>
      <c r="B22" t="s">
        <v>41</v>
      </c>
      <c r="C22">
        <v>101</v>
      </c>
      <c r="D22" s="1">
        <v>4311.4250000000002</v>
      </c>
      <c r="E22" s="2">
        <v>-388.21117021276598</v>
      </c>
      <c r="F22" s="2">
        <f t="shared" si="0"/>
        <v>388.21117021276598</v>
      </c>
      <c r="G22" s="2">
        <f t="shared" si="1"/>
        <v>40.563617021274126</v>
      </c>
      <c r="H22" s="1">
        <v>3882.6502127659601</v>
      </c>
      <c r="I22" s="1">
        <v>698.877340425532</v>
      </c>
      <c r="J22" s="1">
        <v>4581.5275531914904</v>
      </c>
      <c r="K22" t="s">
        <v>12</v>
      </c>
      <c r="L22" s="2"/>
      <c r="M22" s="1"/>
      <c r="N22" s="2"/>
    </row>
    <row r="23" spans="1:14">
      <c r="A23" t="s">
        <v>26</v>
      </c>
      <c r="B23" t="s">
        <v>42</v>
      </c>
      <c r="C23">
        <v>16</v>
      </c>
      <c r="D23" s="1">
        <v>1871.4397872340401</v>
      </c>
      <c r="E23" s="2">
        <v>-338.44617021276599</v>
      </c>
      <c r="F23" s="2">
        <f t="shared" si="0"/>
        <v>338.44617021276599</v>
      </c>
      <c r="G23" s="2">
        <f t="shared" si="1"/>
        <v>-5.9117155615240335E-12</v>
      </c>
      <c r="H23" s="1">
        <v>1532.99361702128</v>
      </c>
      <c r="I23" s="1">
        <v>275.93925531914903</v>
      </c>
      <c r="J23" s="1">
        <v>1808.9328723404301</v>
      </c>
      <c r="K23" t="s">
        <v>23</v>
      </c>
      <c r="L23" s="2"/>
      <c r="M23" s="1"/>
      <c r="N23" s="2"/>
    </row>
    <row r="24" spans="1:14">
      <c r="A24" t="s">
        <v>43</v>
      </c>
      <c r="B24" t="s">
        <v>44</v>
      </c>
      <c r="C24">
        <v>1</v>
      </c>
      <c r="D24" s="1">
        <v>90.064893617021298</v>
      </c>
      <c r="E24" s="2">
        <v>0</v>
      </c>
      <c r="F24" s="2">
        <f t="shared" si="0"/>
        <v>0</v>
      </c>
      <c r="G24" s="2">
        <f t="shared" si="1"/>
        <v>0</v>
      </c>
      <c r="H24" s="1">
        <v>90.064893617021298</v>
      </c>
      <c r="I24" s="1">
        <v>16.211702127659599</v>
      </c>
      <c r="J24" s="1">
        <v>106.276595744681</v>
      </c>
      <c r="K24" t="s">
        <v>12</v>
      </c>
      <c r="L24" s="2"/>
      <c r="M24" s="1"/>
      <c r="N24" s="2"/>
    </row>
    <row r="25" spans="1:14">
      <c r="A25" t="s">
        <v>16</v>
      </c>
      <c r="B25" t="s">
        <v>45</v>
      </c>
      <c r="C25">
        <v>86</v>
      </c>
      <c r="D25" s="1">
        <v>1857.31</v>
      </c>
      <c r="E25" s="2">
        <v>-165.407765957447</v>
      </c>
      <c r="F25" s="2">
        <f t="shared" si="0"/>
        <v>165.407765957447</v>
      </c>
      <c r="G25" s="2">
        <f t="shared" si="1"/>
        <v>3.0127011996228248E-12</v>
      </c>
      <c r="H25" s="1">
        <v>1691.9022340425499</v>
      </c>
      <c r="I25" s="1">
        <v>304.54212765957402</v>
      </c>
      <c r="J25" s="1">
        <v>1996.44436170213</v>
      </c>
      <c r="K25" t="s">
        <v>15</v>
      </c>
      <c r="L25" s="2"/>
      <c r="M25" s="1"/>
      <c r="N25" s="2"/>
    </row>
    <row r="26" spans="1:14">
      <c r="A26" t="s">
        <v>46</v>
      </c>
      <c r="B26" t="s">
        <v>19</v>
      </c>
      <c r="C26">
        <v>173</v>
      </c>
      <c r="D26" s="1">
        <v>5145.67170212766</v>
      </c>
      <c r="E26" s="2">
        <v>-173.935319148936</v>
      </c>
      <c r="F26" s="2">
        <f t="shared" si="0"/>
        <v>173.935319148936</v>
      </c>
      <c r="G26" s="2">
        <f t="shared" si="1"/>
        <v>54.07500000000374</v>
      </c>
      <c r="H26" s="1">
        <v>4917.6613829787202</v>
      </c>
      <c r="I26" s="1">
        <v>885.17670212765995</v>
      </c>
      <c r="J26" s="1">
        <v>5802.8380851063803</v>
      </c>
      <c r="K26" t="s">
        <v>12</v>
      </c>
      <c r="L26" s="2"/>
      <c r="M26" s="1"/>
      <c r="N26" s="2"/>
    </row>
    <row r="27" spans="1:14">
      <c r="A27" t="s">
        <v>47</v>
      </c>
      <c r="B27" t="s">
        <v>48</v>
      </c>
      <c r="C27">
        <v>10</v>
      </c>
      <c r="D27" s="1">
        <v>143.346063829787</v>
      </c>
      <c r="E27" s="2">
        <v>-17.9176595744681</v>
      </c>
      <c r="F27" s="2">
        <f t="shared" si="0"/>
        <v>17.9176595744681</v>
      </c>
      <c r="G27" s="2">
        <f t="shared" si="1"/>
        <v>-9.5923269327613525E-14</v>
      </c>
      <c r="H27" s="1">
        <v>125.42840425531899</v>
      </c>
      <c r="I27" s="1">
        <v>22.576914893617001</v>
      </c>
      <c r="J27" s="1">
        <v>148.005319148936</v>
      </c>
      <c r="K27" t="s">
        <v>15</v>
      </c>
      <c r="L27" s="2"/>
      <c r="M27" s="1"/>
      <c r="N27" s="2"/>
    </row>
    <row r="28" spans="1:14">
      <c r="A28" t="s">
        <v>49</v>
      </c>
      <c r="B28" t="s">
        <v>50</v>
      </c>
      <c r="C28">
        <v>279</v>
      </c>
      <c r="D28" s="1">
        <v>3844.48680851064</v>
      </c>
      <c r="E28" s="2">
        <v>-124.191170212766</v>
      </c>
      <c r="F28" s="2">
        <f t="shared" si="0"/>
        <v>124.191170212766</v>
      </c>
      <c r="G28" s="2">
        <f t="shared" si="1"/>
        <v>67.571276595744052</v>
      </c>
      <c r="H28" s="1">
        <v>3652.72436170213</v>
      </c>
      <c r="I28" s="1">
        <v>651.74585106382995</v>
      </c>
      <c r="J28" s="1">
        <v>4304.4702127659602</v>
      </c>
      <c r="K28" t="s">
        <v>12</v>
      </c>
      <c r="L28" s="2"/>
      <c r="M28" s="1"/>
      <c r="N28" s="2"/>
    </row>
    <row r="29" spans="1:14">
      <c r="A29" t="s">
        <v>51</v>
      </c>
      <c r="B29" t="s">
        <v>17</v>
      </c>
      <c r="C29">
        <v>10</v>
      </c>
      <c r="D29" s="1">
        <v>1471.43085106383</v>
      </c>
      <c r="E29" s="2">
        <v>-342.98276595744699</v>
      </c>
      <c r="F29" s="2">
        <f t="shared" si="0"/>
        <v>342.98276595744699</v>
      </c>
      <c r="G29" s="2">
        <f t="shared" si="1"/>
        <v>4.2553191530032564E-3</v>
      </c>
      <c r="H29" s="1">
        <v>1128.44382978723</v>
      </c>
      <c r="I29" s="1">
        <v>203.12</v>
      </c>
      <c r="J29" s="1">
        <v>1331.5638297872299</v>
      </c>
      <c r="K29" t="s">
        <v>23</v>
      </c>
      <c r="L29" s="2"/>
      <c r="M29" s="1"/>
      <c r="N29" s="2"/>
    </row>
    <row r="30" spans="1:14">
      <c r="A30" t="s">
        <v>26</v>
      </c>
      <c r="B30" t="s">
        <v>39</v>
      </c>
      <c r="C30">
        <v>76</v>
      </c>
      <c r="D30" s="1">
        <v>7747.1142553191503</v>
      </c>
      <c r="E30" s="2">
        <v>-659.95414893616999</v>
      </c>
      <c r="F30" s="2">
        <f t="shared" si="0"/>
        <v>659.95414893616999</v>
      </c>
      <c r="G30" s="2">
        <f t="shared" si="1"/>
        <v>0</v>
      </c>
      <c r="H30" s="1">
        <v>7087.1601063829803</v>
      </c>
      <c r="I30" s="1">
        <v>1275.6888297872299</v>
      </c>
      <c r="J30" s="1">
        <v>8362.8489361702104</v>
      </c>
      <c r="K30" t="s">
        <v>15</v>
      </c>
      <c r="L30" s="2"/>
      <c r="M30" s="1"/>
      <c r="N30" s="2"/>
    </row>
    <row r="31" spans="1:14">
      <c r="A31" t="s">
        <v>51</v>
      </c>
      <c r="B31" t="s">
        <v>19</v>
      </c>
      <c r="C31">
        <v>38</v>
      </c>
      <c r="D31" s="1">
        <v>4407.6239361702101</v>
      </c>
      <c r="E31" s="2">
        <v>-139.76234042553199</v>
      </c>
      <c r="F31" s="2">
        <f t="shared" si="0"/>
        <v>139.76234042553199</v>
      </c>
      <c r="G31" s="2">
        <f t="shared" si="1"/>
        <v>-1.9326762412674725E-12</v>
      </c>
      <c r="H31" s="1">
        <v>4267.86159574468</v>
      </c>
      <c r="I31" s="1">
        <v>742.36627659574503</v>
      </c>
      <c r="J31" s="1">
        <v>5010.2278723404297</v>
      </c>
      <c r="K31" t="s">
        <v>32</v>
      </c>
      <c r="L31" s="2"/>
      <c r="M31" s="1"/>
      <c r="N31" s="2"/>
    </row>
    <row r="32" spans="1:14">
      <c r="A32" t="s">
        <v>52</v>
      </c>
      <c r="B32" t="s">
        <v>53</v>
      </c>
      <c r="C32">
        <v>233</v>
      </c>
      <c r="D32" s="1">
        <v>20022.848829787199</v>
      </c>
      <c r="E32" s="2">
        <v>-2971.2328723404298</v>
      </c>
      <c r="F32" s="2">
        <f t="shared" si="0"/>
        <v>2971.2328723404298</v>
      </c>
      <c r="G32" s="2">
        <f t="shared" si="1"/>
        <v>158.2807446807692</v>
      </c>
      <c r="H32" s="1">
        <v>16893.335212766</v>
      </c>
      <c r="I32" s="1">
        <v>3040.7946808510601</v>
      </c>
      <c r="J32" s="1">
        <v>19934.129893616999</v>
      </c>
      <c r="K32" t="s">
        <v>23</v>
      </c>
      <c r="L32" s="2"/>
      <c r="M32" s="1"/>
      <c r="N32" s="2"/>
    </row>
    <row r="33" spans="1:14">
      <c r="A33" t="s">
        <v>54</v>
      </c>
      <c r="B33" t="s">
        <v>55</v>
      </c>
      <c r="C33">
        <v>16</v>
      </c>
      <c r="D33" s="1">
        <v>1296.78968085106</v>
      </c>
      <c r="E33" s="2">
        <v>-249.82797872340399</v>
      </c>
      <c r="F33" s="2">
        <f t="shared" si="0"/>
        <v>249.82797872340399</v>
      </c>
      <c r="G33" s="2">
        <f t="shared" si="1"/>
        <v>-3.922195901395753E-12</v>
      </c>
      <c r="H33" s="1">
        <v>1046.9617021276599</v>
      </c>
      <c r="I33" s="1">
        <v>188.45329787233999</v>
      </c>
      <c r="J33" s="1">
        <v>1235.415</v>
      </c>
      <c r="K33" t="s">
        <v>23</v>
      </c>
      <c r="L33" s="2"/>
      <c r="M33" s="1"/>
      <c r="N33" s="2"/>
    </row>
    <row r="34" spans="1:14">
      <c r="A34" t="s">
        <v>56</v>
      </c>
      <c r="B34" t="s">
        <v>28</v>
      </c>
      <c r="C34">
        <v>0</v>
      </c>
      <c r="D34" s="1">
        <v>99.080319148936198</v>
      </c>
      <c r="E34" s="2">
        <v>-14.8620212765957</v>
      </c>
      <c r="F34" s="2">
        <f t="shared" si="0"/>
        <v>14.8620212765957</v>
      </c>
      <c r="G34" s="2">
        <f t="shared" si="1"/>
        <v>84.2182978723405</v>
      </c>
      <c r="H34" s="1">
        <v>0</v>
      </c>
      <c r="I34" s="1">
        <v>0</v>
      </c>
      <c r="J34" s="1">
        <v>0</v>
      </c>
      <c r="K34" t="s">
        <v>15</v>
      </c>
      <c r="L34" s="2"/>
      <c r="M34" s="1"/>
      <c r="N34" s="2"/>
    </row>
    <row r="35" spans="1:14">
      <c r="A35" t="s">
        <v>57</v>
      </c>
      <c r="B35" t="s">
        <v>58</v>
      </c>
      <c r="C35">
        <v>101</v>
      </c>
      <c r="D35" s="1">
        <v>7687.8248936170203</v>
      </c>
      <c r="E35" s="2">
        <v>-819.07638297872302</v>
      </c>
      <c r="F35" s="2">
        <f t="shared" si="0"/>
        <v>819.07638297872302</v>
      </c>
      <c r="G35" s="2">
        <f t="shared" si="1"/>
        <v>68.427659574467611</v>
      </c>
      <c r="H35" s="1">
        <v>6800.3208510638297</v>
      </c>
      <c r="I35" s="1">
        <v>1224.05861702128</v>
      </c>
      <c r="J35" s="1">
        <v>8024.3794680851097</v>
      </c>
      <c r="K35" t="s">
        <v>15</v>
      </c>
      <c r="L35" s="2"/>
      <c r="M35" s="1"/>
      <c r="N35" s="2"/>
    </row>
    <row r="36" spans="1:14">
      <c r="A36" t="s">
        <v>40</v>
      </c>
      <c r="B36" t="s">
        <v>35</v>
      </c>
      <c r="C36">
        <v>232</v>
      </c>
      <c r="D36" s="1">
        <v>9568.7625531914891</v>
      </c>
      <c r="E36" s="2">
        <v>-572.50691489361702</v>
      </c>
      <c r="F36" s="2">
        <f t="shared" si="0"/>
        <v>572.50691489361702</v>
      </c>
      <c r="G36" s="2">
        <f t="shared" si="1"/>
        <v>408.31223404255184</v>
      </c>
      <c r="H36" s="1">
        <v>8587.9434042553203</v>
      </c>
      <c r="I36" s="1">
        <v>1520.36840425532</v>
      </c>
      <c r="J36" s="1">
        <v>10108.3118085106</v>
      </c>
      <c r="K36" t="s">
        <v>32</v>
      </c>
      <c r="L36" s="2"/>
      <c r="M36" s="1"/>
      <c r="N36" s="2"/>
    </row>
    <row r="37" spans="1:14">
      <c r="A37" t="s">
        <v>16</v>
      </c>
      <c r="B37" t="s">
        <v>17</v>
      </c>
      <c r="C37">
        <v>155</v>
      </c>
      <c r="D37" s="1">
        <v>3553.9535106383</v>
      </c>
      <c r="E37" s="2">
        <v>-331.76223404255302</v>
      </c>
      <c r="F37" s="2">
        <f t="shared" si="0"/>
        <v>331.76223404255302</v>
      </c>
      <c r="G37" s="2">
        <f t="shared" si="1"/>
        <v>42.806595744687229</v>
      </c>
      <c r="H37" s="1">
        <v>3179.3846808510598</v>
      </c>
      <c r="I37" s="1">
        <v>562.71563829787203</v>
      </c>
      <c r="J37" s="1">
        <v>3742.1003191489399</v>
      </c>
      <c r="K37" t="s">
        <v>32</v>
      </c>
      <c r="L37" s="2"/>
      <c r="M37" s="1"/>
      <c r="N37" s="2"/>
    </row>
    <row r="38" spans="1:14">
      <c r="A38" t="s">
        <v>59</v>
      </c>
      <c r="B38" t="s">
        <v>60</v>
      </c>
      <c r="C38">
        <v>27</v>
      </c>
      <c r="D38" s="1">
        <v>4584.4118085106402</v>
      </c>
      <c r="E38" s="2">
        <v>-502.96819148936203</v>
      </c>
      <c r="F38" s="2">
        <f t="shared" si="0"/>
        <v>502.96819148936203</v>
      </c>
      <c r="G38" s="2">
        <f t="shared" si="1"/>
        <v>-1.6484591469634324E-12</v>
      </c>
      <c r="H38" s="1">
        <v>4081.4436170212798</v>
      </c>
      <c r="I38" s="1">
        <v>734.65904255319197</v>
      </c>
      <c r="J38" s="1">
        <v>4816.1026595744697</v>
      </c>
      <c r="K38" t="s">
        <v>15</v>
      </c>
      <c r="L38" s="2"/>
      <c r="M38" s="1"/>
      <c r="N38" s="2"/>
    </row>
    <row r="39" spans="1:14">
      <c r="A39" t="s">
        <v>59</v>
      </c>
      <c r="B39" t="s">
        <v>19</v>
      </c>
      <c r="C39">
        <v>3</v>
      </c>
      <c r="D39" s="1">
        <v>513.61340425531898</v>
      </c>
      <c r="E39" s="2">
        <v>-51.361276595744698</v>
      </c>
      <c r="F39" s="2">
        <f t="shared" si="0"/>
        <v>51.361276595744698</v>
      </c>
      <c r="G39" s="2">
        <f t="shared" si="1"/>
        <v>2.8421709430404007E-13</v>
      </c>
      <c r="H39" s="1">
        <v>462.252127659574</v>
      </c>
      <c r="I39" s="1">
        <v>83.205319148936198</v>
      </c>
      <c r="J39" s="1">
        <v>545.45744680851101</v>
      </c>
      <c r="K39" t="s">
        <v>23</v>
      </c>
      <c r="L39" s="2"/>
      <c r="M39" s="1"/>
      <c r="N39" s="2"/>
    </row>
    <row r="40" spans="1:14">
      <c r="A40" t="s">
        <v>59</v>
      </c>
      <c r="B40" t="s">
        <v>62</v>
      </c>
      <c r="C40">
        <v>2</v>
      </c>
      <c r="D40" s="1">
        <v>311.50393617021302</v>
      </c>
      <c r="E40" s="2">
        <v>-162.747872340426</v>
      </c>
      <c r="F40" s="2">
        <f t="shared" si="0"/>
        <v>162.747872340426</v>
      </c>
      <c r="G40" s="2">
        <f t="shared" si="1"/>
        <v>0</v>
      </c>
      <c r="H40" s="1">
        <v>148.756063829787</v>
      </c>
      <c r="I40" s="1">
        <v>26.775851063829801</v>
      </c>
      <c r="J40" s="1">
        <v>175.531914893617</v>
      </c>
      <c r="K40" t="s">
        <v>32</v>
      </c>
      <c r="L40" s="2"/>
      <c r="M40" s="1"/>
      <c r="N40" s="2"/>
    </row>
    <row r="41" spans="1:14">
      <c r="A41" t="s">
        <v>16</v>
      </c>
      <c r="B41" t="s">
        <v>63</v>
      </c>
      <c r="C41">
        <v>277</v>
      </c>
      <c r="D41" s="1">
        <v>6401.5797872340399</v>
      </c>
      <c r="E41" s="2">
        <v>-737.83840425531901</v>
      </c>
      <c r="F41" s="2">
        <f t="shared" si="0"/>
        <v>737.83840425531901</v>
      </c>
      <c r="G41" s="2">
        <f t="shared" si="1"/>
        <v>54.075106382981062</v>
      </c>
      <c r="H41" s="1">
        <v>5609.6662765957399</v>
      </c>
      <c r="I41" s="1">
        <v>979.49159574468104</v>
      </c>
      <c r="J41" s="1">
        <v>6589.15787234043</v>
      </c>
      <c r="K41" t="s">
        <v>32</v>
      </c>
      <c r="L41" s="2"/>
      <c r="M41" s="1"/>
      <c r="N41" s="2"/>
    </row>
    <row r="42" spans="1:14">
      <c r="A42" t="s">
        <v>16</v>
      </c>
      <c r="B42" t="s">
        <v>28</v>
      </c>
      <c r="C42">
        <v>1</v>
      </c>
      <c r="D42" s="1">
        <v>31.8085106382979</v>
      </c>
      <c r="E42" s="2">
        <v>-31.8081914893617</v>
      </c>
      <c r="F42" s="2">
        <f t="shared" si="0"/>
        <v>31.8081914893617</v>
      </c>
      <c r="G42" s="2">
        <f t="shared" si="1"/>
        <v>2.8421709430404007E-14</v>
      </c>
      <c r="H42" s="1">
        <v>3.1914893617021302E-4</v>
      </c>
      <c r="I42" s="1">
        <v>0</v>
      </c>
      <c r="J42" s="1">
        <v>3.1914893617021302E-4</v>
      </c>
      <c r="K42" t="s">
        <v>12</v>
      </c>
      <c r="L42" s="2"/>
      <c r="M42" s="1"/>
      <c r="N42" s="2"/>
    </row>
    <row r="43" spans="1:14">
      <c r="A43" t="s">
        <v>13</v>
      </c>
      <c r="B43" t="s">
        <v>55</v>
      </c>
      <c r="C43">
        <v>11</v>
      </c>
      <c r="D43" s="1">
        <v>3151.8122340425498</v>
      </c>
      <c r="E43" s="2">
        <v>-133.72819148936199</v>
      </c>
      <c r="F43" s="2">
        <f t="shared" si="0"/>
        <v>133.72819148936199</v>
      </c>
      <c r="G43" s="2">
        <f t="shared" si="1"/>
        <v>-2.3021584638627246E-12</v>
      </c>
      <c r="H43" s="1">
        <v>3018.0840425531901</v>
      </c>
      <c r="I43" s="1">
        <v>543.25478723404296</v>
      </c>
      <c r="J43" s="1">
        <v>3561.3388297872302</v>
      </c>
      <c r="K43" t="s">
        <v>12</v>
      </c>
      <c r="L43" s="2"/>
      <c r="M43" s="1"/>
      <c r="N43" s="2"/>
    </row>
    <row r="44" spans="1:14">
      <c r="A44" t="s">
        <v>16</v>
      </c>
      <c r="B44" t="s">
        <v>19</v>
      </c>
      <c r="C44">
        <v>405</v>
      </c>
      <c r="D44" s="1">
        <v>9280.9342553191509</v>
      </c>
      <c r="E44" s="2">
        <v>-1913.9915957446799</v>
      </c>
      <c r="F44" s="2">
        <f t="shared" si="0"/>
        <v>1913.9915957446799</v>
      </c>
      <c r="G44" s="2">
        <f t="shared" si="1"/>
        <v>45.372978723410824</v>
      </c>
      <c r="H44" s="1">
        <v>7321.5696808510602</v>
      </c>
      <c r="I44" s="1">
        <v>1317.8798936170199</v>
      </c>
      <c r="J44" s="1">
        <v>8639.4495744680808</v>
      </c>
      <c r="K44" t="s">
        <v>12</v>
      </c>
      <c r="L44" s="2"/>
      <c r="M44" s="1"/>
      <c r="N44" s="2"/>
    </row>
    <row r="45" spans="1:14">
      <c r="A45" t="s">
        <v>59</v>
      </c>
      <c r="B45" t="s">
        <v>29</v>
      </c>
      <c r="C45">
        <v>13</v>
      </c>
      <c r="D45" s="1">
        <v>2415.2970212765999</v>
      </c>
      <c r="E45" s="2">
        <v>-204.811914893617</v>
      </c>
      <c r="F45" s="2">
        <f t="shared" si="0"/>
        <v>204.811914893617</v>
      </c>
      <c r="G45" s="2">
        <f t="shared" si="1"/>
        <v>311.01691489362304</v>
      </c>
      <c r="H45" s="1">
        <v>1899.4681914893599</v>
      </c>
      <c r="I45" s="1">
        <v>305.523617021277</v>
      </c>
      <c r="J45" s="1">
        <v>2204.9918085106401</v>
      </c>
      <c r="K45" t="s">
        <v>32</v>
      </c>
      <c r="L45" s="2"/>
      <c r="M45" s="1"/>
      <c r="N45" s="2"/>
    </row>
    <row r="46" spans="1:14">
      <c r="A46" t="s">
        <v>64</v>
      </c>
      <c r="B46" t="s">
        <v>36</v>
      </c>
      <c r="C46">
        <v>77</v>
      </c>
      <c r="D46" s="1">
        <v>7602.5031914893598</v>
      </c>
      <c r="E46" s="2">
        <v>-1316.46021276596</v>
      </c>
      <c r="F46" s="2">
        <f t="shared" si="0"/>
        <v>1316.46021276596</v>
      </c>
      <c r="G46" s="2">
        <f t="shared" si="1"/>
        <v>168.43659574467983</v>
      </c>
      <c r="H46" s="1">
        <v>6117.6063829787199</v>
      </c>
      <c r="I46" s="1">
        <v>1101.1701063829801</v>
      </c>
      <c r="J46" s="1">
        <v>7218.7764893617004</v>
      </c>
      <c r="K46" t="s">
        <v>23</v>
      </c>
      <c r="L46" s="2"/>
      <c r="M46" s="1"/>
      <c r="N46" s="2"/>
    </row>
    <row r="47" spans="1:14">
      <c r="A47" t="s">
        <v>64</v>
      </c>
      <c r="B47" t="s">
        <v>65</v>
      </c>
      <c r="C47">
        <v>98</v>
      </c>
      <c r="D47" s="1">
        <v>9893.7059574468094</v>
      </c>
      <c r="E47" s="2">
        <v>-2037.06531914894</v>
      </c>
      <c r="F47" s="2">
        <f t="shared" si="0"/>
        <v>2037.06531914894</v>
      </c>
      <c r="G47" s="2">
        <f t="shared" si="1"/>
        <v>93.229361702119604</v>
      </c>
      <c r="H47" s="1">
        <v>7763.4112765957498</v>
      </c>
      <c r="I47" s="1">
        <v>1397.41382978723</v>
      </c>
      <c r="J47" s="1">
        <v>9160.8251063829794</v>
      </c>
      <c r="K47" t="s">
        <v>15</v>
      </c>
      <c r="L47" s="2"/>
      <c r="M47" s="1"/>
      <c r="N47" s="2"/>
    </row>
    <row r="48" spans="1:14">
      <c r="A48" t="s">
        <v>54</v>
      </c>
      <c r="B48" t="s">
        <v>66</v>
      </c>
      <c r="C48">
        <v>165</v>
      </c>
      <c r="D48" s="1">
        <v>13144.797872340399</v>
      </c>
      <c r="E48" s="2">
        <v>-1994.6662765957401</v>
      </c>
      <c r="F48" s="2">
        <f t="shared" si="0"/>
        <v>1994.6662765957401</v>
      </c>
      <c r="G48" s="2">
        <f t="shared" si="1"/>
        <v>206.66702127655913</v>
      </c>
      <c r="H48" s="1">
        <v>10943.4645744681</v>
      </c>
      <c r="I48" s="1">
        <v>1969.82531914894</v>
      </c>
      <c r="J48" s="1">
        <v>12913.289893617</v>
      </c>
      <c r="K48" t="s">
        <v>23</v>
      </c>
      <c r="L48" s="2"/>
      <c r="M48" s="1"/>
      <c r="N48" s="2"/>
    </row>
    <row r="49" spans="1:14">
      <c r="A49" t="s">
        <v>67</v>
      </c>
      <c r="B49" t="s">
        <v>19</v>
      </c>
      <c r="C49">
        <v>13</v>
      </c>
      <c r="D49" s="1">
        <v>703.09127659574494</v>
      </c>
      <c r="E49" s="2">
        <v>-70.829255319148899</v>
      </c>
      <c r="F49" s="2">
        <f t="shared" si="0"/>
        <v>70.829255319148899</v>
      </c>
      <c r="G49" s="2">
        <f t="shared" si="1"/>
        <v>0</v>
      </c>
      <c r="H49" s="1">
        <v>632.26202127659599</v>
      </c>
      <c r="I49" s="1">
        <v>113.807446808511</v>
      </c>
      <c r="J49" s="1">
        <v>746.069468085106</v>
      </c>
      <c r="K49" t="s">
        <v>12</v>
      </c>
      <c r="L49" s="2"/>
      <c r="M49" s="1"/>
      <c r="N49" s="2"/>
    </row>
    <row r="50" spans="1:14">
      <c r="A50" t="s">
        <v>56</v>
      </c>
      <c r="B50" t="s">
        <v>29</v>
      </c>
      <c r="C50">
        <v>138</v>
      </c>
      <c r="D50" s="1">
        <v>13121.1670212766</v>
      </c>
      <c r="E50" s="2">
        <v>-3184.61840425532</v>
      </c>
      <c r="F50" s="2">
        <f t="shared" si="0"/>
        <v>3184.61840425532</v>
      </c>
      <c r="G50" s="2">
        <f t="shared" si="1"/>
        <v>168.43680851064119</v>
      </c>
      <c r="H50" s="1">
        <v>9768.1118085106391</v>
      </c>
      <c r="I50" s="1">
        <v>1758.26053191489</v>
      </c>
      <c r="J50" s="1">
        <v>11526.3723404255</v>
      </c>
      <c r="K50" t="s">
        <v>23</v>
      </c>
      <c r="L50" s="2"/>
      <c r="M50" s="1"/>
      <c r="N50" s="2"/>
    </row>
    <row r="51" spans="1:14">
      <c r="A51" t="s">
        <v>59</v>
      </c>
      <c r="B51" t="s">
        <v>60</v>
      </c>
      <c r="C51">
        <v>2</v>
      </c>
      <c r="D51" s="1">
        <v>297.49361702127698</v>
      </c>
      <c r="E51" s="2">
        <v>-7.4373404255319198</v>
      </c>
      <c r="F51" s="2">
        <f t="shared" si="0"/>
        <v>7.4373404255319198</v>
      </c>
      <c r="G51" s="2">
        <f t="shared" si="1"/>
        <v>7.9936057773011271E-14</v>
      </c>
      <c r="H51" s="1">
        <v>290.05627659574498</v>
      </c>
      <c r="I51" s="1">
        <v>52.2102127659575</v>
      </c>
      <c r="J51" s="1">
        <v>342.26648936170199</v>
      </c>
      <c r="K51" t="s">
        <v>32</v>
      </c>
      <c r="L51" s="2"/>
      <c r="M51" s="1"/>
      <c r="N51" s="2"/>
    </row>
    <row r="52" spans="1:14">
      <c r="A52" t="s">
        <v>68</v>
      </c>
      <c r="B52" t="s">
        <v>35</v>
      </c>
      <c r="C52">
        <v>72</v>
      </c>
      <c r="D52" s="1">
        <v>867.56191489361697</v>
      </c>
      <c r="E52" s="2">
        <v>-16.588297872340402</v>
      </c>
      <c r="F52" s="2">
        <f t="shared" si="0"/>
        <v>16.588297872340402</v>
      </c>
      <c r="G52" s="2">
        <f t="shared" si="1"/>
        <v>-4.7961634663806763E-13</v>
      </c>
      <c r="H52" s="1">
        <v>850.97361702127705</v>
      </c>
      <c r="I52" s="1">
        <v>153.17500000000001</v>
      </c>
      <c r="J52" s="1">
        <v>1004.14861702128</v>
      </c>
      <c r="K52" t="s">
        <v>32</v>
      </c>
      <c r="L52" s="2"/>
      <c r="M52" s="1"/>
      <c r="N52" s="2"/>
    </row>
    <row r="53" spans="1:14">
      <c r="A53" t="s">
        <v>69</v>
      </c>
      <c r="B53" t="s">
        <v>70</v>
      </c>
      <c r="C53">
        <v>95</v>
      </c>
      <c r="D53" s="1">
        <v>4903.2341489361697</v>
      </c>
      <c r="E53" s="2">
        <v>-228.10159574468099</v>
      </c>
      <c r="F53" s="2">
        <f t="shared" si="0"/>
        <v>228.10159574468099</v>
      </c>
      <c r="G53" s="2">
        <f t="shared" si="1"/>
        <v>193.79734042552872</v>
      </c>
      <c r="H53" s="1">
        <v>4481.33521276596</v>
      </c>
      <c r="I53" s="1">
        <v>768.35053191489396</v>
      </c>
      <c r="J53" s="1">
        <v>5249.6857446808499</v>
      </c>
      <c r="K53" t="s">
        <v>32</v>
      </c>
      <c r="L53" s="2"/>
      <c r="M53" s="1"/>
      <c r="N53" s="2"/>
    </row>
    <row r="54" spans="1:14">
      <c r="A54" t="s">
        <v>71</v>
      </c>
      <c r="B54" t="s">
        <v>72</v>
      </c>
      <c r="C54">
        <v>139</v>
      </c>
      <c r="D54" s="1">
        <v>4035.2212765957402</v>
      </c>
      <c r="E54" s="2">
        <v>-278.84319148936203</v>
      </c>
      <c r="F54" s="2">
        <f t="shared" si="0"/>
        <v>278.84319148936203</v>
      </c>
      <c r="G54" s="2">
        <f t="shared" si="1"/>
        <v>167.8508510638282</v>
      </c>
      <c r="H54" s="1">
        <v>3588.5272340425499</v>
      </c>
      <c r="I54" s="1">
        <v>645.93276595744703</v>
      </c>
      <c r="J54" s="1">
        <v>4234.46</v>
      </c>
      <c r="K54" t="s">
        <v>12</v>
      </c>
      <c r="L54" s="2"/>
      <c r="M54" s="1"/>
      <c r="N54" s="2"/>
    </row>
    <row r="55" spans="1:14">
      <c r="A55" t="s">
        <v>73</v>
      </c>
      <c r="B55" t="s">
        <v>19</v>
      </c>
      <c r="C55">
        <v>83</v>
      </c>
      <c r="D55" s="1">
        <v>4293.5367021276597</v>
      </c>
      <c r="E55" s="2">
        <v>-105.64170212766</v>
      </c>
      <c r="F55" s="2">
        <f t="shared" si="0"/>
        <v>105.64170212766</v>
      </c>
      <c r="G55" s="2">
        <f t="shared" si="1"/>
        <v>-6.9633188104489818E-13</v>
      </c>
      <c r="H55" s="1">
        <v>4187.8950000000004</v>
      </c>
      <c r="I55" s="1">
        <v>707.87053191489395</v>
      </c>
      <c r="J55" s="1">
        <v>4895.7655319148898</v>
      </c>
      <c r="K55" t="s">
        <v>32</v>
      </c>
      <c r="L55" s="2"/>
      <c r="M55" s="1"/>
      <c r="N55" s="2"/>
    </row>
    <row r="56" spans="1:14">
      <c r="A56" t="s">
        <v>71</v>
      </c>
      <c r="B56" t="s">
        <v>72</v>
      </c>
      <c r="C56">
        <v>110</v>
      </c>
      <c r="D56" s="1">
        <v>3258.9782978723401</v>
      </c>
      <c r="E56" s="2">
        <v>-120.712021276596</v>
      </c>
      <c r="F56" s="2">
        <f t="shared" si="0"/>
        <v>120.712021276596</v>
      </c>
      <c r="G56" s="2">
        <f t="shared" si="1"/>
        <v>102.74159574468402</v>
      </c>
      <c r="H56" s="1">
        <v>3035.5246808510601</v>
      </c>
      <c r="I56" s="1">
        <v>546.39404255319198</v>
      </c>
      <c r="J56" s="1">
        <v>3581.9187234042602</v>
      </c>
      <c r="K56" t="s">
        <v>32</v>
      </c>
      <c r="L56" s="2"/>
      <c r="M56" s="1"/>
      <c r="N56" s="2"/>
    </row>
    <row r="57" spans="1:14">
      <c r="A57" t="s">
        <v>69</v>
      </c>
      <c r="B57" t="s">
        <v>74</v>
      </c>
      <c r="C57">
        <v>70</v>
      </c>
      <c r="D57" s="1">
        <v>3508.1676595744698</v>
      </c>
      <c r="E57" s="2">
        <v>-156.588936170213</v>
      </c>
      <c r="F57" s="2">
        <f t="shared" si="0"/>
        <v>156.588936170213</v>
      </c>
      <c r="G57" s="2">
        <f t="shared" si="1"/>
        <v>49.576276595746947</v>
      </c>
      <c r="H57" s="1">
        <v>3302.0024468085098</v>
      </c>
      <c r="I57" s="1">
        <v>573.30031914893596</v>
      </c>
      <c r="J57" s="1">
        <v>3875.30276595745</v>
      </c>
      <c r="K57" t="s">
        <v>32</v>
      </c>
      <c r="L57" s="2"/>
      <c r="M57" s="1"/>
      <c r="N57" s="2"/>
    </row>
    <row r="58" spans="1:14">
      <c r="A58" t="s">
        <v>24</v>
      </c>
      <c r="B58" t="s">
        <v>25</v>
      </c>
      <c r="C58">
        <v>176</v>
      </c>
      <c r="D58" s="1">
        <v>3974.7730851063802</v>
      </c>
      <c r="E58" s="2">
        <v>-258.34446808510597</v>
      </c>
      <c r="F58" s="2">
        <f t="shared" si="0"/>
        <v>258.34446808510597</v>
      </c>
      <c r="G58" s="2">
        <f t="shared" si="1"/>
        <v>45.059787234044279</v>
      </c>
      <c r="H58" s="1">
        <v>3671.36882978723</v>
      </c>
      <c r="I58" s="1">
        <v>656.05670212765995</v>
      </c>
      <c r="J58" s="1">
        <v>4327.4255319148897</v>
      </c>
      <c r="K58" t="s">
        <v>32</v>
      </c>
      <c r="L58" s="2"/>
      <c r="M58" s="1"/>
      <c r="N58" s="2"/>
    </row>
    <row r="59" spans="1:14">
      <c r="A59" t="s">
        <v>13</v>
      </c>
      <c r="B59" t="s">
        <v>55</v>
      </c>
      <c r="C59">
        <v>7</v>
      </c>
      <c r="D59" s="1">
        <v>2451.4962765957398</v>
      </c>
      <c r="E59" s="2">
        <v>-459.01191489361702</v>
      </c>
      <c r="F59" s="2">
        <f t="shared" si="0"/>
        <v>459.01191489361702</v>
      </c>
      <c r="G59" s="2">
        <f t="shared" si="1"/>
        <v>306.43702127659287</v>
      </c>
      <c r="H59" s="1">
        <v>1686.0473404255299</v>
      </c>
      <c r="I59" s="1">
        <v>303.48851063829801</v>
      </c>
      <c r="J59" s="1">
        <v>1989.53585106383</v>
      </c>
      <c r="K59" t="s">
        <v>23</v>
      </c>
      <c r="L59" s="2"/>
      <c r="M59" s="1"/>
      <c r="N59" s="2"/>
    </row>
    <row r="60" spans="1:14">
      <c r="A60" t="s">
        <v>20</v>
      </c>
      <c r="B60" t="s">
        <v>75</v>
      </c>
      <c r="C60">
        <v>40</v>
      </c>
      <c r="D60" s="1">
        <v>2581.13819148936</v>
      </c>
      <c r="E60" s="2">
        <v>-175.14734042553201</v>
      </c>
      <c r="F60" s="2">
        <f t="shared" si="0"/>
        <v>175.14734042553201</v>
      </c>
      <c r="G60" s="2">
        <f t="shared" si="1"/>
        <v>1106.2026595744678</v>
      </c>
      <c r="H60" s="1">
        <v>1299.7881914893601</v>
      </c>
      <c r="I60" s="1">
        <v>233.96180851063801</v>
      </c>
      <c r="J60" s="1">
        <v>1533.75</v>
      </c>
      <c r="K60" t="s">
        <v>23</v>
      </c>
      <c r="L60" s="2"/>
      <c r="M60" s="1"/>
      <c r="N60" s="2"/>
    </row>
    <row r="61" spans="1:14">
      <c r="A61" t="s">
        <v>26</v>
      </c>
      <c r="B61" t="s">
        <v>19</v>
      </c>
      <c r="C61">
        <v>28</v>
      </c>
      <c r="D61" s="1">
        <v>2899.4487234042599</v>
      </c>
      <c r="E61" s="2">
        <v>-690.72978723404299</v>
      </c>
      <c r="F61" s="2">
        <f t="shared" si="0"/>
        <v>690.72978723404299</v>
      </c>
      <c r="G61" s="2">
        <f t="shared" si="1"/>
        <v>7.0485839387401938E-12</v>
      </c>
      <c r="H61" s="1">
        <v>2208.7189361702099</v>
      </c>
      <c r="I61" s="1">
        <v>397.56957446808502</v>
      </c>
      <c r="J61" s="1">
        <v>2606.2885106383001</v>
      </c>
      <c r="K61" t="s">
        <v>15</v>
      </c>
      <c r="L61" s="2"/>
      <c r="M61" s="1"/>
      <c r="N61" s="2"/>
    </row>
    <row r="62" spans="1:14">
      <c r="A62" t="s">
        <v>59</v>
      </c>
      <c r="B62" t="s">
        <v>76</v>
      </c>
      <c r="C62">
        <v>18</v>
      </c>
      <c r="D62" s="1">
        <v>2891.4692553191499</v>
      </c>
      <c r="E62" s="2">
        <v>-113.296170212766</v>
      </c>
      <c r="F62" s="2">
        <f t="shared" si="0"/>
        <v>113.296170212766</v>
      </c>
      <c r="G62" s="2">
        <f t="shared" si="1"/>
        <v>3.993250174971763E-12</v>
      </c>
      <c r="H62" s="1">
        <v>2778.1730851063799</v>
      </c>
      <c r="I62" s="1">
        <v>465.60500000000002</v>
      </c>
      <c r="J62" s="1">
        <v>3243.7780851063799</v>
      </c>
      <c r="K62" t="s">
        <v>32</v>
      </c>
      <c r="L62" s="2"/>
      <c r="M62" s="1"/>
      <c r="N62" s="2"/>
    </row>
    <row r="63" spans="1:14">
      <c r="A63" t="s">
        <v>16</v>
      </c>
      <c r="B63" t="s">
        <v>77</v>
      </c>
      <c r="C63">
        <v>40</v>
      </c>
      <c r="D63" s="1">
        <v>1101.2189361702101</v>
      </c>
      <c r="E63" s="2">
        <v>-355.82127659574502</v>
      </c>
      <c r="F63" s="2">
        <f t="shared" si="0"/>
        <v>355.82127659574502</v>
      </c>
      <c r="G63" s="2">
        <f t="shared" si="1"/>
        <v>53.912765957444037</v>
      </c>
      <c r="H63" s="1">
        <v>691.48489361702104</v>
      </c>
      <c r="I63" s="1">
        <v>124.467127659574</v>
      </c>
      <c r="J63" s="1">
        <v>815.95202127659604</v>
      </c>
      <c r="K63" t="s">
        <v>23</v>
      </c>
      <c r="L63" s="2"/>
      <c r="M63" s="1"/>
      <c r="N63" s="2"/>
    </row>
    <row r="64" spans="1:14">
      <c r="A64" t="s">
        <v>59</v>
      </c>
      <c r="B64" t="s">
        <v>33</v>
      </c>
      <c r="C64">
        <v>30</v>
      </c>
      <c r="D64" s="1">
        <v>9069.4051063829793</v>
      </c>
      <c r="E64" s="2">
        <v>-820.22680851063797</v>
      </c>
      <c r="F64" s="2">
        <f t="shared" si="0"/>
        <v>820.22680851063797</v>
      </c>
      <c r="G64" s="2">
        <f t="shared" si="1"/>
        <v>4108.907234042551</v>
      </c>
      <c r="H64" s="1">
        <v>4140.2710638297904</v>
      </c>
      <c r="I64" s="1">
        <v>745.24840425531897</v>
      </c>
      <c r="J64" s="1">
        <v>4885.51946808511</v>
      </c>
      <c r="K64" t="s">
        <v>23</v>
      </c>
      <c r="L64" s="2"/>
      <c r="M64" s="1"/>
      <c r="N64" s="2"/>
    </row>
    <row r="65" spans="1:14">
      <c r="A65" t="s">
        <v>37</v>
      </c>
      <c r="B65" t="s">
        <v>21</v>
      </c>
      <c r="C65">
        <v>25</v>
      </c>
      <c r="D65" s="1">
        <v>3480.1379787234</v>
      </c>
      <c r="E65" s="2">
        <v>-453.12627659574503</v>
      </c>
      <c r="F65" s="2">
        <f t="shared" si="0"/>
        <v>453.12627659574503</v>
      </c>
      <c r="G65" s="2">
        <f t="shared" si="1"/>
        <v>90.310851063824771</v>
      </c>
      <c r="H65" s="1">
        <v>2936.7008510638302</v>
      </c>
      <c r="I65" s="1">
        <v>528.60670212766001</v>
      </c>
      <c r="J65" s="1">
        <v>3465.3075531914901</v>
      </c>
      <c r="K65" t="s">
        <v>32</v>
      </c>
      <c r="L65" s="2"/>
      <c r="M65" s="1"/>
      <c r="N65" s="2"/>
    </row>
    <row r="66" spans="1:14">
      <c r="A66" t="s">
        <v>16</v>
      </c>
      <c r="B66" t="s">
        <v>45</v>
      </c>
      <c r="C66">
        <v>89</v>
      </c>
      <c r="D66" s="1">
        <v>2077.8276595744701</v>
      </c>
      <c r="E66" s="2">
        <v>-276.685638297872</v>
      </c>
      <c r="F66" s="2">
        <f t="shared" si="0"/>
        <v>276.685638297872</v>
      </c>
      <c r="G66" s="2">
        <f t="shared" si="1"/>
        <v>40.817659574467996</v>
      </c>
      <c r="H66" s="1">
        <v>1760.3243617021301</v>
      </c>
      <c r="I66" s="1">
        <v>316.85936170212801</v>
      </c>
      <c r="J66" s="1">
        <v>2077.18372340426</v>
      </c>
      <c r="K66" t="s">
        <v>23</v>
      </c>
      <c r="L66" s="2"/>
      <c r="M66" s="1"/>
      <c r="N66" s="2"/>
    </row>
    <row r="67" spans="1:14">
      <c r="A67" t="s">
        <v>43</v>
      </c>
      <c r="B67" t="s">
        <v>78</v>
      </c>
      <c r="C67">
        <v>5</v>
      </c>
      <c r="D67" s="1">
        <v>378.60606382978699</v>
      </c>
      <c r="E67" s="2">
        <v>-11.7191489361702</v>
      </c>
      <c r="F67" s="2">
        <f t="shared" ref="F67:F130" si="2">ABS(E67)</f>
        <v>11.7191489361702</v>
      </c>
      <c r="G67" s="2">
        <f t="shared" ref="G67:G130" si="3">D67-H67-F67</f>
        <v>-2.2737367544323206E-13</v>
      </c>
      <c r="H67" s="1">
        <v>366.88691489361702</v>
      </c>
      <c r="I67" s="1">
        <v>66.039680851063807</v>
      </c>
      <c r="J67" s="1">
        <v>432.92659574468098</v>
      </c>
      <c r="K67" t="s">
        <v>32</v>
      </c>
      <c r="L67" s="2"/>
      <c r="M67" s="1"/>
      <c r="N67" s="2"/>
    </row>
    <row r="68" spans="1:14">
      <c r="A68" t="s">
        <v>69</v>
      </c>
      <c r="B68" t="s">
        <v>79</v>
      </c>
      <c r="C68">
        <v>51</v>
      </c>
      <c r="D68" s="1">
        <v>3234.3111702127699</v>
      </c>
      <c r="E68" s="2">
        <v>-221.007553191489</v>
      </c>
      <c r="F68" s="2">
        <f t="shared" si="2"/>
        <v>221.007553191489</v>
      </c>
      <c r="G68" s="2">
        <f t="shared" si="3"/>
        <v>216.66957446809104</v>
      </c>
      <c r="H68" s="1">
        <v>2796.6340425531898</v>
      </c>
      <c r="I68" s="1">
        <v>503.39489361702101</v>
      </c>
      <c r="J68" s="1">
        <v>3300.0289361702098</v>
      </c>
      <c r="K68" t="s">
        <v>15</v>
      </c>
      <c r="L68" s="2"/>
      <c r="M68" s="1"/>
      <c r="N68" s="2"/>
    </row>
    <row r="69" spans="1:14">
      <c r="A69" t="s">
        <v>24</v>
      </c>
      <c r="B69" t="s">
        <v>80</v>
      </c>
      <c r="C69">
        <v>304</v>
      </c>
      <c r="D69" s="1">
        <v>4345.4548936170204</v>
      </c>
      <c r="E69" s="2">
        <v>-147.13361702127699</v>
      </c>
      <c r="F69" s="2">
        <f t="shared" si="2"/>
        <v>147.13361702127699</v>
      </c>
      <c r="G69" s="2">
        <f t="shared" si="3"/>
        <v>101.48744680851374</v>
      </c>
      <c r="H69" s="1">
        <v>4096.8338297872297</v>
      </c>
      <c r="I69" s="1">
        <v>737.42893617021298</v>
      </c>
      <c r="J69" s="1">
        <v>4834.26276595745</v>
      </c>
      <c r="K69" t="s">
        <v>12</v>
      </c>
      <c r="L69" s="2"/>
      <c r="M69" s="1"/>
      <c r="N69" s="2"/>
    </row>
    <row r="70" spans="1:14">
      <c r="A70" t="s">
        <v>81</v>
      </c>
      <c r="B70" t="s">
        <v>58</v>
      </c>
      <c r="C70">
        <v>9</v>
      </c>
      <c r="D70" s="1">
        <v>474.45553191489398</v>
      </c>
      <c r="E70" s="2">
        <v>-21.545319148936201</v>
      </c>
      <c r="F70" s="2">
        <f t="shared" si="2"/>
        <v>21.545319148936201</v>
      </c>
      <c r="G70" s="2">
        <f t="shared" si="3"/>
        <v>7.815970093361102E-13</v>
      </c>
      <c r="H70" s="1">
        <v>452.910212765957</v>
      </c>
      <c r="I70" s="1">
        <v>61.995638297872297</v>
      </c>
      <c r="J70" s="1">
        <v>514.90585106383003</v>
      </c>
      <c r="K70" t="s">
        <v>32</v>
      </c>
      <c r="L70" s="2"/>
      <c r="M70" s="1"/>
      <c r="N70" s="2"/>
    </row>
    <row r="71" spans="1:14">
      <c r="A71" t="s">
        <v>68</v>
      </c>
      <c r="B71" t="s">
        <v>35</v>
      </c>
      <c r="C71">
        <v>37</v>
      </c>
      <c r="D71" s="1">
        <v>744.10861702127704</v>
      </c>
      <c r="E71" s="2">
        <v>-83.035106382978697</v>
      </c>
      <c r="F71" s="2">
        <f t="shared" si="2"/>
        <v>83.035106382978697</v>
      </c>
      <c r="G71" s="2">
        <f t="shared" si="3"/>
        <v>3.5527136788005009E-13</v>
      </c>
      <c r="H71" s="1">
        <v>661.07351063829799</v>
      </c>
      <c r="I71" s="1">
        <v>118.992446808511</v>
      </c>
      <c r="J71" s="1">
        <v>780.06595744680897</v>
      </c>
      <c r="K71" t="s">
        <v>23</v>
      </c>
      <c r="L71" s="2"/>
      <c r="M71" s="1"/>
      <c r="N71" s="2"/>
    </row>
    <row r="72" spans="1:14">
      <c r="A72" t="s">
        <v>13</v>
      </c>
      <c r="B72" t="s">
        <v>14</v>
      </c>
      <c r="C72">
        <v>23</v>
      </c>
      <c r="D72" s="1">
        <v>6580.9670212765996</v>
      </c>
      <c r="E72" s="2">
        <v>-522.20436170212804</v>
      </c>
      <c r="F72" s="2">
        <f t="shared" si="2"/>
        <v>522.20436170212804</v>
      </c>
      <c r="G72" s="2">
        <f t="shared" si="3"/>
        <v>261.44063829787149</v>
      </c>
      <c r="H72" s="1">
        <v>5797.3220212766</v>
      </c>
      <c r="I72" s="1">
        <v>1043.5182978723401</v>
      </c>
      <c r="J72" s="1">
        <v>6840.8403191489397</v>
      </c>
      <c r="K72" t="s">
        <v>12</v>
      </c>
      <c r="L72" s="2"/>
      <c r="M72" s="1"/>
      <c r="N72" s="2"/>
    </row>
    <row r="73" spans="1:14">
      <c r="A73" t="s">
        <v>68</v>
      </c>
      <c r="B73" t="s">
        <v>35</v>
      </c>
      <c r="C73">
        <v>38</v>
      </c>
      <c r="D73" s="1">
        <v>765.59648936170197</v>
      </c>
      <c r="E73" s="2">
        <v>-77.404468085106402</v>
      </c>
      <c r="F73" s="2">
        <f t="shared" si="2"/>
        <v>77.404468085106402</v>
      </c>
      <c r="G73" s="2">
        <f t="shared" si="3"/>
        <v>19.74393617021255</v>
      </c>
      <c r="H73" s="1">
        <v>668.44808510638302</v>
      </c>
      <c r="I73" s="1">
        <v>120.32</v>
      </c>
      <c r="J73" s="1">
        <v>788.76808510638296</v>
      </c>
      <c r="K73" t="s">
        <v>23</v>
      </c>
      <c r="L73" s="2"/>
      <c r="M73" s="1"/>
      <c r="N73" s="2"/>
    </row>
    <row r="74" spans="1:14">
      <c r="A74" t="s">
        <v>82</v>
      </c>
      <c r="B74" t="s">
        <v>83</v>
      </c>
      <c r="C74">
        <v>65</v>
      </c>
      <c r="D74" s="1">
        <v>2308.62</v>
      </c>
      <c r="E74" s="2">
        <v>-508.25308510638303</v>
      </c>
      <c r="F74" s="2">
        <f t="shared" si="2"/>
        <v>508.25308510638303</v>
      </c>
      <c r="G74" s="2">
        <f t="shared" si="3"/>
        <v>66.633617021276848</v>
      </c>
      <c r="H74" s="1">
        <v>1733.73329787234</v>
      </c>
      <c r="I74" s="1">
        <v>312.07159574468102</v>
      </c>
      <c r="J74" s="1">
        <v>2045.8048936170201</v>
      </c>
      <c r="K74" t="s">
        <v>23</v>
      </c>
      <c r="L74" s="2"/>
      <c r="M74" s="1"/>
      <c r="N74" s="2"/>
    </row>
    <row r="75" spans="1:14">
      <c r="A75" t="s">
        <v>31</v>
      </c>
      <c r="B75" t="s">
        <v>84</v>
      </c>
      <c r="C75">
        <v>508</v>
      </c>
      <c r="D75" s="1">
        <v>27713.4304255319</v>
      </c>
      <c r="E75" s="2">
        <v>-2844.2202127659598</v>
      </c>
      <c r="F75" s="2">
        <f t="shared" si="2"/>
        <v>2844.2202127659598</v>
      </c>
      <c r="G75" s="2">
        <f t="shared" si="3"/>
        <v>407.72170212763967</v>
      </c>
      <c r="H75" s="1">
        <v>24461.488510638301</v>
      </c>
      <c r="I75" s="1">
        <v>4391.5987234042605</v>
      </c>
      <c r="J75" s="1">
        <v>28853.087234042599</v>
      </c>
      <c r="K75" t="s">
        <v>23</v>
      </c>
      <c r="L75" s="2"/>
      <c r="M75" s="1"/>
      <c r="N75" s="2"/>
    </row>
    <row r="76" spans="1:14">
      <c r="A76" t="s">
        <v>46</v>
      </c>
      <c r="B76" t="s">
        <v>19</v>
      </c>
      <c r="C76">
        <v>137</v>
      </c>
      <c r="D76" s="1">
        <v>4898.4374468085098</v>
      </c>
      <c r="E76" s="2">
        <v>-587.37319148936194</v>
      </c>
      <c r="F76" s="2">
        <f t="shared" si="2"/>
        <v>587.37319148936194</v>
      </c>
      <c r="G76" s="2">
        <f t="shared" si="3"/>
        <v>-2.2737367544323206E-12</v>
      </c>
      <c r="H76" s="1">
        <v>4311.0642553191501</v>
      </c>
      <c r="I76" s="1">
        <v>775.99021276595704</v>
      </c>
      <c r="J76" s="1">
        <v>5087.0544680851099</v>
      </c>
      <c r="K76" t="s">
        <v>15</v>
      </c>
      <c r="L76" s="2"/>
      <c r="M76" s="1"/>
      <c r="N76" s="2"/>
    </row>
    <row r="77" spans="1:14">
      <c r="A77" t="s">
        <v>64</v>
      </c>
      <c r="B77" t="s">
        <v>39</v>
      </c>
      <c r="C77">
        <v>124</v>
      </c>
      <c r="D77" s="1">
        <v>11884.076276595701</v>
      </c>
      <c r="E77" s="2">
        <v>-2329.4561702127698</v>
      </c>
      <c r="F77" s="2">
        <f t="shared" si="2"/>
        <v>2329.4561702127698</v>
      </c>
      <c r="G77" s="2">
        <f t="shared" si="3"/>
        <v>-4.8657966544851661E-11</v>
      </c>
      <c r="H77" s="1">
        <v>9554.6201063829794</v>
      </c>
      <c r="I77" s="1">
        <v>1719.83170212766</v>
      </c>
      <c r="J77" s="1">
        <v>11274.451808510599</v>
      </c>
      <c r="K77" t="s">
        <v>15</v>
      </c>
      <c r="L77" s="2"/>
      <c r="M77" s="1"/>
      <c r="N77" s="2"/>
    </row>
    <row r="78" spans="1:14">
      <c r="A78" t="s">
        <v>59</v>
      </c>
      <c r="B78" t="s">
        <v>14</v>
      </c>
      <c r="C78">
        <v>40</v>
      </c>
      <c r="D78" s="1">
        <v>6735.6837234042596</v>
      </c>
      <c r="E78" s="2">
        <v>-609.17542553191504</v>
      </c>
      <c r="F78" s="2">
        <f t="shared" si="2"/>
        <v>609.17542553191504</v>
      </c>
      <c r="G78" s="2">
        <f t="shared" si="3"/>
        <v>184.80882978723423</v>
      </c>
      <c r="H78" s="1">
        <v>5941.6994680851103</v>
      </c>
      <c r="I78" s="1">
        <v>1069.5057446808501</v>
      </c>
      <c r="J78" s="1">
        <v>7011.2052127659599</v>
      </c>
      <c r="K78" t="s">
        <v>32</v>
      </c>
      <c r="L78" s="2"/>
      <c r="M78" s="1"/>
      <c r="N78" s="2"/>
    </row>
    <row r="79" spans="1:14">
      <c r="A79" t="s">
        <v>13</v>
      </c>
      <c r="B79" t="s">
        <v>86</v>
      </c>
      <c r="C79">
        <v>9</v>
      </c>
      <c r="D79" s="1">
        <v>2757.9331914893601</v>
      </c>
      <c r="E79" s="2">
        <v>-245.149361702128</v>
      </c>
      <c r="F79" s="2">
        <f t="shared" si="2"/>
        <v>245.149361702128</v>
      </c>
      <c r="G79" s="2">
        <f t="shared" si="3"/>
        <v>2.1316282072803006E-12</v>
      </c>
      <c r="H79" s="1">
        <v>2512.7838297872299</v>
      </c>
      <c r="I79" s="1">
        <v>452.30127659574498</v>
      </c>
      <c r="J79" s="1">
        <v>2965.08510638298</v>
      </c>
      <c r="K79" t="s">
        <v>23</v>
      </c>
      <c r="L79" s="2"/>
      <c r="M79" s="1"/>
      <c r="N79" s="2"/>
    </row>
    <row r="80" spans="1:14">
      <c r="A80" t="s">
        <v>16</v>
      </c>
      <c r="B80" t="s">
        <v>87</v>
      </c>
      <c r="C80">
        <v>6</v>
      </c>
      <c r="D80" s="1">
        <v>161.76361702127701</v>
      </c>
      <c r="E80" s="2">
        <v>-32.217340425531901</v>
      </c>
      <c r="F80" s="2">
        <f t="shared" si="2"/>
        <v>32.217340425531901</v>
      </c>
      <c r="G80" s="2">
        <f t="shared" si="3"/>
        <v>22.529680851064114</v>
      </c>
      <c r="H80" s="1">
        <v>107.016595744681</v>
      </c>
      <c r="I80" s="1">
        <v>19.262872340425499</v>
      </c>
      <c r="J80" s="1">
        <v>126.279468085106</v>
      </c>
      <c r="K80" t="s">
        <v>32</v>
      </c>
      <c r="L80" s="2"/>
      <c r="M80" s="1"/>
      <c r="N80" s="2"/>
    </row>
    <row r="81" spans="1:14">
      <c r="A81" t="s">
        <v>22</v>
      </c>
      <c r="B81" t="s">
        <v>78</v>
      </c>
      <c r="C81">
        <v>6</v>
      </c>
      <c r="D81" s="1">
        <v>410.15117021276598</v>
      </c>
      <c r="E81" s="2">
        <v>-16.677872340425498</v>
      </c>
      <c r="F81" s="2">
        <f t="shared" si="2"/>
        <v>16.677872340425498</v>
      </c>
      <c r="G81" s="2">
        <f t="shared" si="3"/>
        <v>4.5119463720766362E-13</v>
      </c>
      <c r="H81" s="1">
        <v>393.47329787234003</v>
      </c>
      <c r="I81" s="1">
        <v>70.825106382978703</v>
      </c>
      <c r="J81" s="1">
        <v>464.29840425531899</v>
      </c>
      <c r="K81" t="s">
        <v>32</v>
      </c>
      <c r="L81" s="2"/>
      <c r="M81" s="1"/>
      <c r="N81" s="2"/>
    </row>
    <row r="82" spans="1:14">
      <c r="A82" t="s">
        <v>88</v>
      </c>
      <c r="B82" t="s">
        <v>19</v>
      </c>
      <c r="C82">
        <v>14</v>
      </c>
      <c r="D82" s="1">
        <v>396.970425531915</v>
      </c>
      <c r="E82" s="2">
        <v>-14.4897872340426</v>
      </c>
      <c r="F82" s="2">
        <f t="shared" si="2"/>
        <v>14.4897872340426</v>
      </c>
      <c r="G82" s="2">
        <f t="shared" si="3"/>
        <v>3.7836400679225335E-13</v>
      </c>
      <c r="H82" s="1">
        <v>382.48063829787202</v>
      </c>
      <c r="I82" s="1">
        <v>68.846489361702098</v>
      </c>
      <c r="J82" s="1">
        <v>451.32712765957399</v>
      </c>
      <c r="K82" t="s">
        <v>12</v>
      </c>
      <c r="L82" s="2"/>
      <c r="M82" s="1"/>
      <c r="N82" s="2"/>
    </row>
    <row r="83" spans="1:14">
      <c r="A83" t="s">
        <v>59</v>
      </c>
      <c r="B83" t="s">
        <v>66</v>
      </c>
      <c r="C83">
        <v>72</v>
      </c>
      <c r="D83" s="1">
        <v>11400.298723404299</v>
      </c>
      <c r="E83" s="2">
        <v>-968.80691489361698</v>
      </c>
      <c r="F83" s="2">
        <f t="shared" si="2"/>
        <v>968.80691489361698</v>
      </c>
      <c r="G83" s="2">
        <f t="shared" si="3"/>
        <v>189.31659574468222</v>
      </c>
      <c r="H83" s="1">
        <v>10242.175212766</v>
      </c>
      <c r="I83" s="1">
        <v>1810.0835106382999</v>
      </c>
      <c r="J83" s="1">
        <v>12052.2587234043</v>
      </c>
      <c r="K83" t="s">
        <v>32</v>
      </c>
      <c r="L83" s="2"/>
      <c r="M83" s="1"/>
      <c r="N83" s="2"/>
    </row>
    <row r="84" spans="1:14">
      <c r="A84" t="s">
        <v>68</v>
      </c>
      <c r="B84" t="s">
        <v>19</v>
      </c>
      <c r="C84">
        <v>30</v>
      </c>
      <c r="D84" s="1">
        <v>451.76095744680902</v>
      </c>
      <c r="E84" s="2">
        <v>-46.255851063829802</v>
      </c>
      <c r="F84" s="2">
        <f t="shared" si="2"/>
        <v>46.255851063829802</v>
      </c>
      <c r="G84" s="2">
        <f t="shared" si="3"/>
        <v>18.168085106383238</v>
      </c>
      <c r="H84" s="1">
        <v>387.33702127659598</v>
      </c>
      <c r="I84" s="1">
        <v>69.720425531914898</v>
      </c>
      <c r="J84" s="1">
        <v>457.05744680851097</v>
      </c>
      <c r="K84" t="s">
        <v>12</v>
      </c>
      <c r="L84" s="2"/>
      <c r="M84" s="1"/>
      <c r="N84" s="2"/>
    </row>
    <row r="85" spans="1:14">
      <c r="A85" t="s">
        <v>51</v>
      </c>
      <c r="B85" t="s">
        <v>36</v>
      </c>
      <c r="C85">
        <v>103</v>
      </c>
      <c r="D85" s="1">
        <v>12550.4475531915</v>
      </c>
      <c r="E85" s="2">
        <v>-1586.67074468085</v>
      </c>
      <c r="F85" s="2">
        <f t="shared" si="2"/>
        <v>1586.67074468085</v>
      </c>
      <c r="G85" s="2">
        <f t="shared" si="3"/>
        <v>360.59319148935037</v>
      </c>
      <c r="H85" s="1">
        <v>10603.183617021299</v>
      </c>
      <c r="I85" s="1">
        <v>1882.7221276595701</v>
      </c>
      <c r="J85" s="1">
        <v>12485.9057446808</v>
      </c>
      <c r="K85" t="s">
        <v>32</v>
      </c>
      <c r="L85" s="2"/>
      <c r="M85" s="1"/>
      <c r="N85" s="2"/>
    </row>
    <row r="86" spans="1:14">
      <c r="A86" t="s">
        <v>16</v>
      </c>
      <c r="B86" t="s">
        <v>77</v>
      </c>
      <c r="C86">
        <v>159</v>
      </c>
      <c r="D86" s="1">
        <v>3745.3123404255298</v>
      </c>
      <c r="E86" s="2">
        <v>-575.344787234043</v>
      </c>
      <c r="F86" s="2">
        <f t="shared" si="2"/>
        <v>575.344787234043</v>
      </c>
      <c r="G86" s="2">
        <f t="shared" si="3"/>
        <v>22.639893617016696</v>
      </c>
      <c r="H86" s="1">
        <v>3147.3276595744701</v>
      </c>
      <c r="I86" s="1">
        <v>566.51489361702102</v>
      </c>
      <c r="J86" s="1">
        <v>3713.84255319149</v>
      </c>
      <c r="K86" t="s">
        <v>12</v>
      </c>
      <c r="L86" s="2"/>
      <c r="M86" s="1"/>
      <c r="N86" s="2"/>
    </row>
    <row r="87" spans="1:14">
      <c r="A87" t="s">
        <v>54</v>
      </c>
      <c r="B87" t="s">
        <v>39</v>
      </c>
      <c r="C87">
        <v>12</v>
      </c>
      <c r="D87" s="1">
        <v>1026.6855319148899</v>
      </c>
      <c r="E87" s="2">
        <v>-182.443723404255</v>
      </c>
      <c r="F87" s="2">
        <f t="shared" si="2"/>
        <v>182.443723404255</v>
      </c>
      <c r="G87" s="2">
        <f t="shared" si="3"/>
        <v>-3.0411229090532288E-12</v>
      </c>
      <c r="H87" s="1">
        <v>844.24180851063795</v>
      </c>
      <c r="I87" s="1">
        <v>151.963617021277</v>
      </c>
      <c r="J87" s="1">
        <v>996.20542553191501</v>
      </c>
      <c r="K87" t="s">
        <v>23</v>
      </c>
      <c r="L87" s="2"/>
      <c r="M87" s="1"/>
      <c r="N87" s="2"/>
    </row>
    <row r="88" spans="1:14">
      <c r="A88" t="s">
        <v>64</v>
      </c>
      <c r="B88" t="s">
        <v>39</v>
      </c>
      <c r="C88">
        <v>182</v>
      </c>
      <c r="D88" s="1">
        <v>15225.2124468085</v>
      </c>
      <c r="E88" s="2">
        <v>-1327.2092553191501</v>
      </c>
      <c r="F88" s="2">
        <f t="shared" si="2"/>
        <v>1327.2092553191501</v>
      </c>
      <c r="G88" s="2">
        <f t="shared" si="3"/>
        <v>329.48159574465035</v>
      </c>
      <c r="H88" s="1">
        <v>13568.5215957447</v>
      </c>
      <c r="I88" s="1">
        <v>2425.1007446808499</v>
      </c>
      <c r="J88" s="1">
        <v>15993.6223404255</v>
      </c>
      <c r="K88" t="s">
        <v>32</v>
      </c>
      <c r="L88" s="2"/>
      <c r="M88" s="1"/>
      <c r="N88" s="2"/>
    </row>
    <row r="89" spans="1:14">
      <c r="A89" t="s">
        <v>47</v>
      </c>
      <c r="B89" t="s">
        <v>48</v>
      </c>
      <c r="C89">
        <v>82</v>
      </c>
      <c r="D89" s="1">
        <v>1193.99308510638</v>
      </c>
      <c r="E89" s="2">
        <v>-190.84170212766</v>
      </c>
      <c r="F89" s="2">
        <f t="shared" si="2"/>
        <v>190.84170212766</v>
      </c>
      <c r="G89" s="2">
        <f t="shared" si="3"/>
        <v>6.3829786998326199E-4</v>
      </c>
      <c r="H89" s="1">
        <v>1003.15074468085</v>
      </c>
      <c r="I89" s="1">
        <v>180.56595744680899</v>
      </c>
      <c r="J89" s="1">
        <v>1183.71670212766</v>
      </c>
      <c r="K89" t="s">
        <v>23</v>
      </c>
      <c r="L89" s="2"/>
      <c r="M89" s="1"/>
      <c r="N89" s="2"/>
    </row>
    <row r="90" spans="1:14">
      <c r="A90" t="s">
        <v>89</v>
      </c>
      <c r="B90" t="s">
        <v>19</v>
      </c>
      <c r="C90">
        <v>25</v>
      </c>
      <c r="D90" s="1">
        <v>1945.00382978723</v>
      </c>
      <c r="E90" s="2">
        <v>-221.13436170212799</v>
      </c>
      <c r="F90" s="2">
        <f t="shared" si="2"/>
        <v>221.13436170212799</v>
      </c>
      <c r="G90" s="2">
        <f t="shared" si="3"/>
        <v>144.0678723404219</v>
      </c>
      <c r="H90" s="1">
        <v>1579.8015957446801</v>
      </c>
      <c r="I90" s="1">
        <v>284.36414893617001</v>
      </c>
      <c r="J90" s="1">
        <v>1864.1657446808499</v>
      </c>
      <c r="K90" t="s">
        <v>15</v>
      </c>
      <c r="L90" s="2"/>
      <c r="M90" s="1"/>
      <c r="N90" s="2"/>
    </row>
    <row r="91" spans="1:14">
      <c r="A91" t="s">
        <v>89</v>
      </c>
      <c r="B91" t="s">
        <v>58</v>
      </c>
      <c r="C91">
        <v>47</v>
      </c>
      <c r="D91" s="1">
        <v>3125.3506382978699</v>
      </c>
      <c r="E91" s="2">
        <v>-355.38085106382999</v>
      </c>
      <c r="F91" s="2">
        <f t="shared" si="2"/>
        <v>355.38085106382999</v>
      </c>
      <c r="G91" s="2">
        <f t="shared" si="3"/>
        <v>60.313723404249743</v>
      </c>
      <c r="H91" s="1">
        <v>2709.6560638297901</v>
      </c>
      <c r="I91" s="1">
        <v>487.73755319148898</v>
      </c>
      <c r="J91" s="1">
        <v>3197.3936170212801</v>
      </c>
      <c r="K91" t="s">
        <v>15</v>
      </c>
      <c r="L91" s="2"/>
      <c r="M91" s="1"/>
      <c r="N91" s="2"/>
    </row>
    <row r="92" spans="1:14">
      <c r="A92" t="s">
        <v>57</v>
      </c>
      <c r="B92" t="s">
        <v>90</v>
      </c>
      <c r="C92">
        <v>2</v>
      </c>
      <c r="D92" s="1">
        <v>63.099468085106402</v>
      </c>
      <c r="E92" s="2">
        <v>-15.326595744680899</v>
      </c>
      <c r="F92" s="2">
        <f t="shared" si="2"/>
        <v>15.326595744680899</v>
      </c>
      <c r="G92" s="2">
        <f t="shared" si="3"/>
        <v>0</v>
      </c>
      <c r="H92" s="1">
        <v>47.772872340425501</v>
      </c>
      <c r="I92" s="1">
        <v>8.5991489361702094</v>
      </c>
      <c r="J92" s="1">
        <v>56.372021276595703</v>
      </c>
      <c r="K92" t="s">
        <v>32</v>
      </c>
      <c r="L92" s="2"/>
      <c r="M92" s="1"/>
      <c r="N92" s="2"/>
    </row>
    <row r="93" spans="1:14">
      <c r="A93" t="s">
        <v>34</v>
      </c>
      <c r="B93" t="s">
        <v>91</v>
      </c>
      <c r="C93">
        <v>56</v>
      </c>
      <c r="D93" s="1">
        <v>3154.5778723404301</v>
      </c>
      <c r="E93" s="2">
        <v>-446.59978723404299</v>
      </c>
      <c r="F93" s="2">
        <f t="shared" si="2"/>
        <v>446.59978723404299</v>
      </c>
      <c r="G93" s="2">
        <f t="shared" si="3"/>
        <v>6.9348971010185778E-12</v>
      </c>
      <c r="H93" s="1">
        <v>2707.9780851063801</v>
      </c>
      <c r="I93" s="1">
        <v>474.81670212765999</v>
      </c>
      <c r="J93" s="1">
        <v>3182.7947872340401</v>
      </c>
      <c r="K93" t="s">
        <v>23</v>
      </c>
      <c r="L93" s="2"/>
      <c r="M93" s="1"/>
      <c r="N93" s="2"/>
    </row>
    <row r="94" spans="1:14">
      <c r="A94" t="s">
        <v>92</v>
      </c>
      <c r="B94" t="s">
        <v>28</v>
      </c>
      <c r="C94">
        <v>3</v>
      </c>
      <c r="D94" s="1">
        <v>220.690531914894</v>
      </c>
      <c r="E94" s="2">
        <v>-8.1048936170212809</v>
      </c>
      <c r="F94" s="2">
        <f t="shared" si="2"/>
        <v>8.1048936170212809</v>
      </c>
      <c r="G94" s="2">
        <f t="shared" si="3"/>
        <v>7.0521366524189943E-13</v>
      </c>
      <c r="H94" s="1">
        <v>212.58563829787201</v>
      </c>
      <c r="I94" s="1">
        <v>38.2654255319149</v>
      </c>
      <c r="J94" s="1">
        <v>250.85106382978699</v>
      </c>
      <c r="K94" t="s">
        <v>12</v>
      </c>
      <c r="L94" s="2"/>
      <c r="M94" s="1"/>
      <c r="N94" s="2"/>
    </row>
    <row r="95" spans="1:14">
      <c r="A95" t="s">
        <v>40</v>
      </c>
      <c r="B95" t="s">
        <v>41</v>
      </c>
      <c r="C95">
        <v>293</v>
      </c>
      <c r="D95" s="1">
        <v>12545.6171276596</v>
      </c>
      <c r="E95" s="2">
        <v>-1581.3329787233999</v>
      </c>
      <c r="F95" s="2">
        <f t="shared" si="2"/>
        <v>1581.3329787233999</v>
      </c>
      <c r="G95" s="2">
        <f t="shared" si="3"/>
        <v>167.65234042560019</v>
      </c>
      <c r="H95" s="1">
        <v>10796.6318085106</v>
      </c>
      <c r="I95" s="1">
        <v>1907.40170212766</v>
      </c>
      <c r="J95" s="1">
        <v>12704.033510638301</v>
      </c>
      <c r="K95" t="s">
        <v>32</v>
      </c>
      <c r="L95" s="2"/>
      <c r="M95" s="1"/>
      <c r="N95" s="2"/>
    </row>
    <row r="96" spans="1:14">
      <c r="A96" t="s">
        <v>59</v>
      </c>
      <c r="B96" t="s">
        <v>93</v>
      </c>
      <c r="C96">
        <v>4</v>
      </c>
      <c r="D96" s="1">
        <v>856.42765957446795</v>
      </c>
      <c r="E96" s="2">
        <v>-224.67138297872299</v>
      </c>
      <c r="F96" s="2">
        <f t="shared" si="2"/>
        <v>224.67138297872299</v>
      </c>
      <c r="G96" s="2">
        <f t="shared" si="3"/>
        <v>118.34021276595792</v>
      </c>
      <c r="H96" s="1">
        <v>513.41606382978705</v>
      </c>
      <c r="I96" s="1">
        <v>92.415000000000006</v>
      </c>
      <c r="J96" s="1">
        <v>605.83106382978701</v>
      </c>
      <c r="K96" t="s">
        <v>32</v>
      </c>
      <c r="L96" s="2"/>
      <c r="M96" s="1"/>
      <c r="N96" s="2"/>
    </row>
    <row r="97" spans="1:14">
      <c r="A97" t="s">
        <v>37</v>
      </c>
      <c r="B97" t="s">
        <v>30</v>
      </c>
      <c r="C97">
        <v>167</v>
      </c>
      <c r="D97" s="1">
        <v>22488.181702127698</v>
      </c>
      <c r="E97" s="2">
        <v>-1323.875</v>
      </c>
      <c r="F97" s="2">
        <f t="shared" si="2"/>
        <v>1323.875</v>
      </c>
      <c r="G97" s="2">
        <f t="shared" si="3"/>
        <v>144.15797872339681</v>
      </c>
      <c r="H97" s="1">
        <v>21020.148723404302</v>
      </c>
      <c r="I97" s="1">
        <v>3783.6278723404298</v>
      </c>
      <c r="J97" s="1">
        <v>24803.776595744701</v>
      </c>
      <c r="K97" t="s">
        <v>15</v>
      </c>
      <c r="L97" s="2"/>
      <c r="M97" s="1"/>
      <c r="N97" s="2"/>
    </row>
    <row r="98" spans="1:14">
      <c r="A98" t="s">
        <v>54</v>
      </c>
      <c r="B98" t="s">
        <v>42</v>
      </c>
      <c r="C98">
        <v>19</v>
      </c>
      <c r="D98" s="1">
        <v>1278.6488297872299</v>
      </c>
      <c r="E98" s="2">
        <v>-107.551489361702</v>
      </c>
      <c r="F98" s="2">
        <f t="shared" si="2"/>
        <v>107.551489361702</v>
      </c>
      <c r="G98" s="2">
        <f t="shared" si="3"/>
        <v>-2.1458390619955026E-12</v>
      </c>
      <c r="H98" s="1">
        <v>1171.0973404255301</v>
      </c>
      <c r="I98" s="1">
        <v>196.82010638297899</v>
      </c>
      <c r="J98" s="1">
        <v>1367.91744680851</v>
      </c>
      <c r="K98" t="s">
        <v>32</v>
      </c>
      <c r="L98" s="2"/>
      <c r="M98" s="1"/>
      <c r="N98" s="2"/>
    </row>
    <row r="99" spans="1:14">
      <c r="A99" t="s">
        <v>24</v>
      </c>
      <c r="B99" t="s">
        <v>80</v>
      </c>
      <c r="C99">
        <v>265</v>
      </c>
      <c r="D99" s="1">
        <v>3717.9065957446801</v>
      </c>
      <c r="E99" s="2">
        <v>-120.276595744681</v>
      </c>
      <c r="F99" s="2">
        <f t="shared" si="2"/>
        <v>120.276595744681</v>
      </c>
      <c r="G99" s="2">
        <f t="shared" si="3"/>
        <v>135.14255319148913</v>
      </c>
      <c r="H99" s="1">
        <v>3462.48744680851</v>
      </c>
      <c r="I99" s="1">
        <v>603.151914893617</v>
      </c>
      <c r="J99" s="1">
        <v>4065.6393617021299</v>
      </c>
      <c r="K99" t="s">
        <v>32</v>
      </c>
      <c r="L99" s="2"/>
      <c r="M99" s="1"/>
      <c r="N99" s="2"/>
    </row>
    <row r="100" spans="1:14">
      <c r="A100" t="s">
        <v>43</v>
      </c>
      <c r="B100" t="s">
        <v>21</v>
      </c>
      <c r="C100">
        <v>41</v>
      </c>
      <c r="D100" s="1">
        <v>3579.7870212766002</v>
      </c>
      <c r="E100" s="2">
        <v>-293.17457446808498</v>
      </c>
      <c r="F100" s="2">
        <f t="shared" si="2"/>
        <v>293.17457446808498</v>
      </c>
      <c r="G100" s="2">
        <f t="shared" si="3"/>
        <v>180.12978723404535</v>
      </c>
      <c r="H100" s="1">
        <v>3106.4826595744698</v>
      </c>
      <c r="I100" s="1">
        <v>559.16606382978705</v>
      </c>
      <c r="J100" s="1">
        <v>3665.6487234042602</v>
      </c>
      <c r="K100" t="s">
        <v>15</v>
      </c>
      <c r="L100" s="2"/>
      <c r="M100" s="1"/>
      <c r="N100" s="2"/>
    </row>
    <row r="101" spans="1:14">
      <c r="A101" t="s">
        <v>18</v>
      </c>
      <c r="B101" t="s">
        <v>36</v>
      </c>
      <c r="C101">
        <v>170</v>
      </c>
      <c r="D101" s="1">
        <v>24742.850638297899</v>
      </c>
      <c r="E101" s="2">
        <v>-3045.0962765957402</v>
      </c>
      <c r="F101" s="2">
        <f t="shared" si="2"/>
        <v>3045.0962765957402</v>
      </c>
      <c r="G101" s="2">
        <f t="shared" si="3"/>
        <v>1627.1320212766595</v>
      </c>
      <c r="H101" s="1">
        <v>20070.6223404255</v>
      </c>
      <c r="I101" s="1">
        <v>3612.7124468085099</v>
      </c>
      <c r="J101" s="1">
        <v>23683.334787233998</v>
      </c>
      <c r="K101" t="s">
        <v>15</v>
      </c>
      <c r="L101" s="2"/>
      <c r="M101" s="1"/>
      <c r="N101" s="2"/>
    </row>
    <row r="102" spans="1:14">
      <c r="A102" t="s">
        <v>16</v>
      </c>
      <c r="B102" t="s">
        <v>45</v>
      </c>
      <c r="C102">
        <v>1</v>
      </c>
      <c r="D102" s="1">
        <v>0</v>
      </c>
      <c r="E102" s="2">
        <v>0</v>
      </c>
      <c r="F102" s="2">
        <f t="shared" si="2"/>
        <v>0</v>
      </c>
      <c r="G102" s="2">
        <f t="shared" si="3"/>
        <v>0</v>
      </c>
      <c r="H102" s="1">
        <v>0</v>
      </c>
      <c r="I102" s="1">
        <v>0</v>
      </c>
      <c r="J102" s="1">
        <v>0</v>
      </c>
      <c r="K102" t="s">
        <v>32</v>
      </c>
      <c r="L102" s="2"/>
      <c r="M102" s="1"/>
      <c r="N102" s="2"/>
    </row>
    <row r="103" spans="1:14">
      <c r="A103" t="s">
        <v>54</v>
      </c>
      <c r="B103" t="s">
        <v>39</v>
      </c>
      <c r="C103">
        <v>6</v>
      </c>
      <c r="D103" s="1">
        <v>585.37648936170206</v>
      </c>
      <c r="E103" s="2">
        <v>-51.334042553191502</v>
      </c>
      <c r="F103" s="2">
        <f t="shared" si="2"/>
        <v>51.334042553191502</v>
      </c>
      <c r="G103" s="2">
        <f t="shared" si="3"/>
        <v>85.557127659574547</v>
      </c>
      <c r="H103" s="1">
        <v>448.48531914893601</v>
      </c>
      <c r="I103" s="1">
        <v>80.727446808510607</v>
      </c>
      <c r="J103" s="1">
        <v>529.212765957447</v>
      </c>
      <c r="K103" t="s">
        <v>15</v>
      </c>
      <c r="L103" s="2"/>
      <c r="M103" s="1"/>
      <c r="N103" s="2"/>
    </row>
    <row r="104" spans="1:14">
      <c r="A104" t="s">
        <v>64</v>
      </c>
      <c r="B104" t="s">
        <v>17</v>
      </c>
      <c r="C104">
        <v>49</v>
      </c>
      <c r="D104" s="1">
        <v>4074.8239361702099</v>
      </c>
      <c r="E104" s="2">
        <v>-267.03265957446803</v>
      </c>
      <c r="F104" s="2">
        <f t="shared" si="2"/>
        <v>267.03265957446803</v>
      </c>
      <c r="G104" s="2">
        <f t="shared" si="3"/>
        <v>1.9895196601282805E-12</v>
      </c>
      <c r="H104" s="1">
        <v>3807.7912765957399</v>
      </c>
      <c r="I104" s="1">
        <v>685.40202127659597</v>
      </c>
      <c r="J104" s="1">
        <v>4493.1932978723398</v>
      </c>
      <c r="K104" t="s">
        <v>32</v>
      </c>
      <c r="L104" s="2"/>
      <c r="M104" s="1"/>
      <c r="N104" s="2"/>
    </row>
    <row r="105" spans="1:14">
      <c r="A105" t="s">
        <v>54</v>
      </c>
      <c r="B105" t="s">
        <v>36</v>
      </c>
      <c r="C105">
        <v>8</v>
      </c>
      <c r="D105" s="1">
        <v>770.01446808510605</v>
      </c>
      <c r="E105" s="2">
        <v>-59.889680851063801</v>
      </c>
      <c r="F105" s="2">
        <f t="shared" si="2"/>
        <v>59.889680851063801</v>
      </c>
      <c r="G105" s="2">
        <f t="shared" si="3"/>
        <v>72.723617021276212</v>
      </c>
      <c r="H105" s="1">
        <v>637.40117021276603</v>
      </c>
      <c r="I105" s="1">
        <v>114.731808510638</v>
      </c>
      <c r="J105" s="1">
        <v>752.13297872340399</v>
      </c>
      <c r="K105" t="s">
        <v>15</v>
      </c>
      <c r="L105" s="2"/>
      <c r="M105" s="1"/>
      <c r="N105" s="2"/>
    </row>
    <row r="106" spans="1:14">
      <c r="A106" t="s">
        <v>43</v>
      </c>
      <c r="B106" t="s">
        <v>94</v>
      </c>
      <c r="C106">
        <v>8</v>
      </c>
      <c r="D106" s="1">
        <v>720.51946808510604</v>
      </c>
      <c r="E106" s="2">
        <v>-51.336914893616999</v>
      </c>
      <c r="F106" s="2">
        <f t="shared" si="2"/>
        <v>51.336914893616999</v>
      </c>
      <c r="G106" s="2">
        <f t="shared" si="3"/>
        <v>6.3948846218409017E-14</v>
      </c>
      <c r="H106" s="1">
        <v>669.18255319148898</v>
      </c>
      <c r="I106" s="1">
        <v>120.452553191489</v>
      </c>
      <c r="J106" s="1">
        <v>789.63510638297896</v>
      </c>
      <c r="K106" t="s">
        <v>15</v>
      </c>
      <c r="L106" s="2"/>
      <c r="M106" s="1"/>
      <c r="N106" s="2"/>
    </row>
    <row r="107" spans="1:14">
      <c r="A107" t="s">
        <v>47</v>
      </c>
      <c r="B107" t="s">
        <v>14</v>
      </c>
      <c r="C107">
        <v>117</v>
      </c>
      <c r="D107" s="1">
        <v>1639.7811702127699</v>
      </c>
      <c r="E107" s="2">
        <v>-200.92021276595699</v>
      </c>
      <c r="F107" s="2">
        <f t="shared" si="2"/>
        <v>200.92021276595699</v>
      </c>
      <c r="G107" s="2">
        <f t="shared" si="3"/>
        <v>2.8421709430404007E-12</v>
      </c>
      <c r="H107" s="1">
        <v>1438.8609574468101</v>
      </c>
      <c r="I107" s="1">
        <v>258.99425531914898</v>
      </c>
      <c r="J107" s="1">
        <v>1697.85521276596</v>
      </c>
      <c r="K107" t="s">
        <v>12</v>
      </c>
      <c r="L107" s="2"/>
      <c r="M107" s="1"/>
      <c r="N107" s="2"/>
    </row>
    <row r="108" spans="1:14">
      <c r="A108" t="s">
        <v>68</v>
      </c>
      <c r="B108" t="s">
        <v>19</v>
      </c>
      <c r="C108">
        <v>29</v>
      </c>
      <c r="D108" s="1">
        <v>365.20436170212798</v>
      </c>
      <c r="E108" s="2">
        <v>-8.0425531914893593</v>
      </c>
      <c r="F108" s="2">
        <f t="shared" si="2"/>
        <v>8.0425531914893593</v>
      </c>
      <c r="G108" s="2">
        <f t="shared" si="3"/>
        <v>25.22531914893662</v>
      </c>
      <c r="H108" s="1">
        <v>331.936489361702</v>
      </c>
      <c r="I108" s="1">
        <v>51.902872340425503</v>
      </c>
      <c r="J108" s="1">
        <v>383.83936170212797</v>
      </c>
      <c r="K108" t="s">
        <v>32</v>
      </c>
      <c r="L108" s="2"/>
      <c r="M108" s="1"/>
      <c r="N108" s="2"/>
    </row>
    <row r="109" spans="1:14">
      <c r="A109" t="s">
        <v>13</v>
      </c>
      <c r="B109" t="s">
        <v>19</v>
      </c>
      <c r="C109">
        <v>21</v>
      </c>
      <c r="D109" s="1">
        <v>5573.9506382978698</v>
      </c>
      <c r="E109" s="2">
        <v>-423.10648936170202</v>
      </c>
      <c r="F109" s="2">
        <f t="shared" si="2"/>
        <v>423.10648936170202</v>
      </c>
      <c r="G109" s="2">
        <f t="shared" si="3"/>
        <v>-2.5579538487363607E-12</v>
      </c>
      <c r="H109" s="1">
        <v>5150.8441489361703</v>
      </c>
      <c r="I109" s="1">
        <v>873.53670212765996</v>
      </c>
      <c r="J109" s="1">
        <v>6024.3808510638301</v>
      </c>
      <c r="K109" t="s">
        <v>32</v>
      </c>
      <c r="L109" s="2"/>
      <c r="M109" s="1"/>
      <c r="N109" s="2"/>
    </row>
    <row r="110" spans="1:14">
      <c r="A110" t="s">
        <v>82</v>
      </c>
      <c r="B110" t="s">
        <v>86</v>
      </c>
      <c r="C110">
        <v>112</v>
      </c>
      <c r="D110" s="1">
        <v>3314.7137234042598</v>
      </c>
      <c r="E110" s="2">
        <v>-88.052978723404294</v>
      </c>
      <c r="F110" s="2">
        <f t="shared" si="2"/>
        <v>88.052978723404294</v>
      </c>
      <c r="G110" s="2">
        <f t="shared" si="3"/>
        <v>31.545212765965289</v>
      </c>
      <c r="H110" s="1">
        <v>3195.1155319148902</v>
      </c>
      <c r="I110" s="1">
        <v>556.17053191489401</v>
      </c>
      <c r="J110" s="1">
        <v>3751.2860638297898</v>
      </c>
      <c r="K110" t="s">
        <v>32</v>
      </c>
      <c r="L110" s="2"/>
      <c r="M110" s="1"/>
      <c r="N110" s="2"/>
    </row>
    <row r="111" spans="1:14">
      <c r="A111" t="s">
        <v>13</v>
      </c>
      <c r="B111" t="s">
        <v>36</v>
      </c>
      <c r="C111">
        <v>66</v>
      </c>
      <c r="D111" s="1">
        <v>20697.740000000002</v>
      </c>
      <c r="E111" s="2">
        <v>-1917.8725531914899</v>
      </c>
      <c r="F111" s="2">
        <f t="shared" si="2"/>
        <v>1917.8725531914899</v>
      </c>
      <c r="G111" s="2">
        <f t="shared" si="3"/>
        <v>887.54500000001258</v>
      </c>
      <c r="H111" s="1">
        <v>17892.322446808499</v>
      </c>
      <c r="I111" s="1">
        <v>3220.61808510638</v>
      </c>
      <c r="J111" s="1">
        <v>21112.940531914901</v>
      </c>
      <c r="K111" t="s">
        <v>15</v>
      </c>
      <c r="L111" s="2"/>
      <c r="M111" s="1"/>
      <c r="N111" s="2"/>
    </row>
    <row r="112" spans="1:14">
      <c r="A112" t="s">
        <v>43</v>
      </c>
      <c r="B112" t="s">
        <v>21</v>
      </c>
      <c r="C112">
        <v>34</v>
      </c>
      <c r="D112" s="1">
        <v>2605.4356382978699</v>
      </c>
      <c r="E112" s="2">
        <v>-267.06957446808502</v>
      </c>
      <c r="F112" s="2">
        <f t="shared" si="2"/>
        <v>267.06957446808502</v>
      </c>
      <c r="G112" s="2">
        <f t="shared" si="3"/>
        <v>-5.2864379540551454E-12</v>
      </c>
      <c r="H112" s="1">
        <v>2338.3660638297902</v>
      </c>
      <c r="I112" s="1">
        <v>404.630638297872</v>
      </c>
      <c r="J112" s="1">
        <v>2742.9967021276598</v>
      </c>
      <c r="K112" t="s">
        <v>32</v>
      </c>
      <c r="L112" s="2"/>
      <c r="M112" s="1"/>
      <c r="N112" s="2"/>
    </row>
    <row r="113" spans="1:14">
      <c r="A113" t="s">
        <v>10</v>
      </c>
      <c r="B113" t="s">
        <v>11</v>
      </c>
      <c r="C113">
        <v>67</v>
      </c>
      <c r="D113" s="1">
        <v>4659.4834042553202</v>
      </c>
      <c r="E113" s="2">
        <v>-549.35170212766002</v>
      </c>
      <c r="F113" s="2">
        <f t="shared" si="2"/>
        <v>549.35170212766002</v>
      </c>
      <c r="G113" s="2">
        <f t="shared" si="3"/>
        <v>129.89095744681003</v>
      </c>
      <c r="H113" s="1">
        <v>3980.2407446808502</v>
      </c>
      <c r="I113" s="1">
        <v>716.44329787234005</v>
      </c>
      <c r="J113" s="1">
        <v>4696.68404255319</v>
      </c>
      <c r="K113" t="s">
        <v>15</v>
      </c>
      <c r="L113" s="2"/>
      <c r="M113" s="1"/>
      <c r="N113" s="2"/>
    </row>
    <row r="114" spans="1:14">
      <c r="A114" t="s">
        <v>13</v>
      </c>
      <c r="B114" t="s">
        <v>45</v>
      </c>
      <c r="C114">
        <v>6</v>
      </c>
      <c r="D114" s="1">
        <v>1844.94106382979</v>
      </c>
      <c r="E114" s="2">
        <v>-503.15021276595701</v>
      </c>
      <c r="F114" s="2">
        <f t="shared" si="2"/>
        <v>503.15021276595701</v>
      </c>
      <c r="G114" s="2">
        <f t="shared" si="3"/>
        <v>3.0695446184836328E-12</v>
      </c>
      <c r="H114" s="1">
        <v>1341.7908510638299</v>
      </c>
      <c r="I114" s="1">
        <v>241.52255319148901</v>
      </c>
      <c r="J114" s="1">
        <v>1583.3134042553199</v>
      </c>
      <c r="K114" t="s">
        <v>15</v>
      </c>
      <c r="L114" s="2"/>
      <c r="M114" s="1"/>
      <c r="N114" s="2"/>
    </row>
    <row r="115" spans="1:14">
      <c r="A115" t="s">
        <v>24</v>
      </c>
      <c r="B115" t="s">
        <v>95</v>
      </c>
      <c r="C115">
        <v>180</v>
      </c>
      <c r="D115" s="1">
        <v>3328.8341489361701</v>
      </c>
      <c r="E115" s="2">
        <v>-161.29170212765999</v>
      </c>
      <c r="F115" s="2">
        <f t="shared" si="2"/>
        <v>161.29170212765999</v>
      </c>
      <c r="G115" s="2">
        <f t="shared" si="3"/>
        <v>89.127234042550157</v>
      </c>
      <c r="H115" s="1">
        <v>3078.41521276596</v>
      </c>
      <c r="I115" s="1">
        <v>554.11446808510595</v>
      </c>
      <c r="J115" s="1">
        <v>3632.5296808510602</v>
      </c>
      <c r="K115" t="s">
        <v>12</v>
      </c>
      <c r="L115" s="2"/>
      <c r="M115" s="1"/>
      <c r="N115" s="2"/>
    </row>
    <row r="116" spans="1:14">
      <c r="A116" t="s">
        <v>43</v>
      </c>
      <c r="B116" t="s">
        <v>44</v>
      </c>
      <c r="C116">
        <v>1</v>
      </c>
      <c r="D116" s="1">
        <v>90.064893617021298</v>
      </c>
      <c r="E116" s="2">
        <v>-9.0064893617021298</v>
      </c>
      <c r="F116" s="2">
        <f t="shared" si="2"/>
        <v>9.0064893617021298</v>
      </c>
      <c r="G116" s="2">
        <f t="shared" si="3"/>
        <v>6.3948846218409017E-14</v>
      </c>
      <c r="H116" s="1">
        <v>81.058404255319104</v>
      </c>
      <c r="I116" s="1">
        <v>14.590531914893599</v>
      </c>
      <c r="J116" s="1">
        <v>95.648936170212806</v>
      </c>
      <c r="K116" t="s">
        <v>15</v>
      </c>
      <c r="L116" s="2"/>
      <c r="M116" s="1"/>
      <c r="N116" s="2"/>
    </row>
    <row r="117" spans="1:14">
      <c r="A117" t="s">
        <v>59</v>
      </c>
      <c r="B117" t="s">
        <v>96</v>
      </c>
      <c r="C117">
        <v>17</v>
      </c>
      <c r="D117" s="1">
        <v>2657.88755319149</v>
      </c>
      <c r="E117" s="2">
        <v>-482.21882978723397</v>
      </c>
      <c r="F117" s="2">
        <f t="shared" si="2"/>
        <v>482.21882978723397</v>
      </c>
      <c r="G117" s="2">
        <f t="shared" si="3"/>
        <v>-4.0927261579781771E-12</v>
      </c>
      <c r="H117" s="1">
        <v>2175.6687234042602</v>
      </c>
      <c r="I117" s="1">
        <v>391.62021276595698</v>
      </c>
      <c r="J117" s="1">
        <v>2567.28893617021</v>
      </c>
      <c r="K117" t="s">
        <v>15</v>
      </c>
      <c r="L117" s="2"/>
      <c r="M117" s="1"/>
      <c r="N117" s="2"/>
    </row>
    <row r="118" spans="1:14">
      <c r="A118" t="s">
        <v>47</v>
      </c>
      <c r="B118" t="s">
        <v>86</v>
      </c>
      <c r="C118">
        <v>74</v>
      </c>
      <c r="D118" s="1">
        <v>977.33755319148895</v>
      </c>
      <c r="E118" s="2">
        <v>-126.426170212766</v>
      </c>
      <c r="F118" s="2">
        <f t="shared" si="2"/>
        <v>126.426170212766</v>
      </c>
      <c r="G118" s="2">
        <f t="shared" si="3"/>
        <v>11.63000000000001</v>
      </c>
      <c r="H118" s="1">
        <v>839.28138297872295</v>
      </c>
      <c r="I118" s="1">
        <v>151.07053191489399</v>
      </c>
      <c r="J118" s="1">
        <v>990.35191489361705</v>
      </c>
      <c r="K118" t="s">
        <v>15</v>
      </c>
      <c r="L118" s="2"/>
      <c r="M118" s="1"/>
      <c r="N118" s="2"/>
    </row>
    <row r="119" spans="1:14">
      <c r="A119" t="s">
        <v>64</v>
      </c>
      <c r="B119" t="s">
        <v>39</v>
      </c>
      <c r="C119">
        <v>64</v>
      </c>
      <c r="D119" s="1">
        <v>6105.2564893617</v>
      </c>
      <c r="E119" s="2">
        <v>-1219.8963829787201</v>
      </c>
      <c r="F119" s="2">
        <f t="shared" si="2"/>
        <v>1219.8963829787201</v>
      </c>
      <c r="G119" s="2">
        <f t="shared" si="3"/>
        <v>2.9787234095692838E-3</v>
      </c>
      <c r="H119" s="1">
        <v>4885.3571276595703</v>
      </c>
      <c r="I119" s="1">
        <v>879.36521276595704</v>
      </c>
      <c r="J119" s="1">
        <v>5764.7223404255301</v>
      </c>
      <c r="K119" t="s">
        <v>23</v>
      </c>
      <c r="L119" s="2"/>
      <c r="M119" s="1"/>
      <c r="N119" s="2"/>
    </row>
    <row r="120" spans="1:14">
      <c r="A120" t="s">
        <v>34</v>
      </c>
      <c r="B120" t="s">
        <v>97</v>
      </c>
      <c r="C120">
        <v>76</v>
      </c>
      <c r="D120" s="1">
        <v>4382.4314893617002</v>
      </c>
      <c r="E120" s="2">
        <v>-594.08446808510598</v>
      </c>
      <c r="F120" s="2">
        <f t="shared" si="2"/>
        <v>594.08446808510598</v>
      </c>
      <c r="G120" s="2">
        <f t="shared" si="3"/>
        <v>104.78265957446411</v>
      </c>
      <c r="H120" s="1">
        <v>3683.5643617021301</v>
      </c>
      <c r="I120" s="1">
        <v>663.04202127659596</v>
      </c>
      <c r="J120" s="1">
        <v>4346.6063829787199</v>
      </c>
      <c r="K120" t="s">
        <v>23</v>
      </c>
      <c r="L120" s="2"/>
      <c r="M120" s="1"/>
      <c r="N120" s="2"/>
    </row>
    <row r="121" spans="1:14">
      <c r="A121" t="s">
        <v>40</v>
      </c>
      <c r="B121" t="s">
        <v>97</v>
      </c>
      <c r="C121">
        <v>149</v>
      </c>
      <c r="D121" s="1">
        <v>5920.6141489361698</v>
      </c>
      <c r="E121" s="2">
        <v>-484.33808510638301</v>
      </c>
      <c r="F121" s="2">
        <f t="shared" si="2"/>
        <v>484.33808510638301</v>
      </c>
      <c r="G121" s="2">
        <f t="shared" si="3"/>
        <v>40.560744680847165</v>
      </c>
      <c r="H121" s="1">
        <v>5395.7153191489397</v>
      </c>
      <c r="I121" s="1">
        <v>937.91702127659596</v>
      </c>
      <c r="J121" s="1">
        <v>6333.6323404255299</v>
      </c>
      <c r="K121" t="s">
        <v>32</v>
      </c>
      <c r="L121" s="2"/>
      <c r="M121" s="1"/>
      <c r="N121" s="2"/>
    </row>
    <row r="122" spans="1:14">
      <c r="A122" t="s">
        <v>54</v>
      </c>
      <c r="B122" t="s">
        <v>42</v>
      </c>
      <c r="C122">
        <v>79</v>
      </c>
      <c r="D122" s="1">
        <v>5991.3426595744704</v>
      </c>
      <c r="E122" s="2">
        <v>-362.53446808510603</v>
      </c>
      <c r="F122" s="2">
        <f t="shared" si="2"/>
        <v>362.53446808510603</v>
      </c>
      <c r="G122" s="2">
        <f t="shared" si="3"/>
        <v>77.001489361704216</v>
      </c>
      <c r="H122" s="1">
        <v>5551.8067021276602</v>
      </c>
      <c r="I122" s="1">
        <v>982.87510638297897</v>
      </c>
      <c r="J122" s="1">
        <v>6534.6818085106397</v>
      </c>
      <c r="K122" t="s">
        <v>12</v>
      </c>
      <c r="L122" s="2"/>
      <c r="M122" s="1"/>
      <c r="N122" s="2"/>
    </row>
    <row r="123" spans="1:14">
      <c r="A123" t="s">
        <v>59</v>
      </c>
      <c r="B123" t="s">
        <v>66</v>
      </c>
      <c r="C123">
        <v>130</v>
      </c>
      <c r="D123" s="1">
        <v>22716.3105319149</v>
      </c>
      <c r="E123" s="2">
        <v>-4036.12</v>
      </c>
      <c r="F123" s="2">
        <f t="shared" si="2"/>
        <v>4036.12</v>
      </c>
      <c r="G123" s="2">
        <f t="shared" si="3"/>
        <v>674.96840425530081</v>
      </c>
      <c r="H123" s="1">
        <v>18005.222127659599</v>
      </c>
      <c r="I123" s="1">
        <v>3240.94106382979</v>
      </c>
      <c r="J123" s="1">
        <v>21246.163191489399</v>
      </c>
      <c r="K123" t="s">
        <v>15</v>
      </c>
      <c r="L123" s="2"/>
      <c r="M123" s="1"/>
      <c r="N123" s="2"/>
    </row>
    <row r="124" spans="1:14">
      <c r="A124" t="s">
        <v>40</v>
      </c>
      <c r="B124" t="s">
        <v>21</v>
      </c>
      <c r="C124">
        <v>126</v>
      </c>
      <c r="D124" s="1">
        <v>5338.1429787234001</v>
      </c>
      <c r="E124" s="2">
        <v>-265.33478723404301</v>
      </c>
      <c r="F124" s="2">
        <f t="shared" si="2"/>
        <v>265.33478723404301</v>
      </c>
      <c r="G124" s="2">
        <f t="shared" si="3"/>
        <v>40.560851063827386</v>
      </c>
      <c r="H124" s="1">
        <v>5032.2473404255297</v>
      </c>
      <c r="I124" s="1">
        <v>897.18978723404302</v>
      </c>
      <c r="J124" s="1">
        <v>5929.4371276595703</v>
      </c>
      <c r="K124" t="s">
        <v>12</v>
      </c>
      <c r="L124" s="2"/>
      <c r="M124" s="1"/>
      <c r="N124" s="2"/>
    </row>
    <row r="125" spans="1:14">
      <c r="A125" t="s">
        <v>34</v>
      </c>
      <c r="B125" t="s">
        <v>98</v>
      </c>
      <c r="C125">
        <v>444</v>
      </c>
      <c r="D125" s="1">
        <v>26784.8140425532</v>
      </c>
      <c r="E125" s="2">
        <v>-4153.1989361702099</v>
      </c>
      <c r="F125" s="2">
        <f t="shared" si="2"/>
        <v>4153.1989361702099</v>
      </c>
      <c r="G125" s="2">
        <f t="shared" si="3"/>
        <v>456.30191489359004</v>
      </c>
      <c r="H125" s="1">
        <v>22175.3131914894</v>
      </c>
      <c r="I125" s="1">
        <v>3991.5601063829799</v>
      </c>
      <c r="J125" s="1">
        <v>26166.873297872298</v>
      </c>
      <c r="K125" t="s">
        <v>15</v>
      </c>
      <c r="L125" s="2"/>
      <c r="M125" s="1"/>
      <c r="N125" s="2"/>
    </row>
    <row r="126" spans="1:14">
      <c r="A126" t="s">
        <v>40</v>
      </c>
      <c r="B126" t="s">
        <v>21</v>
      </c>
      <c r="C126">
        <v>155</v>
      </c>
      <c r="D126" s="1">
        <v>6894.6354255319102</v>
      </c>
      <c r="E126" s="2">
        <v>-699.93404255319103</v>
      </c>
      <c r="F126" s="2">
        <f t="shared" si="2"/>
        <v>699.93404255319103</v>
      </c>
      <c r="G126" s="2">
        <f t="shared" si="3"/>
        <v>44.987446808508935</v>
      </c>
      <c r="H126" s="1">
        <v>6149.7139361702102</v>
      </c>
      <c r="I126" s="1">
        <v>1106.95063829787</v>
      </c>
      <c r="J126" s="1">
        <v>7256.66457446808</v>
      </c>
      <c r="K126" t="s">
        <v>15</v>
      </c>
      <c r="L126" s="2"/>
      <c r="M126" s="1"/>
      <c r="N126" s="2"/>
    </row>
    <row r="127" spans="1:14">
      <c r="A127" t="s">
        <v>51</v>
      </c>
      <c r="B127" t="s">
        <v>36</v>
      </c>
      <c r="C127">
        <v>37</v>
      </c>
      <c r="D127" s="1">
        <v>5000.7061702127703</v>
      </c>
      <c r="E127" s="2">
        <v>-1009.91553191489</v>
      </c>
      <c r="F127" s="2">
        <f t="shared" si="2"/>
        <v>1009.91553191489</v>
      </c>
      <c r="G127" s="2">
        <f t="shared" si="3"/>
        <v>1.0345502232667059E-11</v>
      </c>
      <c r="H127" s="1">
        <v>3990.7906382978699</v>
      </c>
      <c r="I127" s="1">
        <v>718.34180851063797</v>
      </c>
      <c r="J127" s="1">
        <v>4709.1324468085104</v>
      </c>
      <c r="K127" t="s">
        <v>23</v>
      </c>
      <c r="L127" s="2"/>
      <c r="M127" s="1"/>
      <c r="N127" s="2"/>
    </row>
    <row r="128" spans="1:14">
      <c r="A128" t="s">
        <v>31</v>
      </c>
      <c r="B128" t="s">
        <v>48</v>
      </c>
      <c r="C128">
        <v>474</v>
      </c>
      <c r="D128" s="1">
        <v>26083.715744680801</v>
      </c>
      <c r="E128" s="2">
        <v>-2187.0909574468101</v>
      </c>
      <c r="F128" s="2">
        <f t="shared" si="2"/>
        <v>2187.0909574468101</v>
      </c>
      <c r="G128" s="2">
        <f t="shared" si="3"/>
        <v>561.62978723399237</v>
      </c>
      <c r="H128" s="1">
        <v>23334.994999999999</v>
      </c>
      <c r="I128" s="1">
        <v>4200.3019148936201</v>
      </c>
      <c r="J128" s="1">
        <v>27535.296914893599</v>
      </c>
      <c r="K128" t="s">
        <v>23</v>
      </c>
      <c r="L128" s="2"/>
      <c r="M128" s="1"/>
      <c r="N128" s="2"/>
    </row>
    <row r="129" spans="1:14">
      <c r="A129" t="s">
        <v>67</v>
      </c>
      <c r="B129" t="s">
        <v>93</v>
      </c>
      <c r="C129">
        <v>154</v>
      </c>
      <c r="D129" s="1">
        <v>8137.2874468085101</v>
      </c>
      <c r="E129" s="2">
        <v>-555.75287234042503</v>
      </c>
      <c r="F129" s="2">
        <f t="shared" si="2"/>
        <v>555.75287234042503</v>
      </c>
      <c r="G129" s="2">
        <f t="shared" si="3"/>
        <v>95.555425531915489</v>
      </c>
      <c r="H129" s="1">
        <v>7485.9791489361696</v>
      </c>
      <c r="I129" s="1">
        <v>1295.3998936170201</v>
      </c>
      <c r="J129" s="1">
        <v>8781.3790425531897</v>
      </c>
      <c r="K129" t="s">
        <v>32</v>
      </c>
      <c r="L129" s="2"/>
      <c r="M129" s="1"/>
      <c r="N129" s="2"/>
    </row>
    <row r="130" spans="1:14">
      <c r="A130" t="s">
        <v>16</v>
      </c>
      <c r="B130" t="s">
        <v>60</v>
      </c>
      <c r="C130">
        <v>2</v>
      </c>
      <c r="D130" s="1">
        <v>47.764255319148901</v>
      </c>
      <c r="E130" s="2">
        <v>0</v>
      </c>
      <c r="F130" s="2">
        <f t="shared" si="2"/>
        <v>0</v>
      </c>
      <c r="G130" s="2">
        <f t="shared" si="3"/>
        <v>0</v>
      </c>
      <c r="H130" s="1">
        <v>47.764255319148901</v>
      </c>
      <c r="I130" s="1">
        <v>8.5974468085106395</v>
      </c>
      <c r="J130" s="1">
        <v>56.361702127659598</v>
      </c>
      <c r="K130" t="s">
        <v>32</v>
      </c>
      <c r="L130" s="2"/>
      <c r="M130" s="1"/>
      <c r="N130" s="2"/>
    </row>
    <row r="131" spans="1:14">
      <c r="A131" t="s">
        <v>64</v>
      </c>
      <c r="B131" t="s">
        <v>14</v>
      </c>
      <c r="C131">
        <v>122</v>
      </c>
      <c r="D131" s="1">
        <v>9868.0048936170206</v>
      </c>
      <c r="E131" s="2">
        <v>-643.20202127659604</v>
      </c>
      <c r="F131" s="2">
        <f t="shared" ref="F131:F194" si="4">ABS(E131)</f>
        <v>643.20202127659604</v>
      </c>
      <c r="G131" s="2">
        <f t="shared" ref="G131:G194" si="5">D131-H131-F131</f>
        <v>-5.0022208597511053E-12</v>
      </c>
      <c r="H131" s="1">
        <v>9224.8028723404295</v>
      </c>
      <c r="I131" s="1">
        <v>1660.46361702128</v>
      </c>
      <c r="J131" s="1">
        <v>10885.2664893617</v>
      </c>
      <c r="K131" t="s">
        <v>32</v>
      </c>
      <c r="L131" s="2"/>
      <c r="M131" s="1"/>
      <c r="N131" s="2"/>
    </row>
    <row r="132" spans="1:14">
      <c r="A132" t="s">
        <v>24</v>
      </c>
      <c r="B132" t="s">
        <v>25</v>
      </c>
      <c r="C132">
        <v>115</v>
      </c>
      <c r="D132" s="1">
        <v>2679.77</v>
      </c>
      <c r="E132" s="2">
        <v>-128.36361702127701</v>
      </c>
      <c r="F132" s="2">
        <f t="shared" si="4"/>
        <v>128.36361702127701</v>
      </c>
      <c r="G132" s="2">
        <f t="shared" si="5"/>
        <v>66.723723404252866</v>
      </c>
      <c r="H132" s="1">
        <v>2484.6826595744701</v>
      </c>
      <c r="I132" s="1">
        <v>447.24095744680898</v>
      </c>
      <c r="J132" s="1">
        <v>2931.9236170212798</v>
      </c>
      <c r="K132" t="s">
        <v>12</v>
      </c>
      <c r="L132" s="2"/>
      <c r="M132" s="1"/>
      <c r="N132" s="2"/>
    </row>
    <row r="133" spans="1:14">
      <c r="A133" t="s">
        <v>69</v>
      </c>
      <c r="B133" t="s">
        <v>19</v>
      </c>
      <c r="C133">
        <v>1</v>
      </c>
      <c r="D133" s="1">
        <v>0</v>
      </c>
      <c r="E133" s="2">
        <v>0</v>
      </c>
      <c r="F133" s="2">
        <f t="shared" si="4"/>
        <v>0</v>
      </c>
      <c r="G133" s="2">
        <f t="shared" si="5"/>
        <v>0</v>
      </c>
      <c r="H133" s="1">
        <v>0</v>
      </c>
      <c r="I133" s="1">
        <v>0</v>
      </c>
      <c r="J133" s="1">
        <v>0</v>
      </c>
      <c r="K133" t="s">
        <v>32</v>
      </c>
      <c r="L133" s="2"/>
      <c r="M133" s="1"/>
      <c r="N133" s="2"/>
    </row>
    <row r="134" spans="1:14">
      <c r="A134" t="s">
        <v>56</v>
      </c>
      <c r="B134" t="s">
        <v>17</v>
      </c>
      <c r="C134">
        <v>17</v>
      </c>
      <c r="D134" s="1">
        <v>1578.9752127659599</v>
      </c>
      <c r="E134" s="2">
        <v>-182.66712765957399</v>
      </c>
      <c r="F134" s="2">
        <f t="shared" si="4"/>
        <v>182.66712765957399</v>
      </c>
      <c r="G134" s="2">
        <f t="shared" si="5"/>
        <v>5.8264504332328215E-12</v>
      </c>
      <c r="H134" s="1">
        <v>1396.3080851063801</v>
      </c>
      <c r="I134" s="1">
        <v>251.33553191489401</v>
      </c>
      <c r="J134" s="1">
        <v>1647.6436170212801</v>
      </c>
      <c r="K134" t="s">
        <v>23</v>
      </c>
      <c r="L134" s="2"/>
      <c r="M134" s="1"/>
      <c r="N134" s="2"/>
    </row>
    <row r="135" spans="1:14">
      <c r="A135" t="s">
        <v>68</v>
      </c>
      <c r="B135" t="s">
        <v>99</v>
      </c>
      <c r="C135">
        <v>36</v>
      </c>
      <c r="D135" s="1">
        <v>447.18978723404302</v>
      </c>
      <c r="E135" s="2">
        <v>-38.244893617021297</v>
      </c>
      <c r="F135" s="2">
        <f t="shared" si="4"/>
        <v>38.244893617021297</v>
      </c>
      <c r="G135" s="2">
        <f t="shared" si="5"/>
        <v>11.711063829787712</v>
      </c>
      <c r="H135" s="1">
        <v>397.23382978723401</v>
      </c>
      <c r="I135" s="1">
        <v>71.501595744680799</v>
      </c>
      <c r="J135" s="1">
        <v>468.73542553191498</v>
      </c>
      <c r="K135" t="s">
        <v>32</v>
      </c>
      <c r="L135" s="2"/>
      <c r="M135" s="1"/>
      <c r="N135" s="2"/>
    </row>
    <row r="136" spans="1:14">
      <c r="A136" t="s">
        <v>18</v>
      </c>
      <c r="B136" t="s">
        <v>63</v>
      </c>
      <c r="C136">
        <v>23</v>
      </c>
      <c r="D136" s="1">
        <v>3068.6026595744702</v>
      </c>
      <c r="E136" s="2">
        <v>-828.17957446808498</v>
      </c>
      <c r="F136" s="2">
        <f t="shared" si="4"/>
        <v>828.17957446808498</v>
      </c>
      <c r="G136" s="2">
        <f t="shared" si="5"/>
        <v>5.3432813729159534E-12</v>
      </c>
      <c r="H136" s="1">
        <v>2240.4230851063799</v>
      </c>
      <c r="I136" s="1">
        <v>403.276595744681</v>
      </c>
      <c r="J136" s="1">
        <v>2643.6996808510598</v>
      </c>
      <c r="K136" t="s">
        <v>12</v>
      </c>
      <c r="L136" s="2"/>
      <c r="M136" s="1"/>
      <c r="N136" s="2"/>
    </row>
    <row r="137" spans="1:14">
      <c r="A137" t="s">
        <v>54</v>
      </c>
      <c r="B137" t="s">
        <v>55</v>
      </c>
      <c r="C137">
        <v>31</v>
      </c>
      <c r="D137" s="1">
        <v>2246.4308510638298</v>
      </c>
      <c r="E137" s="2">
        <v>-158.67553191489401</v>
      </c>
      <c r="F137" s="2">
        <f t="shared" si="4"/>
        <v>158.67553191489401</v>
      </c>
      <c r="G137" s="2">
        <f t="shared" si="5"/>
        <v>-4.3200998334214091E-12</v>
      </c>
      <c r="H137" s="1">
        <v>2087.7553191489401</v>
      </c>
      <c r="I137" s="1">
        <v>345.160744680851</v>
      </c>
      <c r="J137" s="1">
        <v>2432.9160638297899</v>
      </c>
      <c r="K137" t="s">
        <v>32</v>
      </c>
      <c r="L137" s="2"/>
      <c r="M137" s="1"/>
      <c r="N137" s="2"/>
    </row>
    <row r="138" spans="1:14">
      <c r="A138" t="s">
        <v>10</v>
      </c>
      <c r="B138" t="s">
        <v>93</v>
      </c>
      <c r="C138">
        <v>66</v>
      </c>
      <c r="D138" s="1">
        <v>4184.2797872340398</v>
      </c>
      <c r="E138" s="2">
        <v>-356.07712765957399</v>
      </c>
      <c r="F138" s="2">
        <f t="shared" si="4"/>
        <v>356.07712765957399</v>
      </c>
      <c r="G138" s="2">
        <f t="shared" si="5"/>
        <v>64.82148936169574</v>
      </c>
      <c r="H138" s="1">
        <v>3763.38117021277</v>
      </c>
      <c r="I138" s="1">
        <v>677.408617021277</v>
      </c>
      <c r="J138" s="1">
        <v>4440.78978723404</v>
      </c>
      <c r="K138" t="s">
        <v>12</v>
      </c>
      <c r="L138" s="2"/>
      <c r="M138" s="1"/>
      <c r="N138" s="2"/>
    </row>
    <row r="139" spans="1:14">
      <c r="A139" t="s">
        <v>20</v>
      </c>
      <c r="B139" t="s">
        <v>75</v>
      </c>
      <c r="C139">
        <v>52</v>
      </c>
      <c r="D139" s="1">
        <v>1981.2095744680901</v>
      </c>
      <c r="E139" s="2">
        <v>-293.78595744680899</v>
      </c>
      <c r="F139" s="2">
        <f t="shared" si="4"/>
        <v>293.78595744680899</v>
      </c>
      <c r="G139" s="2">
        <f t="shared" si="5"/>
        <v>108.37553191490099</v>
      </c>
      <c r="H139" s="1">
        <v>1579.0480851063801</v>
      </c>
      <c r="I139" s="1">
        <v>284.22819148936202</v>
      </c>
      <c r="J139" s="1">
        <v>1863.27627659574</v>
      </c>
      <c r="K139" t="s">
        <v>12</v>
      </c>
      <c r="L139" s="2"/>
      <c r="M139" s="1"/>
      <c r="N139" s="2"/>
    </row>
    <row r="140" spans="1:14">
      <c r="A140" t="s">
        <v>22</v>
      </c>
      <c r="B140" t="s">
        <v>101</v>
      </c>
      <c r="C140">
        <v>154</v>
      </c>
      <c r="D140" s="1">
        <v>9781.2647872340403</v>
      </c>
      <c r="E140" s="2">
        <v>-680.45882978723398</v>
      </c>
      <c r="F140" s="2">
        <f t="shared" si="4"/>
        <v>680.45882978723398</v>
      </c>
      <c r="G140" s="2">
        <f t="shared" si="5"/>
        <v>268.62606382978652</v>
      </c>
      <c r="H140" s="1">
        <v>8832.1798936170198</v>
      </c>
      <c r="I140" s="1">
        <v>1540.39159574468</v>
      </c>
      <c r="J140" s="1">
        <v>10372.571489361701</v>
      </c>
      <c r="K140" t="s">
        <v>32</v>
      </c>
      <c r="L140" s="2"/>
      <c r="M140" s="1"/>
      <c r="N140" s="2"/>
    </row>
    <row r="141" spans="1:14">
      <c r="A141" t="s">
        <v>13</v>
      </c>
      <c r="B141" t="s">
        <v>60</v>
      </c>
      <c r="C141">
        <v>1</v>
      </c>
      <c r="D141" s="1">
        <v>252.42521276595701</v>
      </c>
      <c r="E141" s="2">
        <v>0</v>
      </c>
      <c r="F141" s="2">
        <f t="shared" si="4"/>
        <v>0</v>
      </c>
      <c r="G141" s="2">
        <f t="shared" si="5"/>
        <v>0</v>
      </c>
      <c r="H141" s="1">
        <v>252.42521276595701</v>
      </c>
      <c r="I141" s="1">
        <v>45.436489361702101</v>
      </c>
      <c r="J141" s="1">
        <v>297.86170212766001</v>
      </c>
      <c r="K141" t="s">
        <v>32</v>
      </c>
      <c r="L141" s="2"/>
      <c r="M141" s="1"/>
      <c r="N141" s="2"/>
    </row>
    <row r="142" spans="1:14">
      <c r="A142" t="s">
        <v>18</v>
      </c>
      <c r="B142" t="s">
        <v>102</v>
      </c>
      <c r="C142">
        <v>89</v>
      </c>
      <c r="D142" s="1">
        <v>12234.1539361702</v>
      </c>
      <c r="E142" s="2">
        <v>-772.56340425531903</v>
      </c>
      <c r="F142" s="2">
        <f t="shared" si="4"/>
        <v>772.56340425531903</v>
      </c>
      <c r="G142" s="2">
        <f t="shared" si="5"/>
        <v>784.29510638298075</v>
      </c>
      <c r="H142" s="1">
        <v>10677.2954255319</v>
      </c>
      <c r="I142" s="1">
        <v>1869.25617021277</v>
      </c>
      <c r="J142" s="1">
        <v>12546.551595744701</v>
      </c>
      <c r="K142" t="s">
        <v>32</v>
      </c>
      <c r="L142" s="2"/>
      <c r="M142" s="1"/>
      <c r="N142" s="2"/>
    </row>
    <row r="143" spans="1:14">
      <c r="A143" t="s">
        <v>37</v>
      </c>
      <c r="B143" t="s">
        <v>30</v>
      </c>
      <c r="C143">
        <v>71</v>
      </c>
      <c r="D143" s="1">
        <v>10436.308617021299</v>
      </c>
      <c r="E143" s="2">
        <v>-660.14914893617004</v>
      </c>
      <c r="F143" s="2">
        <f t="shared" si="4"/>
        <v>660.14914893617004</v>
      </c>
      <c r="G143" s="2">
        <f t="shared" si="5"/>
        <v>1041.7148936170383</v>
      </c>
      <c r="H143" s="1">
        <v>8734.4445744680907</v>
      </c>
      <c r="I143" s="1">
        <v>1545.3935106383001</v>
      </c>
      <c r="J143" s="1">
        <v>10279.838085106399</v>
      </c>
      <c r="K143" t="s">
        <v>12</v>
      </c>
      <c r="L143" s="2"/>
      <c r="M143" s="1"/>
      <c r="N143" s="2"/>
    </row>
    <row r="144" spans="1:14">
      <c r="A144" t="s">
        <v>31</v>
      </c>
      <c r="B144" t="s">
        <v>102</v>
      </c>
      <c r="C144">
        <v>4</v>
      </c>
      <c r="D144" s="1">
        <v>198.304787234043</v>
      </c>
      <c r="E144" s="2">
        <v>-11.4940425531915</v>
      </c>
      <c r="F144" s="2">
        <f t="shared" si="4"/>
        <v>11.4940425531915</v>
      </c>
      <c r="G144" s="2">
        <f t="shared" si="5"/>
        <v>5.0270898555027088E-13</v>
      </c>
      <c r="H144" s="1">
        <v>186.810744680851</v>
      </c>
      <c r="I144" s="1">
        <v>33.625957446808499</v>
      </c>
      <c r="J144" s="1">
        <v>220.43670212766</v>
      </c>
      <c r="K144" t="s">
        <v>12</v>
      </c>
      <c r="L144" s="2"/>
      <c r="M144" s="1"/>
      <c r="N144" s="2"/>
    </row>
    <row r="145" spans="1:14">
      <c r="A145" t="s">
        <v>10</v>
      </c>
      <c r="B145" t="s">
        <v>19</v>
      </c>
      <c r="C145">
        <v>52</v>
      </c>
      <c r="D145" s="1">
        <v>3597.2345744680902</v>
      </c>
      <c r="E145" s="2">
        <v>-471.35446808510602</v>
      </c>
      <c r="F145" s="2">
        <f t="shared" si="4"/>
        <v>471.35446808510602</v>
      </c>
      <c r="G145" s="2">
        <f t="shared" si="5"/>
        <v>4.0358827391173691E-12</v>
      </c>
      <c r="H145" s="1">
        <v>3125.8801063829801</v>
      </c>
      <c r="I145" s="1">
        <v>562.65776595744705</v>
      </c>
      <c r="J145" s="1">
        <v>3688.5378723404301</v>
      </c>
      <c r="K145" t="s">
        <v>15</v>
      </c>
      <c r="L145" s="2"/>
      <c r="M145" s="1"/>
      <c r="N145" s="2"/>
    </row>
    <row r="146" spans="1:14">
      <c r="A146" t="s">
        <v>51</v>
      </c>
      <c r="B146" t="s">
        <v>55</v>
      </c>
      <c r="C146">
        <v>28</v>
      </c>
      <c r="D146" s="1">
        <v>3784.3919148936202</v>
      </c>
      <c r="E146" s="2">
        <v>-624.752659574468</v>
      </c>
      <c r="F146" s="2">
        <f t="shared" si="4"/>
        <v>624.752659574468</v>
      </c>
      <c r="G146" s="2">
        <f t="shared" si="5"/>
        <v>2.2737367544323206E-12</v>
      </c>
      <c r="H146" s="1">
        <v>3159.6392553191499</v>
      </c>
      <c r="I146" s="1">
        <v>568.73521276595795</v>
      </c>
      <c r="J146" s="1">
        <v>3728.37446808511</v>
      </c>
      <c r="K146" t="s">
        <v>23</v>
      </c>
      <c r="L146" s="2"/>
      <c r="M146" s="1"/>
      <c r="N146" s="2"/>
    </row>
    <row r="147" spans="1:14">
      <c r="A147" t="s">
        <v>31</v>
      </c>
      <c r="B147" t="s">
        <v>39</v>
      </c>
      <c r="C147">
        <v>161</v>
      </c>
      <c r="D147" s="1">
        <v>9072.8085106383005</v>
      </c>
      <c r="E147" s="2">
        <v>-1129.9297872340401</v>
      </c>
      <c r="F147" s="2">
        <f t="shared" si="4"/>
        <v>1129.9297872340401</v>
      </c>
      <c r="G147" s="2">
        <f t="shared" si="5"/>
        <v>423.92255319149012</v>
      </c>
      <c r="H147" s="1">
        <v>7518.9561702127703</v>
      </c>
      <c r="I147" s="1">
        <v>1353.41085106383</v>
      </c>
      <c r="J147" s="1">
        <v>8872.3670212765992</v>
      </c>
      <c r="K147" t="s">
        <v>23</v>
      </c>
      <c r="L147" s="2"/>
      <c r="M147" s="1"/>
      <c r="N147" s="2"/>
    </row>
    <row r="148" spans="1:14">
      <c r="A148" t="s">
        <v>73</v>
      </c>
      <c r="B148" t="s">
        <v>102</v>
      </c>
      <c r="C148">
        <v>3</v>
      </c>
      <c r="D148" s="1">
        <v>166.57627659574499</v>
      </c>
      <c r="E148" s="2">
        <v>0</v>
      </c>
      <c r="F148" s="2">
        <f t="shared" si="4"/>
        <v>0</v>
      </c>
      <c r="G148" s="2">
        <f t="shared" si="5"/>
        <v>0</v>
      </c>
      <c r="H148" s="1">
        <v>166.57627659574499</v>
      </c>
      <c r="I148" s="1">
        <v>8.9237234042553197</v>
      </c>
      <c r="J148" s="1">
        <v>175.5</v>
      </c>
      <c r="K148" t="s">
        <v>32</v>
      </c>
      <c r="L148" s="2"/>
      <c r="M148" s="1"/>
      <c r="N148" s="2"/>
    </row>
    <row r="149" spans="1:14">
      <c r="A149" t="s">
        <v>103</v>
      </c>
      <c r="B149" t="s">
        <v>19</v>
      </c>
      <c r="C149">
        <v>104</v>
      </c>
      <c r="D149" s="1">
        <v>5871.3653191489402</v>
      </c>
      <c r="E149" s="2">
        <v>-425.18638297872297</v>
      </c>
      <c r="F149" s="2">
        <f t="shared" si="4"/>
        <v>425.18638297872297</v>
      </c>
      <c r="G149" s="2">
        <f t="shared" si="5"/>
        <v>8.9361702171686375E-3</v>
      </c>
      <c r="H149" s="1">
        <v>5446.17</v>
      </c>
      <c r="I149" s="1">
        <v>980.31074468085103</v>
      </c>
      <c r="J149" s="1">
        <v>6426.48074468085</v>
      </c>
      <c r="K149" t="s">
        <v>12</v>
      </c>
      <c r="L149" s="2"/>
      <c r="M149" s="1"/>
      <c r="N149" s="2"/>
    </row>
    <row r="150" spans="1:14">
      <c r="A150" t="s">
        <v>13</v>
      </c>
      <c r="B150" t="s">
        <v>28</v>
      </c>
      <c r="C150">
        <v>2</v>
      </c>
      <c r="D150" s="1">
        <v>504.85042553191499</v>
      </c>
      <c r="E150" s="2">
        <v>0</v>
      </c>
      <c r="F150" s="2">
        <f t="shared" si="4"/>
        <v>0</v>
      </c>
      <c r="G150" s="2">
        <f t="shared" si="5"/>
        <v>0</v>
      </c>
      <c r="H150" s="1">
        <v>504.85042553191499</v>
      </c>
      <c r="I150" s="1">
        <v>90.872978723404202</v>
      </c>
      <c r="J150" s="1">
        <v>595.723404255319</v>
      </c>
      <c r="K150" t="s">
        <v>32</v>
      </c>
      <c r="L150" s="2"/>
      <c r="M150" s="1"/>
      <c r="N150" s="2"/>
    </row>
    <row r="151" spans="1:14">
      <c r="A151" t="s">
        <v>82</v>
      </c>
      <c r="B151" t="s">
        <v>35</v>
      </c>
      <c r="C151">
        <v>41</v>
      </c>
      <c r="D151" s="1">
        <v>1088.7027659574501</v>
      </c>
      <c r="E151" s="2">
        <v>-32.5787234042553</v>
      </c>
      <c r="F151" s="2">
        <f t="shared" si="4"/>
        <v>32.5787234042553</v>
      </c>
      <c r="G151" s="2">
        <f t="shared" si="5"/>
        <v>4.7180037654470652E-12</v>
      </c>
      <c r="H151" s="1">
        <v>1056.1240425531901</v>
      </c>
      <c r="I151" s="1">
        <v>190.10276595744699</v>
      </c>
      <c r="J151" s="1">
        <v>1246.22680851064</v>
      </c>
      <c r="K151" t="s">
        <v>32</v>
      </c>
      <c r="L151" s="2"/>
      <c r="M151" s="1"/>
      <c r="N151" s="2"/>
    </row>
    <row r="152" spans="1:14">
      <c r="A152" t="s">
        <v>37</v>
      </c>
      <c r="B152" t="s">
        <v>101</v>
      </c>
      <c r="C152">
        <v>168</v>
      </c>
      <c r="D152" s="1">
        <v>21627.935744680799</v>
      </c>
      <c r="E152" s="2">
        <v>-1486.1687234042599</v>
      </c>
      <c r="F152" s="2">
        <f t="shared" si="4"/>
        <v>1486.1687234042599</v>
      </c>
      <c r="G152" s="2">
        <f t="shared" si="5"/>
        <v>676.28255319144068</v>
      </c>
      <c r="H152" s="1">
        <v>19465.484468085098</v>
      </c>
      <c r="I152" s="1">
        <v>3427.1991489361699</v>
      </c>
      <c r="J152" s="1">
        <v>22892.683617021299</v>
      </c>
      <c r="K152" t="s">
        <v>32</v>
      </c>
      <c r="L152" s="2"/>
      <c r="M152" s="1"/>
      <c r="N152" s="2"/>
    </row>
    <row r="153" spans="1:14">
      <c r="A153" t="s">
        <v>59</v>
      </c>
      <c r="B153" t="s">
        <v>36</v>
      </c>
      <c r="C153">
        <v>84</v>
      </c>
      <c r="D153" s="1">
        <v>14136.7629787234</v>
      </c>
      <c r="E153" s="2">
        <v>-1695.85159574468</v>
      </c>
      <c r="F153" s="2">
        <f t="shared" si="4"/>
        <v>1695.85159574468</v>
      </c>
      <c r="G153" s="2">
        <f t="shared" si="5"/>
        <v>500.09010638302038</v>
      </c>
      <c r="H153" s="1">
        <v>11940.8212765957</v>
      </c>
      <c r="I153" s="1">
        <v>2149.3468085106401</v>
      </c>
      <c r="J153" s="1">
        <v>14090.168085106399</v>
      </c>
      <c r="K153" t="s">
        <v>23</v>
      </c>
      <c r="L153" s="2"/>
      <c r="M153" s="1"/>
      <c r="N153" s="2"/>
    </row>
    <row r="154" spans="1:14">
      <c r="A154" t="s">
        <v>71</v>
      </c>
      <c r="B154" t="s">
        <v>66</v>
      </c>
      <c r="C154">
        <v>74</v>
      </c>
      <c r="D154" s="1">
        <v>2080.2536170212802</v>
      </c>
      <c r="E154" s="2">
        <v>-209.64755319148901</v>
      </c>
      <c r="F154" s="2">
        <f t="shared" si="4"/>
        <v>209.64755319148901</v>
      </c>
      <c r="G154" s="2">
        <f t="shared" si="5"/>
        <v>1.2505552149377763E-12</v>
      </c>
      <c r="H154" s="1">
        <v>1870.6060638297899</v>
      </c>
      <c r="I154" s="1">
        <v>336.70904255319198</v>
      </c>
      <c r="J154" s="1">
        <v>2207.31510638298</v>
      </c>
      <c r="K154" t="s">
        <v>12</v>
      </c>
      <c r="L154" s="2"/>
      <c r="M154" s="1"/>
      <c r="N154" s="2"/>
    </row>
    <row r="155" spans="1:14">
      <c r="A155" t="s">
        <v>13</v>
      </c>
      <c r="B155" t="s">
        <v>14</v>
      </c>
      <c r="C155">
        <v>20</v>
      </c>
      <c r="D155" s="1">
        <v>6650.5582978723396</v>
      </c>
      <c r="E155" s="2">
        <v>-781.49776595744697</v>
      </c>
      <c r="F155" s="2">
        <f t="shared" si="4"/>
        <v>781.49776595744697</v>
      </c>
      <c r="G155" s="2">
        <f t="shared" si="5"/>
        <v>603.85872340425249</v>
      </c>
      <c r="H155" s="1">
        <v>5265.2018085106401</v>
      </c>
      <c r="I155" s="1">
        <v>947.73638297872299</v>
      </c>
      <c r="J155" s="1">
        <v>6212.9381914893602</v>
      </c>
      <c r="K155" t="s">
        <v>23</v>
      </c>
      <c r="L155" s="2"/>
      <c r="M155" s="1"/>
      <c r="N155" s="2"/>
    </row>
    <row r="156" spans="1:14">
      <c r="A156" t="s">
        <v>104</v>
      </c>
      <c r="B156" t="s">
        <v>35</v>
      </c>
      <c r="C156">
        <v>72</v>
      </c>
      <c r="D156" s="1">
        <v>1270.1020212766</v>
      </c>
      <c r="E156" s="2">
        <v>-111.808085106383</v>
      </c>
      <c r="F156" s="2">
        <f t="shared" si="4"/>
        <v>111.808085106383</v>
      </c>
      <c r="G156" s="2">
        <f t="shared" si="5"/>
        <v>17.039255319157093</v>
      </c>
      <c r="H156" s="1">
        <v>1141.2546808510599</v>
      </c>
      <c r="I156" s="1">
        <v>205.42617021276601</v>
      </c>
      <c r="J156" s="1">
        <v>1346.68085106383</v>
      </c>
      <c r="K156" t="s">
        <v>23</v>
      </c>
      <c r="L156" s="2"/>
      <c r="M156" s="1"/>
      <c r="N156" s="2"/>
    </row>
    <row r="157" spans="1:14">
      <c r="A157" t="s">
        <v>59</v>
      </c>
      <c r="B157" t="s">
        <v>60</v>
      </c>
      <c r="C157">
        <v>15</v>
      </c>
      <c r="D157" s="1">
        <v>2298.9986170212801</v>
      </c>
      <c r="E157" s="2">
        <v>-44.276702127659597</v>
      </c>
      <c r="F157" s="2">
        <f t="shared" si="4"/>
        <v>44.276702127659597</v>
      </c>
      <c r="G157" s="2">
        <f t="shared" si="5"/>
        <v>3.765876499528531E-13</v>
      </c>
      <c r="H157" s="1">
        <v>2254.7219148936201</v>
      </c>
      <c r="I157" s="1">
        <v>405.85042553191499</v>
      </c>
      <c r="J157" s="1">
        <v>2660.57234042553</v>
      </c>
      <c r="K157" t="s">
        <v>12</v>
      </c>
      <c r="L157" s="2"/>
      <c r="M157" s="1"/>
      <c r="N157" s="2"/>
    </row>
    <row r="158" spans="1:14">
      <c r="A158" t="s">
        <v>31</v>
      </c>
      <c r="B158" t="s">
        <v>48</v>
      </c>
      <c r="C158">
        <v>1184</v>
      </c>
      <c r="D158" s="1">
        <v>56793.324787234</v>
      </c>
      <c r="E158" s="2">
        <v>-6479.5191489361696</v>
      </c>
      <c r="F158" s="2">
        <f t="shared" si="4"/>
        <v>6479.5191489361696</v>
      </c>
      <c r="G158" s="2">
        <f t="shared" si="5"/>
        <v>45.068510638227963</v>
      </c>
      <c r="H158" s="1">
        <v>50268.737127659602</v>
      </c>
      <c r="I158" s="1">
        <v>8980.0252127659605</v>
      </c>
      <c r="J158" s="1">
        <v>59248.762340425499</v>
      </c>
      <c r="K158" t="s">
        <v>32</v>
      </c>
      <c r="L158" s="2"/>
      <c r="M158" s="1"/>
      <c r="N158" s="2"/>
    </row>
    <row r="159" spans="1:14">
      <c r="A159" t="s">
        <v>13</v>
      </c>
      <c r="B159" t="s">
        <v>66</v>
      </c>
      <c r="C159">
        <v>108</v>
      </c>
      <c r="D159" s="1">
        <v>31166.2158510638</v>
      </c>
      <c r="E159" s="2">
        <v>-1178.97425531915</v>
      </c>
      <c r="F159" s="2">
        <f t="shared" si="4"/>
        <v>1178.97425531915</v>
      </c>
      <c r="G159" s="2">
        <f t="shared" si="5"/>
        <v>1262.1286170212516</v>
      </c>
      <c r="H159" s="1">
        <v>28725.112978723399</v>
      </c>
      <c r="I159" s="1">
        <v>5170.5204255319104</v>
      </c>
      <c r="J159" s="1">
        <v>33895.633404255299</v>
      </c>
      <c r="K159" t="s">
        <v>12</v>
      </c>
      <c r="L159" s="2"/>
      <c r="M159" s="1"/>
      <c r="N159" s="2"/>
    </row>
    <row r="160" spans="1:14">
      <c r="A160" t="s">
        <v>16</v>
      </c>
      <c r="B160" t="s">
        <v>77</v>
      </c>
      <c r="C160">
        <v>49</v>
      </c>
      <c r="D160" s="1">
        <v>1290.6298936170199</v>
      </c>
      <c r="E160" s="2">
        <v>-499.86829787234001</v>
      </c>
      <c r="F160" s="2">
        <f t="shared" si="4"/>
        <v>499.86829787234001</v>
      </c>
      <c r="G160" s="2">
        <f t="shared" si="5"/>
        <v>1.9148936158899232E-3</v>
      </c>
      <c r="H160" s="1">
        <v>790.75968085106399</v>
      </c>
      <c r="I160" s="1">
        <v>142.33680851063801</v>
      </c>
      <c r="J160" s="1">
        <v>933.09648936170197</v>
      </c>
      <c r="K160" t="s">
        <v>15</v>
      </c>
      <c r="L160" s="2"/>
      <c r="M160" s="1"/>
      <c r="N160" s="2"/>
    </row>
    <row r="161" spans="1:14">
      <c r="A161" t="s">
        <v>88</v>
      </c>
      <c r="B161" t="s">
        <v>35</v>
      </c>
      <c r="C161">
        <v>28</v>
      </c>
      <c r="D161" s="1">
        <v>792.73329787234002</v>
      </c>
      <c r="E161" s="2">
        <v>-74.602978723404306</v>
      </c>
      <c r="F161" s="2">
        <f t="shared" si="4"/>
        <v>74.602978723404306</v>
      </c>
      <c r="G161" s="2">
        <f t="shared" si="5"/>
        <v>-2.8421709430404007E-13</v>
      </c>
      <c r="H161" s="1">
        <v>718.130319148936</v>
      </c>
      <c r="I161" s="1">
        <v>129.26329787233999</v>
      </c>
      <c r="J161" s="1">
        <v>847.39361702127701</v>
      </c>
      <c r="K161" t="s">
        <v>15</v>
      </c>
      <c r="L161" s="2"/>
      <c r="M161" s="1"/>
      <c r="N161" s="2"/>
    </row>
    <row r="162" spans="1:14">
      <c r="A162" t="s">
        <v>59</v>
      </c>
      <c r="B162" t="s">
        <v>65</v>
      </c>
      <c r="C162">
        <v>38</v>
      </c>
      <c r="D162" s="1">
        <v>6430.9225531914899</v>
      </c>
      <c r="E162" s="2">
        <v>-271.58840425531901</v>
      </c>
      <c r="F162" s="2">
        <f t="shared" si="4"/>
        <v>271.58840425531901</v>
      </c>
      <c r="G162" s="2">
        <f t="shared" si="5"/>
        <v>7.9580786405131221E-13</v>
      </c>
      <c r="H162" s="1">
        <v>6159.3341489361701</v>
      </c>
      <c r="I162" s="1">
        <v>1108.6801063829801</v>
      </c>
      <c r="J162" s="1">
        <v>7268.0142553191499</v>
      </c>
      <c r="K162" t="s">
        <v>12</v>
      </c>
      <c r="L162" s="2"/>
      <c r="M162" s="1"/>
      <c r="N162" s="2"/>
    </row>
    <row r="163" spans="1:14">
      <c r="A163" t="s">
        <v>89</v>
      </c>
      <c r="B163" t="s">
        <v>58</v>
      </c>
      <c r="C163">
        <v>102</v>
      </c>
      <c r="D163" s="1">
        <v>5952.94744680851</v>
      </c>
      <c r="E163" s="2">
        <v>-357.35425531914899</v>
      </c>
      <c r="F163" s="2">
        <f t="shared" si="4"/>
        <v>357.35425531914899</v>
      </c>
      <c r="G163" s="2">
        <f t="shared" si="5"/>
        <v>1.0800249583553523E-12</v>
      </c>
      <c r="H163" s="1">
        <v>5595.5931914893599</v>
      </c>
      <c r="I163" s="1">
        <v>1007.20531914894</v>
      </c>
      <c r="J163" s="1">
        <v>6602.7985106383003</v>
      </c>
      <c r="K163" t="s">
        <v>12</v>
      </c>
      <c r="L163" s="2"/>
      <c r="M163" s="1"/>
      <c r="N163" s="2"/>
    </row>
    <row r="164" spans="1:14">
      <c r="A164" t="s">
        <v>64</v>
      </c>
      <c r="B164" t="s">
        <v>66</v>
      </c>
      <c r="C164">
        <v>51</v>
      </c>
      <c r="D164" s="1">
        <v>4935.4605319148905</v>
      </c>
      <c r="E164" s="2">
        <v>-967.45031914893605</v>
      </c>
      <c r="F164" s="2">
        <f t="shared" si="4"/>
        <v>967.45031914893605</v>
      </c>
      <c r="G164" s="2">
        <f t="shared" si="5"/>
        <v>151.27127659574455</v>
      </c>
      <c r="H164" s="1">
        <v>3816.7389361702099</v>
      </c>
      <c r="I164" s="1">
        <v>687.01244680851096</v>
      </c>
      <c r="J164" s="1">
        <v>4503.7513829787204</v>
      </c>
      <c r="K164" t="s">
        <v>23</v>
      </c>
      <c r="L164" s="2"/>
      <c r="M164" s="1"/>
      <c r="N164" s="2"/>
    </row>
    <row r="165" spans="1:14">
      <c r="A165" t="s">
        <v>34</v>
      </c>
      <c r="B165" t="s">
        <v>98</v>
      </c>
      <c r="C165">
        <v>490</v>
      </c>
      <c r="D165" s="1">
        <v>29015.7672340426</v>
      </c>
      <c r="E165" s="2">
        <v>-4829.8189361702098</v>
      </c>
      <c r="F165" s="2">
        <f t="shared" si="4"/>
        <v>4829.8189361702098</v>
      </c>
      <c r="G165" s="2">
        <f t="shared" si="5"/>
        <v>155.28308510638817</v>
      </c>
      <c r="H165" s="1">
        <v>24030.665212766002</v>
      </c>
      <c r="I165" s="1">
        <v>4322.4590425531896</v>
      </c>
      <c r="J165" s="1">
        <v>28353.124255319199</v>
      </c>
      <c r="K165" t="s">
        <v>23</v>
      </c>
      <c r="L165" s="2"/>
      <c r="M165" s="1"/>
      <c r="N165" s="2"/>
    </row>
    <row r="166" spans="1:14">
      <c r="A166" t="s">
        <v>59</v>
      </c>
      <c r="B166" t="s">
        <v>55</v>
      </c>
      <c r="C166">
        <v>9</v>
      </c>
      <c r="D166" s="1">
        <v>1889.5844680851101</v>
      </c>
      <c r="E166" s="2">
        <v>-476.93276595744697</v>
      </c>
      <c r="F166" s="2">
        <f t="shared" si="4"/>
        <v>476.93276595744697</v>
      </c>
      <c r="G166" s="2">
        <f t="shared" si="5"/>
        <v>160.85021276596302</v>
      </c>
      <c r="H166" s="1">
        <v>1251.8014893617001</v>
      </c>
      <c r="I166" s="1">
        <v>225.32414893616999</v>
      </c>
      <c r="J166" s="1">
        <v>1477.12563829787</v>
      </c>
      <c r="K166" t="s">
        <v>15</v>
      </c>
      <c r="L166" s="2"/>
      <c r="M166" s="1"/>
      <c r="N166" s="2"/>
    </row>
    <row r="167" spans="1:14">
      <c r="A167" t="s">
        <v>92</v>
      </c>
      <c r="B167" t="s">
        <v>63</v>
      </c>
      <c r="C167">
        <v>22</v>
      </c>
      <c r="D167" s="1">
        <v>1588.2458510638301</v>
      </c>
      <c r="E167" s="2">
        <v>-376.55989361702098</v>
      </c>
      <c r="F167" s="2">
        <f t="shared" si="4"/>
        <v>376.55989361702098</v>
      </c>
      <c r="G167" s="2">
        <f t="shared" si="5"/>
        <v>-1.0231815394945443E-12</v>
      </c>
      <c r="H167" s="1">
        <v>1211.6859574468101</v>
      </c>
      <c r="I167" s="1">
        <v>202.78659574468099</v>
      </c>
      <c r="J167" s="1">
        <v>1414.4725531914901</v>
      </c>
      <c r="K167" t="s">
        <v>32</v>
      </c>
      <c r="L167" s="2"/>
      <c r="M167" s="1"/>
      <c r="N167" s="2"/>
    </row>
    <row r="168" spans="1:14">
      <c r="A168" t="s">
        <v>64</v>
      </c>
      <c r="B168" t="s">
        <v>55</v>
      </c>
      <c r="C168">
        <v>35</v>
      </c>
      <c r="D168" s="1">
        <v>2931.4135106383001</v>
      </c>
      <c r="E168" s="2">
        <v>-336.69255319148903</v>
      </c>
      <c r="F168" s="2">
        <f t="shared" si="4"/>
        <v>336.69255319148903</v>
      </c>
      <c r="G168" s="2">
        <f t="shared" si="5"/>
        <v>8.5265128291212022E-13</v>
      </c>
      <c r="H168" s="1">
        <v>2594.7209574468102</v>
      </c>
      <c r="I168" s="1">
        <v>467.04957446808498</v>
      </c>
      <c r="J168" s="1">
        <v>3061.7705319148899</v>
      </c>
      <c r="K168" t="s">
        <v>12</v>
      </c>
      <c r="L168" s="2"/>
      <c r="M168" s="1"/>
      <c r="N168" s="2"/>
    </row>
    <row r="169" spans="1:14">
      <c r="A169" t="s">
        <v>64</v>
      </c>
      <c r="B169" t="s">
        <v>19</v>
      </c>
      <c r="C169">
        <v>12</v>
      </c>
      <c r="D169" s="1">
        <v>1188.9645744680899</v>
      </c>
      <c r="E169" s="2">
        <v>-158.528191489362</v>
      </c>
      <c r="F169" s="2">
        <f t="shared" si="4"/>
        <v>158.528191489362</v>
      </c>
      <c r="G169" s="2">
        <f t="shared" si="5"/>
        <v>7.8728135122219101E-12</v>
      </c>
      <c r="H169" s="1">
        <v>1030.4363829787201</v>
      </c>
      <c r="I169" s="1">
        <v>185.47851063829799</v>
      </c>
      <c r="J169" s="1">
        <v>1215.91489361702</v>
      </c>
      <c r="K169" t="s">
        <v>23</v>
      </c>
      <c r="L169" s="2"/>
      <c r="M169" s="1"/>
      <c r="N169" s="2"/>
    </row>
    <row r="170" spans="1:14">
      <c r="A170" t="s">
        <v>88</v>
      </c>
      <c r="B170" t="s">
        <v>19</v>
      </c>
      <c r="C170">
        <v>15</v>
      </c>
      <c r="D170" s="1">
        <v>422.682659574468</v>
      </c>
      <c r="E170" s="2">
        <v>-7.7970212765957401</v>
      </c>
      <c r="F170" s="2">
        <f t="shared" si="4"/>
        <v>7.7970212765957401</v>
      </c>
      <c r="G170" s="2">
        <f t="shared" si="5"/>
        <v>25.614255319149255</v>
      </c>
      <c r="H170" s="1">
        <v>389.27138297872301</v>
      </c>
      <c r="I170" s="1">
        <v>70.068936170212794</v>
      </c>
      <c r="J170" s="1">
        <v>459.34031914893598</v>
      </c>
      <c r="K170" t="s">
        <v>32</v>
      </c>
      <c r="L170" s="2"/>
      <c r="M170" s="1"/>
      <c r="N170" s="2"/>
    </row>
    <row r="171" spans="1:14">
      <c r="A171" t="s">
        <v>16</v>
      </c>
      <c r="B171" t="s">
        <v>60</v>
      </c>
      <c r="C171">
        <v>122</v>
      </c>
      <c r="D171" s="1">
        <v>3053.3740425531901</v>
      </c>
      <c r="E171" s="2">
        <v>-458.57702127659599</v>
      </c>
      <c r="F171" s="2">
        <f t="shared" si="4"/>
        <v>458.57702127659599</v>
      </c>
      <c r="G171" s="2">
        <f t="shared" si="5"/>
        <v>101.86170212765415</v>
      </c>
      <c r="H171" s="1">
        <v>2492.9353191489399</v>
      </c>
      <c r="I171" s="1">
        <v>443.96170212765998</v>
      </c>
      <c r="J171" s="1">
        <v>2936.8970212765998</v>
      </c>
      <c r="K171" t="s">
        <v>23</v>
      </c>
      <c r="L171" s="2"/>
      <c r="M171" s="1"/>
      <c r="N171" s="2"/>
    </row>
    <row r="172" spans="1:14">
      <c r="A172" t="s">
        <v>64</v>
      </c>
      <c r="B172" t="s">
        <v>14</v>
      </c>
      <c r="C172">
        <v>6</v>
      </c>
      <c r="D172" s="1">
        <v>594.48212765957396</v>
      </c>
      <c r="E172" s="2">
        <v>-66.383617021276606</v>
      </c>
      <c r="F172" s="2">
        <f t="shared" si="4"/>
        <v>66.383617021276606</v>
      </c>
      <c r="G172" s="2">
        <f t="shared" si="5"/>
        <v>-6.1106675275368616E-13</v>
      </c>
      <c r="H172" s="1">
        <v>528.09851063829797</v>
      </c>
      <c r="I172" s="1">
        <v>95.057872340425504</v>
      </c>
      <c r="J172" s="1">
        <v>623.15638297872295</v>
      </c>
      <c r="K172" t="s">
        <v>23</v>
      </c>
      <c r="L172" s="2"/>
      <c r="M172" s="1"/>
      <c r="N172" s="2"/>
    </row>
    <row r="173" spans="1:14">
      <c r="A173" t="s">
        <v>64</v>
      </c>
      <c r="B173" t="s">
        <v>33</v>
      </c>
      <c r="C173">
        <v>39</v>
      </c>
      <c r="D173" s="1">
        <v>3821.6437234042601</v>
      </c>
      <c r="E173" s="2">
        <v>-1782.1128723404299</v>
      </c>
      <c r="F173" s="2">
        <f t="shared" si="4"/>
        <v>1782.1128723404299</v>
      </c>
      <c r="G173" s="2">
        <f t="shared" si="5"/>
        <v>0</v>
      </c>
      <c r="H173" s="1">
        <v>2039.5308510638299</v>
      </c>
      <c r="I173" s="1">
        <v>367.11500000000001</v>
      </c>
      <c r="J173" s="1">
        <v>2406.6458510638299</v>
      </c>
      <c r="K173" t="s">
        <v>23</v>
      </c>
      <c r="L173" s="2"/>
      <c r="M173" s="1"/>
      <c r="N173" s="2"/>
    </row>
    <row r="174" spans="1:14">
      <c r="A174" t="s">
        <v>88</v>
      </c>
      <c r="B174" t="s">
        <v>105</v>
      </c>
      <c r="C174">
        <v>26</v>
      </c>
      <c r="D174" s="1">
        <v>711.51659574468101</v>
      </c>
      <c r="E174" s="2">
        <v>-26.741276595744701</v>
      </c>
      <c r="F174" s="2">
        <f t="shared" si="4"/>
        <v>26.741276595744701</v>
      </c>
      <c r="G174" s="2">
        <f t="shared" si="5"/>
        <v>3.3395508580724709E-13</v>
      </c>
      <c r="H174" s="1">
        <v>684.77531914893598</v>
      </c>
      <c r="I174" s="1">
        <v>106.797127659574</v>
      </c>
      <c r="J174" s="1">
        <v>791.57244680851102</v>
      </c>
      <c r="K174" t="s">
        <v>32</v>
      </c>
      <c r="L174" s="2"/>
      <c r="M174" s="1"/>
      <c r="N174" s="2"/>
    </row>
    <row r="175" spans="1:14">
      <c r="A175" t="s">
        <v>43</v>
      </c>
      <c r="B175" t="s">
        <v>30</v>
      </c>
      <c r="C175">
        <v>6</v>
      </c>
      <c r="D175" s="1">
        <v>513.342765957447</v>
      </c>
      <c r="E175" s="2">
        <v>-42.778191489361703</v>
      </c>
      <c r="F175" s="2">
        <f t="shared" si="4"/>
        <v>42.778191489361703</v>
      </c>
      <c r="G175" s="2">
        <f t="shared" si="5"/>
        <v>2.7000623958883807E-13</v>
      </c>
      <c r="H175" s="1">
        <v>470.56457446808503</v>
      </c>
      <c r="I175" s="1">
        <v>84.701382978723402</v>
      </c>
      <c r="J175" s="1">
        <v>555.26595744680901</v>
      </c>
      <c r="K175" t="s">
        <v>15</v>
      </c>
      <c r="L175" s="2"/>
      <c r="M175" s="1"/>
      <c r="N175" s="2"/>
    </row>
    <row r="176" spans="1:14">
      <c r="A176" t="s">
        <v>34</v>
      </c>
      <c r="B176" t="s">
        <v>97</v>
      </c>
      <c r="C176">
        <v>47</v>
      </c>
      <c r="D176" s="1">
        <v>2325.1359574468102</v>
      </c>
      <c r="E176" s="2">
        <v>-128.43031914893601</v>
      </c>
      <c r="F176" s="2">
        <f t="shared" si="4"/>
        <v>128.43031914893601</v>
      </c>
      <c r="G176" s="2">
        <f t="shared" si="5"/>
        <v>4.2632564145606011E-12</v>
      </c>
      <c r="H176" s="1">
        <v>2196.7056382978699</v>
      </c>
      <c r="I176" s="1">
        <v>395.406595744681</v>
      </c>
      <c r="J176" s="1">
        <v>2592.11223404255</v>
      </c>
      <c r="K176" t="s">
        <v>12</v>
      </c>
      <c r="L176" s="2"/>
      <c r="M176" s="1"/>
      <c r="N176" s="2"/>
    </row>
    <row r="177" spans="1:14">
      <c r="A177" t="s">
        <v>106</v>
      </c>
      <c r="B177" t="s">
        <v>35</v>
      </c>
      <c r="C177">
        <v>57</v>
      </c>
      <c r="D177" s="1">
        <v>1147.3785106383</v>
      </c>
      <c r="E177" s="2">
        <v>-97.539680851063807</v>
      </c>
      <c r="F177" s="2">
        <f t="shared" si="4"/>
        <v>97.539680851063807</v>
      </c>
      <c r="G177" s="2">
        <f t="shared" si="5"/>
        <v>22.448510638296099</v>
      </c>
      <c r="H177" s="1">
        <v>1027.3903191489401</v>
      </c>
      <c r="I177" s="1">
        <v>184.93074468085101</v>
      </c>
      <c r="J177" s="1">
        <v>1212.3210638297901</v>
      </c>
      <c r="K177" t="s">
        <v>15</v>
      </c>
      <c r="L177" s="2"/>
      <c r="M177" s="1"/>
      <c r="N177" s="2"/>
    </row>
    <row r="178" spans="1:14">
      <c r="A178" t="s">
        <v>68</v>
      </c>
      <c r="B178" t="s">
        <v>35</v>
      </c>
      <c r="C178">
        <v>42</v>
      </c>
      <c r="D178" s="1">
        <v>616.81361702127697</v>
      </c>
      <c r="E178" s="2">
        <v>-17.041702127659601</v>
      </c>
      <c r="F178" s="2">
        <f t="shared" si="4"/>
        <v>17.041702127659601</v>
      </c>
      <c r="G178" s="2">
        <f t="shared" si="5"/>
        <v>3.5882408155885059E-13</v>
      </c>
      <c r="H178" s="1">
        <v>599.77191489361701</v>
      </c>
      <c r="I178" s="1">
        <v>107.958404255319</v>
      </c>
      <c r="J178" s="1">
        <v>707.73031914893602</v>
      </c>
      <c r="K178" t="s">
        <v>12</v>
      </c>
      <c r="L178" s="2"/>
      <c r="M178" s="1"/>
      <c r="N178" s="2"/>
    </row>
    <row r="179" spans="1:14">
      <c r="A179" t="s">
        <v>26</v>
      </c>
      <c r="B179" t="s">
        <v>28</v>
      </c>
      <c r="C179">
        <v>40</v>
      </c>
      <c r="D179" s="1">
        <v>4626.0386170212796</v>
      </c>
      <c r="E179" s="2">
        <v>-593.94521276595697</v>
      </c>
      <c r="F179" s="2">
        <f t="shared" si="4"/>
        <v>593.94521276595697</v>
      </c>
      <c r="G179" s="2">
        <f t="shared" si="5"/>
        <v>2.7284841053187847E-12</v>
      </c>
      <c r="H179" s="1">
        <v>4032.0934042553199</v>
      </c>
      <c r="I179" s="1">
        <v>725.77670212765997</v>
      </c>
      <c r="J179" s="1">
        <v>4757.8701063829803</v>
      </c>
      <c r="K179" t="s">
        <v>23</v>
      </c>
      <c r="L179" s="2"/>
      <c r="M179" s="1"/>
      <c r="N179" s="2"/>
    </row>
    <row r="180" spans="1:14">
      <c r="A180" t="s">
        <v>16</v>
      </c>
      <c r="B180" t="s">
        <v>63</v>
      </c>
      <c r="C180">
        <v>50</v>
      </c>
      <c r="D180" s="1">
        <v>1094.6761702127701</v>
      </c>
      <c r="E180" s="2">
        <v>-190.40414893617</v>
      </c>
      <c r="F180" s="2">
        <f t="shared" si="4"/>
        <v>190.40414893617</v>
      </c>
      <c r="G180" s="2">
        <f t="shared" si="5"/>
        <v>4.1211478674085811E-12</v>
      </c>
      <c r="H180" s="1">
        <v>904.27202127659598</v>
      </c>
      <c r="I180" s="1">
        <v>162.76787234042601</v>
      </c>
      <c r="J180" s="1">
        <v>1067.03989361702</v>
      </c>
      <c r="K180" t="s">
        <v>12</v>
      </c>
      <c r="L180" s="2"/>
      <c r="M180" s="1"/>
      <c r="N180" s="2"/>
    </row>
    <row r="181" spans="1:14">
      <c r="A181" t="s">
        <v>64</v>
      </c>
      <c r="B181" t="s">
        <v>42</v>
      </c>
      <c r="C181">
        <v>17</v>
      </c>
      <c r="D181" s="1">
        <v>1667.48957446809</v>
      </c>
      <c r="E181" s="2">
        <v>-275.96234042553198</v>
      </c>
      <c r="F181" s="2">
        <f t="shared" si="4"/>
        <v>275.96234042553198</v>
      </c>
      <c r="G181" s="2">
        <f t="shared" si="5"/>
        <v>8.1286088970955461E-12</v>
      </c>
      <c r="H181" s="1">
        <v>1391.5272340425499</v>
      </c>
      <c r="I181" s="1">
        <v>250.47478723404299</v>
      </c>
      <c r="J181" s="1">
        <v>1642.0020212766001</v>
      </c>
      <c r="K181" t="s">
        <v>12</v>
      </c>
      <c r="L181" s="2"/>
      <c r="M181" s="1"/>
      <c r="N181" s="2"/>
    </row>
    <row r="182" spans="1:14">
      <c r="A182" t="s">
        <v>64</v>
      </c>
      <c r="B182" t="s">
        <v>66</v>
      </c>
      <c r="C182">
        <v>80</v>
      </c>
      <c r="D182" s="1">
        <v>6614.3032978723404</v>
      </c>
      <c r="E182" s="2">
        <v>-903.312872340426</v>
      </c>
      <c r="F182" s="2">
        <f t="shared" si="4"/>
        <v>903.312872340426</v>
      </c>
      <c r="G182" s="2">
        <f t="shared" si="5"/>
        <v>243.39159574468442</v>
      </c>
      <c r="H182" s="1">
        <v>5467.59882978723</v>
      </c>
      <c r="I182" s="1">
        <v>947.78851063829802</v>
      </c>
      <c r="J182" s="1">
        <v>6415.3873404255301</v>
      </c>
      <c r="K182" t="s">
        <v>32</v>
      </c>
      <c r="L182" s="2"/>
      <c r="M182" s="1"/>
      <c r="N182" s="2"/>
    </row>
    <row r="183" spans="1:14">
      <c r="A183" t="s">
        <v>54</v>
      </c>
      <c r="B183" t="s">
        <v>63</v>
      </c>
      <c r="C183">
        <v>15</v>
      </c>
      <c r="D183" s="1">
        <v>1329.6829787234001</v>
      </c>
      <c r="E183" s="2">
        <v>-235.37085106383</v>
      </c>
      <c r="F183" s="2">
        <f t="shared" si="4"/>
        <v>235.37085106383</v>
      </c>
      <c r="G183" s="2">
        <f t="shared" si="5"/>
        <v>150.37861702127208</v>
      </c>
      <c r="H183" s="1">
        <v>943.933510638298</v>
      </c>
      <c r="I183" s="1">
        <v>169.908510638298</v>
      </c>
      <c r="J183" s="1">
        <v>1113.8420212766</v>
      </c>
      <c r="K183" t="s">
        <v>15</v>
      </c>
      <c r="L183" s="2"/>
      <c r="M183" s="1"/>
      <c r="N183" s="2"/>
    </row>
    <row r="184" spans="1:14">
      <c r="A184" t="s">
        <v>40</v>
      </c>
      <c r="B184" t="s">
        <v>107</v>
      </c>
      <c r="C184">
        <v>220</v>
      </c>
      <c r="D184" s="1">
        <v>8006.7217021276601</v>
      </c>
      <c r="E184" s="2">
        <v>-738.03553191489402</v>
      </c>
      <c r="F184" s="2">
        <f t="shared" si="4"/>
        <v>738.03553191489402</v>
      </c>
      <c r="G184" s="2">
        <f t="shared" si="5"/>
        <v>64.731276595745726</v>
      </c>
      <c r="H184" s="1">
        <v>7203.9548936170204</v>
      </c>
      <c r="I184" s="1">
        <v>1276.83585106383</v>
      </c>
      <c r="J184" s="1">
        <v>8480.7907446808495</v>
      </c>
      <c r="K184" t="s">
        <v>15</v>
      </c>
      <c r="L184" s="2"/>
      <c r="M184" s="1"/>
      <c r="N184" s="2"/>
    </row>
    <row r="185" spans="1:14">
      <c r="A185" t="s">
        <v>64</v>
      </c>
      <c r="B185" t="s">
        <v>29</v>
      </c>
      <c r="C185">
        <v>13</v>
      </c>
      <c r="D185" s="1">
        <v>1144.2841489361699</v>
      </c>
      <c r="E185" s="2">
        <v>-37.246914893617003</v>
      </c>
      <c r="F185" s="2">
        <f t="shared" si="4"/>
        <v>37.246914893617003</v>
      </c>
      <c r="G185" s="2">
        <f t="shared" si="5"/>
        <v>2.9842794901924208E-12</v>
      </c>
      <c r="H185" s="1">
        <v>1107.0372340425499</v>
      </c>
      <c r="I185" s="1">
        <v>199.26648936170201</v>
      </c>
      <c r="J185" s="1">
        <v>1306.3037234042599</v>
      </c>
      <c r="K185" t="s">
        <v>12</v>
      </c>
      <c r="L185" s="2"/>
      <c r="M185" s="1"/>
      <c r="N185" s="2"/>
    </row>
    <row r="186" spans="1:14">
      <c r="A186" t="s">
        <v>40</v>
      </c>
      <c r="B186" t="s">
        <v>19</v>
      </c>
      <c r="C186">
        <v>14</v>
      </c>
      <c r="D186" s="1">
        <v>558.275957446809</v>
      </c>
      <c r="E186" s="2">
        <v>-9.9372340425531895</v>
      </c>
      <c r="F186" s="2">
        <f t="shared" si="4"/>
        <v>9.9372340425531895</v>
      </c>
      <c r="G186" s="2">
        <f t="shared" si="5"/>
        <v>8.0646600508771371E-13</v>
      </c>
      <c r="H186" s="1">
        <v>548.33872340425501</v>
      </c>
      <c r="I186" s="1">
        <v>98.701170212766002</v>
      </c>
      <c r="J186" s="1">
        <v>647.03989361702099</v>
      </c>
      <c r="K186" t="s">
        <v>12</v>
      </c>
      <c r="L186" s="2"/>
      <c r="M186" s="1"/>
      <c r="N186" s="2"/>
    </row>
    <row r="187" spans="1:14">
      <c r="A187" t="s">
        <v>64</v>
      </c>
      <c r="B187" t="s">
        <v>108</v>
      </c>
      <c r="C187">
        <v>36</v>
      </c>
      <c r="D187" s="1">
        <v>3567.3396808510602</v>
      </c>
      <c r="E187" s="2">
        <v>-849.06329787233994</v>
      </c>
      <c r="F187" s="2">
        <f t="shared" si="4"/>
        <v>849.06329787233994</v>
      </c>
      <c r="G187" s="2">
        <f t="shared" si="5"/>
        <v>0</v>
      </c>
      <c r="H187" s="1">
        <v>2718.27638297872</v>
      </c>
      <c r="I187" s="1">
        <v>489.28989361702099</v>
      </c>
      <c r="J187" s="1">
        <v>3207.56627659574</v>
      </c>
      <c r="K187" t="s">
        <v>15</v>
      </c>
      <c r="L187" s="2"/>
      <c r="M187" s="1"/>
      <c r="N187" s="2"/>
    </row>
    <row r="188" spans="1:14">
      <c r="A188" t="s">
        <v>59</v>
      </c>
      <c r="B188" t="s">
        <v>65</v>
      </c>
      <c r="C188">
        <v>46</v>
      </c>
      <c r="D188" s="1">
        <v>7861.9023404255304</v>
      </c>
      <c r="E188" s="2">
        <v>-860.32148936170199</v>
      </c>
      <c r="F188" s="2">
        <f t="shared" si="4"/>
        <v>860.32148936170199</v>
      </c>
      <c r="G188" s="2">
        <f t="shared" si="5"/>
        <v>164.89351063829815</v>
      </c>
      <c r="H188" s="1">
        <v>6836.6873404255302</v>
      </c>
      <c r="I188" s="1">
        <v>1230.6043617021301</v>
      </c>
      <c r="J188" s="1">
        <v>8067.2917021276598</v>
      </c>
      <c r="K188" t="s">
        <v>15</v>
      </c>
      <c r="L188" s="2"/>
      <c r="M188" s="1"/>
      <c r="N188" s="2"/>
    </row>
    <row r="189" spans="1:14">
      <c r="A189" t="s">
        <v>22</v>
      </c>
      <c r="B189" t="s">
        <v>21</v>
      </c>
      <c r="C189">
        <v>3</v>
      </c>
      <c r="D189" s="1">
        <v>217.32212765957399</v>
      </c>
      <c r="E189" s="2">
        <v>-147.99085106383001</v>
      </c>
      <c r="F189" s="2">
        <f t="shared" si="4"/>
        <v>147.99085106383001</v>
      </c>
      <c r="G189" s="2">
        <f t="shared" si="5"/>
        <v>-7.1054273576010019E-13</v>
      </c>
      <c r="H189" s="1">
        <v>69.331276595744697</v>
      </c>
      <c r="I189" s="1">
        <v>12.479468085106401</v>
      </c>
      <c r="J189" s="1">
        <v>81.810744680851101</v>
      </c>
      <c r="K189" t="s">
        <v>12</v>
      </c>
      <c r="L189" s="2"/>
      <c r="M189" s="1"/>
      <c r="N189" s="2"/>
    </row>
    <row r="190" spans="1:14">
      <c r="A190" t="s">
        <v>106</v>
      </c>
      <c r="B190" t="s">
        <v>19</v>
      </c>
      <c r="C190">
        <v>45</v>
      </c>
      <c r="D190" s="1">
        <v>978.59765957446803</v>
      </c>
      <c r="E190" s="2">
        <v>-93.305319148936206</v>
      </c>
      <c r="F190" s="2">
        <f t="shared" si="4"/>
        <v>93.305319148936206</v>
      </c>
      <c r="G190" s="2">
        <f t="shared" si="5"/>
        <v>18.842340425531773</v>
      </c>
      <c r="H190" s="1">
        <v>866.45</v>
      </c>
      <c r="I190" s="1">
        <v>155.96117021276601</v>
      </c>
      <c r="J190" s="1">
        <v>1022.41117021277</v>
      </c>
      <c r="K190" t="s">
        <v>15</v>
      </c>
      <c r="L190" s="2"/>
      <c r="M190" s="1"/>
      <c r="N190" s="2"/>
    </row>
    <row r="191" spans="1:14">
      <c r="A191" t="s">
        <v>52</v>
      </c>
      <c r="B191" t="s">
        <v>19</v>
      </c>
      <c r="C191">
        <v>539</v>
      </c>
      <c r="D191" s="1">
        <v>37995.429361702103</v>
      </c>
      <c r="E191" s="2">
        <v>-3667.32957446808</v>
      </c>
      <c r="F191" s="2">
        <f t="shared" si="4"/>
        <v>3667.32957446808</v>
      </c>
      <c r="G191" s="2">
        <f t="shared" si="5"/>
        <v>478.00617021272046</v>
      </c>
      <c r="H191" s="1">
        <v>33850.093617021303</v>
      </c>
      <c r="I191" s="1">
        <v>5911.1374468085096</v>
      </c>
      <c r="J191" s="1">
        <v>39761.2310638298</v>
      </c>
      <c r="K191" t="s">
        <v>32</v>
      </c>
      <c r="L191" s="2"/>
      <c r="M191" s="1"/>
      <c r="N191" s="2"/>
    </row>
    <row r="192" spans="1:14">
      <c r="A192" t="s">
        <v>64</v>
      </c>
      <c r="B192" t="s">
        <v>19</v>
      </c>
      <c r="C192">
        <v>56</v>
      </c>
      <c r="D192" s="1">
        <v>4907.3415957446796</v>
      </c>
      <c r="E192" s="2">
        <v>-1912.04968085106</v>
      </c>
      <c r="F192" s="2">
        <f t="shared" si="4"/>
        <v>1912.04968085106</v>
      </c>
      <c r="G192" s="2">
        <f t="shared" si="5"/>
        <v>170.29393617021947</v>
      </c>
      <c r="H192" s="1">
        <v>2824.9979787234001</v>
      </c>
      <c r="I192" s="1">
        <v>508.49914893617</v>
      </c>
      <c r="J192" s="1">
        <v>3333.4971276595702</v>
      </c>
      <c r="K192" t="s">
        <v>12</v>
      </c>
      <c r="L192" s="2"/>
      <c r="M192" s="1"/>
      <c r="N192" s="2"/>
    </row>
    <row r="193" spans="1:14">
      <c r="A193" t="s">
        <v>43</v>
      </c>
      <c r="B193" t="s">
        <v>109</v>
      </c>
      <c r="C193">
        <v>23</v>
      </c>
      <c r="D193" s="1">
        <v>1824.85531914894</v>
      </c>
      <c r="E193" s="2">
        <v>-163.45521276595699</v>
      </c>
      <c r="F193" s="2">
        <f t="shared" si="4"/>
        <v>163.45521276595699</v>
      </c>
      <c r="G193" s="2">
        <f t="shared" si="5"/>
        <v>72.115000000002937</v>
      </c>
      <c r="H193" s="1">
        <v>1589.2851063829801</v>
      </c>
      <c r="I193" s="1">
        <v>286.07085106382999</v>
      </c>
      <c r="J193" s="1">
        <v>1875.35595744681</v>
      </c>
      <c r="K193" t="s">
        <v>12</v>
      </c>
      <c r="L193" s="2"/>
      <c r="M193" s="1"/>
      <c r="N193" s="2"/>
    </row>
    <row r="194" spans="1:14">
      <c r="A194" t="s">
        <v>104</v>
      </c>
      <c r="B194" t="s">
        <v>110</v>
      </c>
      <c r="C194">
        <v>26</v>
      </c>
      <c r="D194" s="1">
        <v>458.34680851063803</v>
      </c>
      <c r="E194" s="2">
        <v>-72.264468085106401</v>
      </c>
      <c r="F194" s="2">
        <f t="shared" si="4"/>
        <v>72.264468085106401</v>
      </c>
      <c r="G194" s="2">
        <f t="shared" si="5"/>
        <v>-3.5527136788005009E-13</v>
      </c>
      <c r="H194" s="1">
        <v>386.08234042553198</v>
      </c>
      <c r="I194" s="1">
        <v>69.495319148936204</v>
      </c>
      <c r="J194" s="1">
        <v>455.57765957446799</v>
      </c>
      <c r="K194" t="s">
        <v>23</v>
      </c>
      <c r="L194" s="2"/>
      <c r="M194" s="1"/>
      <c r="N194" s="2"/>
    </row>
    <row r="195" spans="1:14">
      <c r="A195" t="s">
        <v>26</v>
      </c>
      <c r="B195" t="s">
        <v>14</v>
      </c>
      <c r="C195">
        <v>33</v>
      </c>
      <c r="D195" s="1">
        <v>3712.1110638297901</v>
      </c>
      <c r="E195" s="2">
        <v>-628.48638297872299</v>
      </c>
      <c r="F195" s="2">
        <f t="shared" ref="F195:F258" si="6">ABS(E195)</f>
        <v>628.48638297872299</v>
      </c>
      <c r="G195" s="2">
        <f t="shared" ref="G195:G258" si="7">D195-H195-F195</f>
        <v>7.0485839387401938E-12</v>
      </c>
      <c r="H195" s="1">
        <v>3083.62468085106</v>
      </c>
      <c r="I195" s="1">
        <v>555.05223404255298</v>
      </c>
      <c r="J195" s="1">
        <v>3638.6769148936201</v>
      </c>
      <c r="K195" t="s">
        <v>23</v>
      </c>
      <c r="L195" s="2"/>
      <c r="M195" s="1"/>
      <c r="N195" s="2"/>
    </row>
    <row r="196" spans="1:14">
      <c r="A196" t="s">
        <v>106</v>
      </c>
      <c r="B196" t="s">
        <v>35</v>
      </c>
      <c r="C196">
        <v>40</v>
      </c>
      <c r="D196" s="1">
        <v>731.92287234042601</v>
      </c>
      <c r="E196" s="2">
        <v>-47.465000000000003</v>
      </c>
      <c r="F196" s="2">
        <f t="shared" si="6"/>
        <v>47.465000000000003</v>
      </c>
      <c r="G196" s="2">
        <f t="shared" si="7"/>
        <v>15.484255319148957</v>
      </c>
      <c r="H196" s="1">
        <v>668.97361702127705</v>
      </c>
      <c r="I196" s="1">
        <v>120.41500000000001</v>
      </c>
      <c r="J196" s="1">
        <v>789.38861702127701</v>
      </c>
      <c r="K196" t="s">
        <v>12</v>
      </c>
      <c r="L196" s="2"/>
      <c r="M196" s="1"/>
      <c r="N196" s="2"/>
    </row>
    <row r="197" spans="1:14">
      <c r="A197" t="s">
        <v>54</v>
      </c>
      <c r="B197" t="s">
        <v>63</v>
      </c>
      <c r="C197">
        <v>1</v>
      </c>
      <c r="D197" s="1">
        <v>85.571063829787207</v>
      </c>
      <c r="E197" s="2">
        <v>-85.569255319148894</v>
      </c>
      <c r="F197" s="2">
        <f t="shared" si="6"/>
        <v>85.569255319148894</v>
      </c>
      <c r="G197" s="2">
        <f t="shared" si="7"/>
        <v>0</v>
      </c>
      <c r="H197" s="1">
        <v>1.80851063829787E-3</v>
      </c>
      <c r="I197" s="1">
        <v>2.12765957446809E-4</v>
      </c>
      <c r="J197" s="1">
        <v>2.02127659574468E-3</v>
      </c>
      <c r="K197" t="s">
        <v>23</v>
      </c>
      <c r="L197" s="2"/>
      <c r="M197" s="1"/>
      <c r="N197" s="2"/>
    </row>
    <row r="198" spans="1:14">
      <c r="A198" t="s">
        <v>37</v>
      </c>
      <c r="B198" t="s">
        <v>94</v>
      </c>
      <c r="C198">
        <v>261</v>
      </c>
      <c r="D198" s="1">
        <v>35963.539893617002</v>
      </c>
      <c r="E198" s="2">
        <v>-1883.77234042553</v>
      </c>
      <c r="F198" s="2">
        <f t="shared" si="6"/>
        <v>1883.77234042553</v>
      </c>
      <c r="G198" s="2">
        <f t="shared" si="7"/>
        <v>1359.3357446808734</v>
      </c>
      <c r="H198" s="1">
        <v>32720.431808510599</v>
      </c>
      <c r="I198" s="1">
        <v>5889.67776595745</v>
      </c>
      <c r="J198" s="1">
        <v>38610.109574468101</v>
      </c>
      <c r="K198" t="s">
        <v>15</v>
      </c>
      <c r="L198" s="2"/>
      <c r="M198" s="1"/>
      <c r="N198" s="2"/>
    </row>
    <row r="199" spans="1:14">
      <c r="A199" t="s">
        <v>71</v>
      </c>
      <c r="B199" t="s">
        <v>19</v>
      </c>
      <c r="C199">
        <v>95</v>
      </c>
      <c r="D199" s="1">
        <v>3022.5920212766</v>
      </c>
      <c r="E199" s="2">
        <v>-150.19595744680899</v>
      </c>
      <c r="F199" s="2">
        <f t="shared" si="6"/>
        <v>150.19595744680899</v>
      </c>
      <c r="G199" s="2">
        <f t="shared" si="7"/>
        <v>121.67319148936096</v>
      </c>
      <c r="H199" s="1">
        <v>2750.7228723404301</v>
      </c>
      <c r="I199" s="1">
        <v>477.13702127659599</v>
      </c>
      <c r="J199" s="1">
        <v>3227.8598936170201</v>
      </c>
      <c r="K199" t="s">
        <v>32</v>
      </c>
      <c r="L199" s="2"/>
      <c r="M199" s="1"/>
      <c r="N199" s="2"/>
    </row>
    <row r="200" spans="1:14">
      <c r="A200" t="s">
        <v>16</v>
      </c>
      <c r="B200" t="s">
        <v>63</v>
      </c>
      <c r="C200">
        <v>99</v>
      </c>
      <c r="D200" s="1">
        <v>2669.35531914894</v>
      </c>
      <c r="E200" s="2">
        <v>-297.45180851063799</v>
      </c>
      <c r="F200" s="2">
        <f t="shared" si="6"/>
        <v>297.45180851063799</v>
      </c>
      <c r="G200" s="2">
        <f t="shared" si="7"/>
        <v>24.260744680851872</v>
      </c>
      <c r="H200" s="1">
        <v>2347.6427659574501</v>
      </c>
      <c r="I200" s="1">
        <v>422.57585106382999</v>
      </c>
      <c r="J200" s="1">
        <v>2770.2186170212799</v>
      </c>
      <c r="K200" t="s">
        <v>23</v>
      </c>
      <c r="L200" s="2"/>
      <c r="M200" s="1"/>
      <c r="N200" s="2"/>
    </row>
    <row r="201" spans="1:14">
      <c r="A201" t="s">
        <v>64</v>
      </c>
      <c r="B201" t="s">
        <v>76</v>
      </c>
      <c r="C201">
        <v>1</v>
      </c>
      <c r="D201" s="1">
        <v>81.130531914893595</v>
      </c>
      <c r="E201" s="2">
        <v>0</v>
      </c>
      <c r="F201" s="2">
        <f t="shared" si="6"/>
        <v>0</v>
      </c>
      <c r="G201" s="2">
        <f t="shared" si="7"/>
        <v>0</v>
      </c>
      <c r="H201" s="1">
        <v>81.130531914893595</v>
      </c>
      <c r="I201" s="1">
        <v>14.6035106382979</v>
      </c>
      <c r="J201" s="1">
        <v>95.7340425531915</v>
      </c>
      <c r="K201" t="s">
        <v>32</v>
      </c>
      <c r="L201" s="2"/>
      <c r="M201" s="1"/>
      <c r="N201" s="2"/>
    </row>
    <row r="202" spans="1:14">
      <c r="A202" t="s">
        <v>49</v>
      </c>
      <c r="B202" t="s">
        <v>111</v>
      </c>
      <c r="C202">
        <v>265</v>
      </c>
      <c r="D202" s="1">
        <v>3953.8262765957402</v>
      </c>
      <c r="E202" s="2">
        <v>-136.36106382978701</v>
      </c>
      <c r="F202" s="2">
        <f t="shared" si="6"/>
        <v>136.36106382978701</v>
      </c>
      <c r="G202" s="2">
        <f t="shared" si="7"/>
        <v>14.415744680842948</v>
      </c>
      <c r="H202" s="1">
        <v>3803.0494680851102</v>
      </c>
      <c r="I202" s="1">
        <v>681.10148936170197</v>
      </c>
      <c r="J202" s="1">
        <v>4484.15095744681</v>
      </c>
      <c r="K202" t="s">
        <v>32</v>
      </c>
      <c r="L202" s="2"/>
      <c r="M202" s="1"/>
      <c r="N202" s="2"/>
    </row>
    <row r="203" spans="1:14">
      <c r="A203" t="s">
        <v>16</v>
      </c>
      <c r="B203" t="s">
        <v>28</v>
      </c>
      <c r="C203">
        <v>183</v>
      </c>
      <c r="D203" s="1">
        <v>4584.9155319148904</v>
      </c>
      <c r="E203" s="2">
        <v>-839.78925531914899</v>
      </c>
      <c r="F203" s="2">
        <f t="shared" si="6"/>
        <v>839.78925531914899</v>
      </c>
      <c r="G203" s="2">
        <f t="shared" si="7"/>
        <v>1.4779288903810084E-12</v>
      </c>
      <c r="H203" s="1">
        <v>3745.1262765957399</v>
      </c>
      <c r="I203" s="1">
        <v>674.12340425531897</v>
      </c>
      <c r="J203" s="1">
        <v>4419.2496808510596</v>
      </c>
      <c r="K203" t="s">
        <v>23</v>
      </c>
      <c r="L203" s="2"/>
      <c r="M203" s="1"/>
      <c r="N203" s="2"/>
    </row>
    <row r="204" spans="1:14">
      <c r="A204" t="s">
        <v>13</v>
      </c>
      <c r="B204" t="s">
        <v>28</v>
      </c>
      <c r="C204">
        <v>24</v>
      </c>
      <c r="D204" s="1">
        <v>7292.3294680851104</v>
      </c>
      <c r="E204" s="2">
        <v>-1030.8903191489401</v>
      </c>
      <c r="F204" s="2">
        <f t="shared" si="6"/>
        <v>1030.8903191489401</v>
      </c>
      <c r="G204" s="2">
        <f t="shared" si="7"/>
        <v>0</v>
      </c>
      <c r="H204" s="1">
        <v>6261.4391489361697</v>
      </c>
      <c r="I204" s="1">
        <v>1127.05925531915</v>
      </c>
      <c r="J204" s="1">
        <v>7388.4984042553197</v>
      </c>
      <c r="K204" t="s">
        <v>23</v>
      </c>
      <c r="L204" s="2"/>
      <c r="M204" s="1"/>
      <c r="N204" s="2"/>
    </row>
    <row r="205" spans="1:14">
      <c r="A205" t="s">
        <v>104</v>
      </c>
      <c r="B205" t="s">
        <v>35</v>
      </c>
      <c r="C205">
        <v>131</v>
      </c>
      <c r="D205" s="1">
        <v>1650.02244680851</v>
      </c>
      <c r="E205" s="2">
        <v>-83.663723404255293</v>
      </c>
      <c r="F205" s="2">
        <f t="shared" si="6"/>
        <v>83.663723404255293</v>
      </c>
      <c r="G205" s="2">
        <f t="shared" si="7"/>
        <v>25.225319148934645</v>
      </c>
      <c r="H205" s="1">
        <v>1541.1334042553201</v>
      </c>
      <c r="I205" s="1">
        <v>267.26223404255302</v>
      </c>
      <c r="J205" s="1">
        <v>1808.3956382978699</v>
      </c>
      <c r="K205" t="s">
        <v>32</v>
      </c>
      <c r="L205" s="2"/>
      <c r="M205" s="1"/>
      <c r="N205" s="2"/>
    </row>
    <row r="206" spans="1:14">
      <c r="A206" t="s">
        <v>73</v>
      </c>
      <c r="B206" t="s">
        <v>112</v>
      </c>
      <c r="C206">
        <v>13</v>
      </c>
      <c r="D206" s="1">
        <v>832.76191489361702</v>
      </c>
      <c r="E206" s="2">
        <v>-95.428510638297894</v>
      </c>
      <c r="F206" s="2">
        <f t="shared" si="6"/>
        <v>95.428510638297894</v>
      </c>
      <c r="G206" s="2">
        <f t="shared" si="7"/>
        <v>1.1368683772161603E-13</v>
      </c>
      <c r="H206" s="1">
        <v>737.33340425531901</v>
      </c>
      <c r="I206" s="1">
        <v>132.719787234043</v>
      </c>
      <c r="J206" s="1">
        <v>870.05319148936201</v>
      </c>
      <c r="K206" t="s">
        <v>15</v>
      </c>
      <c r="L206" s="2"/>
      <c r="M206" s="1"/>
      <c r="N206" s="2"/>
    </row>
    <row r="207" spans="1:14">
      <c r="A207" t="s">
        <v>18</v>
      </c>
      <c r="B207" t="s">
        <v>17</v>
      </c>
      <c r="C207">
        <v>3</v>
      </c>
      <c r="D207" s="1">
        <v>386.494680851064</v>
      </c>
      <c r="E207" s="2">
        <v>-25.766170212765999</v>
      </c>
      <c r="F207" s="2">
        <f t="shared" si="6"/>
        <v>25.766170212765999</v>
      </c>
      <c r="G207" s="2">
        <f t="shared" si="7"/>
        <v>0</v>
      </c>
      <c r="H207" s="1">
        <v>360.72851063829802</v>
      </c>
      <c r="I207" s="1">
        <v>64.931063829787206</v>
      </c>
      <c r="J207" s="1">
        <v>425.659574468085</v>
      </c>
      <c r="K207" t="s">
        <v>23</v>
      </c>
      <c r="L207" s="2"/>
      <c r="M207" s="1"/>
      <c r="N207" s="2"/>
    </row>
    <row r="208" spans="1:14">
      <c r="A208" t="s">
        <v>59</v>
      </c>
      <c r="B208" t="s">
        <v>36</v>
      </c>
      <c r="C208">
        <v>110</v>
      </c>
      <c r="D208" s="1">
        <v>19301.889042553201</v>
      </c>
      <c r="E208" s="2">
        <v>-1257.3036170212799</v>
      </c>
      <c r="F208" s="2">
        <f t="shared" si="6"/>
        <v>1257.3036170212799</v>
      </c>
      <c r="G208" s="2">
        <f t="shared" si="7"/>
        <v>1005.1750000000211</v>
      </c>
      <c r="H208" s="1">
        <v>17039.4104255319</v>
      </c>
      <c r="I208" s="1">
        <v>2988.5878723404298</v>
      </c>
      <c r="J208" s="1">
        <v>20027.998297872298</v>
      </c>
      <c r="K208" t="s">
        <v>32</v>
      </c>
      <c r="L208" s="2"/>
      <c r="M208" s="1"/>
      <c r="N208" s="2"/>
    </row>
    <row r="209" spans="1:14">
      <c r="A209" t="s">
        <v>31</v>
      </c>
      <c r="B209" t="s">
        <v>84</v>
      </c>
      <c r="C209">
        <v>579</v>
      </c>
      <c r="D209" s="1">
        <v>45236.411808510602</v>
      </c>
      <c r="E209" s="2">
        <v>-4041.25021276596</v>
      </c>
      <c r="F209" s="2">
        <f t="shared" si="6"/>
        <v>4041.25021276596</v>
      </c>
      <c r="G209" s="2">
        <f t="shared" si="7"/>
        <v>16082.177978723343</v>
      </c>
      <c r="H209" s="1">
        <v>25112.983617021298</v>
      </c>
      <c r="I209" s="1">
        <v>4520.3426595744704</v>
      </c>
      <c r="J209" s="1">
        <v>29633.326276595701</v>
      </c>
      <c r="K209" t="s">
        <v>15</v>
      </c>
      <c r="L209" s="2"/>
      <c r="M209" s="1"/>
      <c r="N209" s="2"/>
    </row>
    <row r="210" spans="1:14">
      <c r="A210" t="s">
        <v>22</v>
      </c>
      <c r="B210" t="s">
        <v>112</v>
      </c>
      <c r="C210">
        <v>16</v>
      </c>
      <c r="D210" s="1">
        <v>1207.9154255319099</v>
      </c>
      <c r="E210" s="2">
        <v>-32.275851063829798</v>
      </c>
      <c r="F210" s="2">
        <f t="shared" si="6"/>
        <v>32.275851063829798</v>
      </c>
      <c r="G210" s="2">
        <f t="shared" si="7"/>
        <v>126.19925531914009</v>
      </c>
      <c r="H210" s="1">
        <v>1049.44031914894</v>
      </c>
      <c r="I210" s="1">
        <v>188.89893617021301</v>
      </c>
      <c r="J210" s="1">
        <v>1238.33925531915</v>
      </c>
      <c r="K210" t="s">
        <v>32</v>
      </c>
      <c r="L210" s="2"/>
      <c r="M210" s="1"/>
      <c r="N210" s="2"/>
    </row>
    <row r="211" spans="1:14">
      <c r="A211" t="s">
        <v>26</v>
      </c>
      <c r="B211" t="s">
        <v>19</v>
      </c>
      <c r="C211">
        <v>34</v>
      </c>
      <c r="D211" s="1">
        <v>3375.0623404255298</v>
      </c>
      <c r="E211" s="2">
        <v>-225.563510638298</v>
      </c>
      <c r="F211" s="2">
        <f t="shared" si="6"/>
        <v>225.563510638298</v>
      </c>
      <c r="G211" s="2">
        <f t="shared" si="7"/>
        <v>1.7053025658242404E-12</v>
      </c>
      <c r="H211" s="1">
        <v>3149.4988297872301</v>
      </c>
      <c r="I211" s="1">
        <v>566.90936170212797</v>
      </c>
      <c r="J211" s="1">
        <v>3716.40819148936</v>
      </c>
      <c r="K211" t="s">
        <v>12</v>
      </c>
      <c r="L211" s="2"/>
      <c r="M211" s="1"/>
      <c r="N211" s="2"/>
    </row>
    <row r="212" spans="1:14">
      <c r="A212" t="s">
        <v>52</v>
      </c>
      <c r="B212" t="s">
        <v>19</v>
      </c>
      <c r="C212">
        <v>171</v>
      </c>
      <c r="D212" s="1">
        <v>14370.098829787201</v>
      </c>
      <c r="E212" s="2">
        <v>-1516.94117021277</v>
      </c>
      <c r="F212" s="2">
        <f t="shared" si="6"/>
        <v>1516.94117021277</v>
      </c>
      <c r="G212" s="2">
        <f t="shared" si="7"/>
        <v>76.555212765931174</v>
      </c>
      <c r="H212" s="1">
        <v>12776.6024468085</v>
      </c>
      <c r="I212" s="1">
        <v>2299.78276595745</v>
      </c>
      <c r="J212" s="1">
        <v>15076.385212765999</v>
      </c>
      <c r="K212" t="s">
        <v>15</v>
      </c>
      <c r="L212" s="2"/>
      <c r="M212" s="1"/>
      <c r="N212" s="2"/>
    </row>
    <row r="213" spans="1:14">
      <c r="A213" t="s">
        <v>114</v>
      </c>
      <c r="B213" t="s">
        <v>53</v>
      </c>
      <c r="C213">
        <v>207</v>
      </c>
      <c r="D213" s="1">
        <v>13221.3913829787</v>
      </c>
      <c r="E213" s="2">
        <v>-956.59489361702094</v>
      </c>
      <c r="F213" s="2">
        <f t="shared" si="6"/>
        <v>956.59489361702094</v>
      </c>
      <c r="G213" s="2">
        <f t="shared" si="7"/>
        <v>189.29872340427914</v>
      </c>
      <c r="H213" s="1">
        <v>12075.4977659574</v>
      </c>
      <c r="I213" s="1">
        <v>2161.1419148936202</v>
      </c>
      <c r="J213" s="1">
        <v>14236.6396808511</v>
      </c>
      <c r="K213" t="s">
        <v>12</v>
      </c>
      <c r="L213" s="2"/>
      <c r="M213" s="1"/>
      <c r="N213" s="2"/>
    </row>
    <row r="214" spans="1:14">
      <c r="A214" t="s">
        <v>64</v>
      </c>
      <c r="B214" t="s">
        <v>14</v>
      </c>
      <c r="C214">
        <v>29</v>
      </c>
      <c r="D214" s="1">
        <v>2509.77010638298</v>
      </c>
      <c r="E214" s="2">
        <v>-169.35893617021301</v>
      </c>
      <c r="F214" s="2">
        <f t="shared" si="6"/>
        <v>169.35893617021301</v>
      </c>
      <c r="G214" s="2">
        <f t="shared" si="7"/>
        <v>89.163404255316806</v>
      </c>
      <c r="H214" s="1">
        <v>2251.2477659574502</v>
      </c>
      <c r="I214" s="1">
        <v>405.22393617021299</v>
      </c>
      <c r="J214" s="1">
        <v>2656.4717021276601</v>
      </c>
      <c r="K214" t="s">
        <v>12</v>
      </c>
      <c r="L214" s="2"/>
      <c r="M214" s="1"/>
      <c r="N214" s="2"/>
    </row>
    <row r="215" spans="1:14">
      <c r="A215" t="s">
        <v>59</v>
      </c>
      <c r="B215" t="s">
        <v>60</v>
      </c>
      <c r="C215">
        <v>16</v>
      </c>
      <c r="D215" s="1">
        <v>2739.2711702127699</v>
      </c>
      <c r="E215" s="2">
        <v>-377.19170212765999</v>
      </c>
      <c r="F215" s="2">
        <f t="shared" si="6"/>
        <v>377.19170212765999</v>
      </c>
      <c r="G215" s="2">
        <f t="shared" si="7"/>
        <v>0</v>
      </c>
      <c r="H215" s="1">
        <v>2362.07946808511</v>
      </c>
      <c r="I215" s="1">
        <v>425.17425531914898</v>
      </c>
      <c r="J215" s="1">
        <v>2787.2537234042602</v>
      </c>
      <c r="K215" t="s">
        <v>23</v>
      </c>
      <c r="L215" s="2"/>
      <c r="M215" s="1"/>
      <c r="N215" s="2"/>
    </row>
    <row r="216" spans="1:14">
      <c r="A216" t="s">
        <v>22</v>
      </c>
      <c r="B216" t="s">
        <v>101</v>
      </c>
      <c r="C216">
        <v>91</v>
      </c>
      <c r="D216" s="1">
        <v>5916.40787234043</v>
      </c>
      <c r="E216" s="2">
        <v>-366.535212765957</v>
      </c>
      <c r="F216" s="2">
        <f t="shared" si="6"/>
        <v>366.535212765957</v>
      </c>
      <c r="G216" s="2">
        <f t="shared" si="7"/>
        <v>59.944574468092583</v>
      </c>
      <c r="H216" s="1">
        <v>5489.9280851063804</v>
      </c>
      <c r="I216" s="1">
        <v>988.182872340426</v>
      </c>
      <c r="J216" s="1">
        <v>6478.1109574468101</v>
      </c>
      <c r="K216" t="s">
        <v>12</v>
      </c>
      <c r="L216" s="2"/>
      <c r="M216" s="1"/>
      <c r="N216" s="2"/>
    </row>
    <row r="217" spans="1:14">
      <c r="A217" t="s">
        <v>115</v>
      </c>
      <c r="B217" t="s">
        <v>28</v>
      </c>
      <c r="C217">
        <v>28</v>
      </c>
      <c r="D217" s="1">
        <v>3752.9202127659601</v>
      </c>
      <c r="E217" s="2">
        <v>-727.34191489361694</v>
      </c>
      <c r="F217" s="2">
        <f t="shared" si="6"/>
        <v>727.34191489361694</v>
      </c>
      <c r="G217" s="2">
        <f t="shared" si="7"/>
        <v>3.0695446184836328E-12</v>
      </c>
      <c r="H217" s="1">
        <v>3025.57829787234</v>
      </c>
      <c r="I217" s="1">
        <v>544.60446808510596</v>
      </c>
      <c r="J217" s="1">
        <v>3570.1827659574501</v>
      </c>
      <c r="K217" t="s">
        <v>23</v>
      </c>
      <c r="L217" s="2"/>
      <c r="M217" s="1"/>
      <c r="N217" s="2"/>
    </row>
    <row r="218" spans="1:14">
      <c r="A218" t="s">
        <v>20</v>
      </c>
      <c r="B218" t="s">
        <v>75</v>
      </c>
      <c r="C218">
        <v>13</v>
      </c>
      <c r="D218" s="1">
        <v>456.33563829787198</v>
      </c>
      <c r="E218" s="2">
        <v>-15.545</v>
      </c>
      <c r="F218" s="2">
        <f t="shared" si="6"/>
        <v>15.545</v>
      </c>
      <c r="G218" s="2">
        <f t="shared" si="7"/>
        <v>-4.0856207306205761E-14</v>
      </c>
      <c r="H218" s="1">
        <v>440.79063829787202</v>
      </c>
      <c r="I218" s="1">
        <v>72.642234042553198</v>
      </c>
      <c r="J218" s="1">
        <v>513.432872340426</v>
      </c>
      <c r="K218" t="s">
        <v>32</v>
      </c>
      <c r="L218" s="2"/>
      <c r="M218" s="1"/>
      <c r="N218" s="2"/>
    </row>
    <row r="219" spans="1:14">
      <c r="A219" t="s">
        <v>54</v>
      </c>
      <c r="B219" t="s">
        <v>86</v>
      </c>
      <c r="C219">
        <v>1</v>
      </c>
      <c r="D219" s="1">
        <v>72.033829787233998</v>
      </c>
      <c r="E219" s="2">
        <v>-7.2032978723404302</v>
      </c>
      <c r="F219" s="2">
        <f t="shared" si="6"/>
        <v>7.2032978723404302</v>
      </c>
      <c r="G219" s="2">
        <f t="shared" si="7"/>
        <v>-3.0198066269804258E-14</v>
      </c>
      <c r="H219" s="1">
        <v>64.830531914893598</v>
      </c>
      <c r="I219" s="1">
        <v>11.6694680851064</v>
      </c>
      <c r="J219" s="1">
        <v>76.5</v>
      </c>
      <c r="K219" t="s">
        <v>23</v>
      </c>
      <c r="L219" s="2"/>
      <c r="M219" s="1"/>
      <c r="N219" s="2"/>
    </row>
    <row r="220" spans="1:14">
      <c r="A220" t="s">
        <v>82</v>
      </c>
      <c r="B220" t="s">
        <v>17</v>
      </c>
      <c r="C220">
        <v>3</v>
      </c>
      <c r="D220" s="1">
        <v>99.801489361702096</v>
      </c>
      <c r="E220" s="2">
        <v>-7.9840425531914896</v>
      </c>
      <c r="F220" s="2">
        <f t="shared" si="6"/>
        <v>7.9840425531914896</v>
      </c>
      <c r="G220" s="2">
        <f t="shared" si="7"/>
        <v>1.0658141036401503E-14</v>
      </c>
      <c r="H220" s="1">
        <v>91.817446808510596</v>
      </c>
      <c r="I220" s="1">
        <v>16.5272340425532</v>
      </c>
      <c r="J220" s="1">
        <v>108.344680851064</v>
      </c>
      <c r="K220" t="s">
        <v>23</v>
      </c>
      <c r="L220" s="2"/>
      <c r="M220" s="1"/>
      <c r="N220" s="2"/>
    </row>
    <row r="221" spans="1:14">
      <c r="A221" t="s">
        <v>20</v>
      </c>
      <c r="B221" t="s">
        <v>21</v>
      </c>
      <c r="C221">
        <v>55</v>
      </c>
      <c r="D221" s="1">
        <v>2084.74361702128</v>
      </c>
      <c r="E221" s="2">
        <v>-237.49489361702101</v>
      </c>
      <c r="F221" s="2">
        <f t="shared" si="6"/>
        <v>237.49489361702101</v>
      </c>
      <c r="G221" s="2">
        <f t="shared" si="7"/>
        <v>36.873404255319002</v>
      </c>
      <c r="H221" s="1">
        <v>1810.37531914894</v>
      </c>
      <c r="I221" s="1">
        <v>325.86712765957401</v>
      </c>
      <c r="J221" s="1">
        <v>2136.2424468085101</v>
      </c>
      <c r="K221" t="s">
        <v>23</v>
      </c>
      <c r="L221" s="2"/>
      <c r="M221" s="1"/>
      <c r="N221" s="2"/>
    </row>
    <row r="222" spans="1:14">
      <c r="A222" t="s">
        <v>64</v>
      </c>
      <c r="B222" t="s">
        <v>27</v>
      </c>
      <c r="C222">
        <v>7</v>
      </c>
      <c r="D222" s="1">
        <v>693.86531914893601</v>
      </c>
      <c r="E222" s="2">
        <v>-272.76</v>
      </c>
      <c r="F222" s="2">
        <f t="shared" si="6"/>
        <v>272.76</v>
      </c>
      <c r="G222" s="2">
        <f t="shared" si="7"/>
        <v>0</v>
      </c>
      <c r="H222" s="1">
        <v>421.10531914893602</v>
      </c>
      <c r="I222" s="1">
        <v>75.799148936170198</v>
      </c>
      <c r="J222" s="1">
        <v>496.90446808510598</v>
      </c>
      <c r="K222" t="s">
        <v>23</v>
      </c>
      <c r="L222" s="2"/>
      <c r="M222" s="1"/>
      <c r="N222" s="2"/>
    </row>
    <row r="223" spans="1:14">
      <c r="A223" t="s">
        <v>10</v>
      </c>
      <c r="B223" t="s">
        <v>11</v>
      </c>
      <c r="C223">
        <v>40</v>
      </c>
      <c r="D223" s="1">
        <v>2845.3591489361702</v>
      </c>
      <c r="E223" s="2">
        <v>-530.58414893616998</v>
      </c>
      <c r="F223" s="2">
        <f t="shared" si="6"/>
        <v>530.58414893616998</v>
      </c>
      <c r="G223" s="2">
        <f t="shared" si="7"/>
        <v>67.528191489359983</v>
      </c>
      <c r="H223" s="1">
        <v>2247.2468085106402</v>
      </c>
      <c r="I223" s="1">
        <v>404.50425531914902</v>
      </c>
      <c r="J223" s="1">
        <v>2651.7510638297899</v>
      </c>
      <c r="K223" t="s">
        <v>23</v>
      </c>
      <c r="L223" s="2"/>
      <c r="M223" s="1"/>
      <c r="N223" s="2"/>
    </row>
    <row r="224" spans="1:14">
      <c r="A224" t="s">
        <v>73</v>
      </c>
      <c r="B224" t="s">
        <v>112</v>
      </c>
      <c r="C224">
        <v>48</v>
      </c>
      <c r="D224" s="1">
        <v>3027.11882978723</v>
      </c>
      <c r="E224" s="2">
        <v>-400.50085106383</v>
      </c>
      <c r="F224" s="2">
        <f t="shared" si="6"/>
        <v>400.50085106383</v>
      </c>
      <c r="G224" s="2">
        <f t="shared" si="7"/>
        <v>0</v>
      </c>
      <c r="H224" s="1">
        <v>2626.6179787234</v>
      </c>
      <c r="I224" s="1">
        <v>472.79010638297899</v>
      </c>
      <c r="J224" s="1">
        <v>3099.40808510638</v>
      </c>
      <c r="K224" t="s">
        <v>23</v>
      </c>
      <c r="L224" s="2"/>
      <c r="M224" s="1"/>
      <c r="N224" s="2"/>
    </row>
    <row r="225" spans="1:14">
      <c r="A225" t="s">
        <v>24</v>
      </c>
      <c r="B225" t="s">
        <v>95</v>
      </c>
      <c r="C225">
        <v>387</v>
      </c>
      <c r="D225" s="1">
        <v>6888.69787234043</v>
      </c>
      <c r="E225" s="2">
        <v>-882.29180851063802</v>
      </c>
      <c r="F225" s="2">
        <f t="shared" si="6"/>
        <v>882.29180851063802</v>
      </c>
      <c r="G225" s="2">
        <f t="shared" si="7"/>
        <v>172.9490425531917</v>
      </c>
      <c r="H225" s="1">
        <v>5833.4570212766002</v>
      </c>
      <c r="I225" s="1">
        <v>1050.0273404255299</v>
      </c>
      <c r="J225" s="1">
        <v>6883.4843617021297</v>
      </c>
      <c r="K225" t="s">
        <v>15</v>
      </c>
      <c r="L225" s="2"/>
      <c r="M225" s="1"/>
      <c r="N225" s="2"/>
    </row>
    <row r="226" spans="1:14">
      <c r="A226" t="s">
        <v>13</v>
      </c>
      <c r="B226" t="s">
        <v>62</v>
      </c>
      <c r="C226">
        <v>2</v>
      </c>
      <c r="D226" s="1">
        <v>550.28691489361699</v>
      </c>
      <c r="E226" s="2">
        <v>0</v>
      </c>
      <c r="F226" s="2">
        <f t="shared" si="6"/>
        <v>0</v>
      </c>
      <c r="G226" s="2">
        <f t="shared" si="7"/>
        <v>0</v>
      </c>
      <c r="H226" s="1">
        <v>550.28691489361699</v>
      </c>
      <c r="I226" s="1">
        <v>45.436489361702101</v>
      </c>
      <c r="J226" s="1">
        <v>595.723404255319</v>
      </c>
      <c r="K226" t="s">
        <v>32</v>
      </c>
      <c r="L226" s="2"/>
      <c r="M226" s="1"/>
      <c r="N226" s="2"/>
    </row>
    <row r="227" spans="1:14">
      <c r="A227" t="s">
        <v>43</v>
      </c>
      <c r="B227" t="s">
        <v>94</v>
      </c>
      <c r="C227">
        <v>95</v>
      </c>
      <c r="D227" s="1">
        <v>7558.1405319148898</v>
      </c>
      <c r="E227" s="2">
        <v>-431.997659574468</v>
      </c>
      <c r="F227" s="2">
        <f t="shared" si="6"/>
        <v>431.997659574468</v>
      </c>
      <c r="G227" s="2">
        <f t="shared" si="7"/>
        <v>477.44319148936154</v>
      </c>
      <c r="H227" s="1">
        <v>6648.6996808510603</v>
      </c>
      <c r="I227" s="1">
        <v>1196.76382978723</v>
      </c>
      <c r="J227" s="1">
        <v>7845.4635106383002</v>
      </c>
      <c r="K227" t="s">
        <v>12</v>
      </c>
      <c r="L227" s="2"/>
      <c r="M227" s="1"/>
      <c r="N227" s="2"/>
    </row>
    <row r="228" spans="1:14">
      <c r="A228" t="s">
        <v>64</v>
      </c>
      <c r="B228" t="s">
        <v>76</v>
      </c>
      <c r="C228">
        <v>6</v>
      </c>
      <c r="D228" s="1">
        <v>528.11776595744698</v>
      </c>
      <c r="E228" s="2">
        <v>-84.464148936170204</v>
      </c>
      <c r="F228" s="2">
        <f t="shared" si="6"/>
        <v>84.464148936170204</v>
      </c>
      <c r="G228" s="2">
        <f t="shared" si="7"/>
        <v>-2.2737367544323206E-13</v>
      </c>
      <c r="H228" s="1">
        <v>443.653617021277</v>
      </c>
      <c r="I228" s="1">
        <v>79.857553191489401</v>
      </c>
      <c r="J228" s="1">
        <v>523.51117021276605</v>
      </c>
      <c r="K228" t="s">
        <v>12</v>
      </c>
      <c r="L228" s="2"/>
      <c r="M228" s="1"/>
      <c r="N228" s="2"/>
    </row>
    <row r="229" spans="1:14">
      <c r="A229" t="s">
        <v>59</v>
      </c>
      <c r="B229" t="s">
        <v>19</v>
      </c>
      <c r="C229">
        <v>12</v>
      </c>
      <c r="D229" s="1">
        <v>2151.8206382978701</v>
      </c>
      <c r="E229" s="2">
        <v>-312.50095744680902</v>
      </c>
      <c r="F229" s="2">
        <f t="shared" si="6"/>
        <v>312.50095744680902</v>
      </c>
      <c r="G229" s="2">
        <f t="shared" si="7"/>
        <v>1.1368683772161603E-12</v>
      </c>
      <c r="H229" s="1">
        <v>1839.31968085106</v>
      </c>
      <c r="I229" s="1">
        <v>331.07723404255302</v>
      </c>
      <c r="J229" s="1">
        <v>2170.3969148936199</v>
      </c>
      <c r="K229" t="s">
        <v>15</v>
      </c>
      <c r="L229" s="2"/>
      <c r="M229" s="1"/>
      <c r="N229" s="2"/>
    </row>
    <row r="230" spans="1:14">
      <c r="A230" t="s">
        <v>104</v>
      </c>
      <c r="B230" t="s">
        <v>99</v>
      </c>
      <c r="C230">
        <v>48</v>
      </c>
      <c r="D230" s="1">
        <v>615.08574468085101</v>
      </c>
      <c r="E230" s="2">
        <v>-42.739361702127702</v>
      </c>
      <c r="F230" s="2">
        <f t="shared" si="6"/>
        <v>42.739361702127702</v>
      </c>
      <c r="G230" s="2">
        <f t="shared" si="7"/>
        <v>11.711170212766284</v>
      </c>
      <c r="H230" s="1">
        <v>560.63521276595702</v>
      </c>
      <c r="I230" s="1">
        <v>100.91361702127701</v>
      </c>
      <c r="J230" s="1">
        <v>661.54882978723401</v>
      </c>
      <c r="K230" t="s">
        <v>32</v>
      </c>
      <c r="L230" s="2"/>
      <c r="M230" s="1"/>
      <c r="N230" s="2"/>
    </row>
    <row r="231" spans="1:14">
      <c r="A231" t="s">
        <v>64</v>
      </c>
      <c r="B231" t="s">
        <v>28</v>
      </c>
      <c r="C231">
        <v>25</v>
      </c>
      <c r="D231" s="1">
        <v>2644.1406382978698</v>
      </c>
      <c r="E231" s="2">
        <v>-454.91872340425499</v>
      </c>
      <c r="F231" s="2">
        <f t="shared" si="6"/>
        <v>454.91872340425499</v>
      </c>
      <c r="G231" s="2">
        <f t="shared" si="7"/>
        <v>208.54851063829477</v>
      </c>
      <c r="H231" s="1">
        <v>1980.6734042553201</v>
      </c>
      <c r="I231" s="1">
        <v>356.52106382978701</v>
      </c>
      <c r="J231" s="1">
        <v>2337.1944680851102</v>
      </c>
      <c r="K231" t="s">
        <v>23</v>
      </c>
      <c r="L231" s="2"/>
      <c r="M231" s="1"/>
      <c r="N231" s="2"/>
    </row>
    <row r="232" spans="1:14">
      <c r="A232" t="s">
        <v>40</v>
      </c>
      <c r="B232" t="s">
        <v>107</v>
      </c>
      <c r="C232">
        <v>97</v>
      </c>
      <c r="D232" s="1">
        <v>4680.0801063829804</v>
      </c>
      <c r="E232" s="2">
        <v>-511.93159574468098</v>
      </c>
      <c r="F232" s="2">
        <f t="shared" si="6"/>
        <v>511.93159574468098</v>
      </c>
      <c r="G232" s="2">
        <f t="shared" si="7"/>
        <v>135.69244680850954</v>
      </c>
      <c r="H232" s="1">
        <v>4032.4560638297899</v>
      </c>
      <c r="I232" s="1">
        <v>725.45808510638301</v>
      </c>
      <c r="J232" s="1">
        <v>4757.91414893617</v>
      </c>
      <c r="K232" t="s">
        <v>23</v>
      </c>
      <c r="L232" s="2"/>
      <c r="M232" s="1"/>
      <c r="N232" s="2"/>
    </row>
    <row r="233" spans="1:14">
      <c r="A233" t="s">
        <v>82</v>
      </c>
      <c r="B233" t="s">
        <v>83</v>
      </c>
      <c r="C233">
        <v>1</v>
      </c>
      <c r="D233" s="1">
        <v>36.079787234042598</v>
      </c>
      <c r="E233" s="2">
        <v>-36.070744680851099</v>
      </c>
      <c r="F233" s="2">
        <f t="shared" si="6"/>
        <v>36.070744680851099</v>
      </c>
      <c r="G233" s="2">
        <f t="shared" si="7"/>
        <v>0</v>
      </c>
      <c r="H233" s="1">
        <v>9.0425531914893591E-3</v>
      </c>
      <c r="I233" s="1">
        <v>1.5957446808510601E-3</v>
      </c>
      <c r="J233" s="1">
        <v>1.0638297872340399E-2</v>
      </c>
      <c r="K233" t="s">
        <v>15</v>
      </c>
      <c r="L233" s="2"/>
      <c r="M233" s="1"/>
      <c r="N233" s="2"/>
    </row>
    <row r="234" spans="1:14">
      <c r="A234" t="s">
        <v>68</v>
      </c>
      <c r="B234" t="s">
        <v>110</v>
      </c>
      <c r="C234">
        <v>17</v>
      </c>
      <c r="D234" s="1">
        <v>346.466063829787</v>
      </c>
      <c r="E234" s="2">
        <v>-33.174999999999997</v>
      </c>
      <c r="F234" s="2">
        <f t="shared" si="6"/>
        <v>33.174999999999997</v>
      </c>
      <c r="G234" s="2">
        <f t="shared" si="7"/>
        <v>0</v>
      </c>
      <c r="H234" s="1">
        <v>313.29106382978699</v>
      </c>
      <c r="I234" s="1">
        <v>56.391914893616999</v>
      </c>
      <c r="J234" s="1">
        <v>369.68297872340401</v>
      </c>
      <c r="K234" t="s">
        <v>23</v>
      </c>
      <c r="L234" s="2"/>
      <c r="M234" s="1"/>
      <c r="N234" s="2"/>
    </row>
    <row r="235" spans="1:14">
      <c r="A235" t="s">
        <v>26</v>
      </c>
      <c r="B235" t="s">
        <v>28</v>
      </c>
      <c r="C235">
        <v>5</v>
      </c>
      <c r="D235" s="1">
        <v>585.55691489361698</v>
      </c>
      <c r="E235" s="2">
        <v>-87.833510638297895</v>
      </c>
      <c r="F235" s="2">
        <f t="shared" si="6"/>
        <v>87.833510638297895</v>
      </c>
      <c r="G235" s="2">
        <f t="shared" si="7"/>
        <v>0</v>
      </c>
      <c r="H235" s="1">
        <v>497.723404255319</v>
      </c>
      <c r="I235" s="1">
        <v>89.590425531914903</v>
      </c>
      <c r="J235" s="1">
        <v>587.313829787234</v>
      </c>
      <c r="K235" t="s">
        <v>15</v>
      </c>
      <c r="L235" s="2"/>
      <c r="M235" s="1"/>
      <c r="N235" s="2"/>
    </row>
    <row r="236" spans="1:14">
      <c r="A236" t="s">
        <v>59</v>
      </c>
      <c r="B236" t="s">
        <v>62</v>
      </c>
      <c r="C236">
        <v>15</v>
      </c>
      <c r="D236" s="1">
        <v>2730.2555319148901</v>
      </c>
      <c r="E236" s="2">
        <v>-339.13925531914902</v>
      </c>
      <c r="F236" s="2">
        <f t="shared" si="6"/>
        <v>339.13925531914902</v>
      </c>
      <c r="G236" s="2">
        <f t="shared" si="7"/>
        <v>171.20446808510087</v>
      </c>
      <c r="H236" s="1">
        <v>2219.9118085106402</v>
      </c>
      <c r="I236" s="1">
        <v>399.58414893616998</v>
      </c>
      <c r="J236" s="1">
        <v>2619.4959574468098</v>
      </c>
      <c r="K236" t="s">
        <v>23</v>
      </c>
      <c r="L236" s="2"/>
      <c r="M236" s="1"/>
      <c r="N236" s="2"/>
    </row>
    <row r="237" spans="1:14">
      <c r="A237" t="s">
        <v>18</v>
      </c>
      <c r="B237" t="s">
        <v>66</v>
      </c>
      <c r="C237">
        <v>233</v>
      </c>
      <c r="D237" s="1">
        <v>32018.917765957402</v>
      </c>
      <c r="E237" s="2">
        <v>-3926.8462765957402</v>
      </c>
      <c r="F237" s="2">
        <f t="shared" si="6"/>
        <v>3926.8462765957402</v>
      </c>
      <c r="G237" s="2">
        <f t="shared" si="7"/>
        <v>549.58531914886134</v>
      </c>
      <c r="H237" s="1">
        <v>27542.4861702128</v>
      </c>
      <c r="I237" s="1">
        <v>4957.6478723404298</v>
      </c>
      <c r="J237" s="1">
        <v>32500.1340425532</v>
      </c>
      <c r="K237" t="s">
        <v>15</v>
      </c>
      <c r="L237" s="2"/>
      <c r="M237" s="1"/>
      <c r="N237" s="2"/>
    </row>
    <row r="238" spans="1:14">
      <c r="A238" t="s">
        <v>37</v>
      </c>
      <c r="B238" t="s">
        <v>44</v>
      </c>
      <c r="C238">
        <v>2</v>
      </c>
      <c r="D238" s="1">
        <v>297.33127659574501</v>
      </c>
      <c r="E238" s="2">
        <v>-29.732978723404301</v>
      </c>
      <c r="F238" s="2">
        <f t="shared" si="6"/>
        <v>29.732978723404301</v>
      </c>
      <c r="G238" s="2">
        <f t="shared" si="7"/>
        <v>6.8212102632969618E-13</v>
      </c>
      <c r="H238" s="1">
        <v>267.59829787234003</v>
      </c>
      <c r="I238" s="1">
        <v>48.167659574468097</v>
      </c>
      <c r="J238" s="1">
        <v>315.76595744680799</v>
      </c>
      <c r="K238" t="s">
        <v>15</v>
      </c>
      <c r="L238" s="2"/>
      <c r="M238" s="1"/>
      <c r="N238" s="2"/>
    </row>
    <row r="239" spans="1:14">
      <c r="A239" t="s">
        <v>73</v>
      </c>
      <c r="B239" t="s">
        <v>116</v>
      </c>
      <c r="C239">
        <v>132</v>
      </c>
      <c r="D239" s="1">
        <v>7207.7957446808496</v>
      </c>
      <c r="E239" s="2">
        <v>-439.88585106382999</v>
      </c>
      <c r="F239" s="2">
        <f t="shared" si="6"/>
        <v>439.88585106382999</v>
      </c>
      <c r="G239" s="2">
        <f t="shared" si="7"/>
        <v>46.871595744679496</v>
      </c>
      <c r="H239" s="1">
        <v>6721.0382978723401</v>
      </c>
      <c r="I239" s="1">
        <v>1209.7845744680901</v>
      </c>
      <c r="J239" s="1">
        <v>7930.82287234043</v>
      </c>
      <c r="K239" t="s">
        <v>12</v>
      </c>
      <c r="L239" s="2"/>
      <c r="M239" s="1"/>
      <c r="N239" s="2"/>
    </row>
    <row r="240" spans="1:14">
      <c r="A240" t="s">
        <v>71</v>
      </c>
      <c r="B240" t="s">
        <v>39</v>
      </c>
      <c r="C240">
        <v>68</v>
      </c>
      <c r="D240" s="1">
        <v>1964.5870212765999</v>
      </c>
      <c r="E240" s="2">
        <v>-247.32063829787199</v>
      </c>
      <c r="F240" s="2">
        <f t="shared" si="6"/>
        <v>247.32063829787199</v>
      </c>
      <c r="G240" s="2">
        <f t="shared" si="7"/>
        <v>52.651382978727895</v>
      </c>
      <c r="H240" s="1">
        <v>1664.615</v>
      </c>
      <c r="I240" s="1">
        <v>299.63010638297902</v>
      </c>
      <c r="J240" s="1">
        <v>1964.2451063829801</v>
      </c>
      <c r="K240" t="s">
        <v>12</v>
      </c>
      <c r="L240" s="2"/>
      <c r="M240" s="1"/>
      <c r="N240" s="2"/>
    </row>
    <row r="241" spans="1:14">
      <c r="A241" t="s">
        <v>13</v>
      </c>
      <c r="B241" t="s">
        <v>39</v>
      </c>
      <c r="C241">
        <v>122</v>
      </c>
      <c r="D241" s="1">
        <v>34981.827234042597</v>
      </c>
      <c r="E241" s="2">
        <v>-2086.355</v>
      </c>
      <c r="F241" s="2">
        <f t="shared" si="6"/>
        <v>2086.355</v>
      </c>
      <c r="G241" s="2">
        <f t="shared" si="7"/>
        <v>1107.9705319148957</v>
      </c>
      <c r="H241" s="1">
        <v>31787.501702127702</v>
      </c>
      <c r="I241" s="1">
        <v>5721.7511702127704</v>
      </c>
      <c r="J241" s="1">
        <v>37509.252872340403</v>
      </c>
      <c r="K241" t="s">
        <v>32</v>
      </c>
      <c r="L241" s="2"/>
      <c r="M241" s="1"/>
      <c r="N241" s="2"/>
    </row>
    <row r="242" spans="1:14">
      <c r="A242" t="s">
        <v>59</v>
      </c>
      <c r="B242" t="s">
        <v>96</v>
      </c>
      <c r="C242">
        <v>11</v>
      </c>
      <c r="D242" s="1">
        <v>2052.2268085106398</v>
      </c>
      <c r="E242" s="2">
        <v>-410.18755319148897</v>
      </c>
      <c r="F242" s="2">
        <f t="shared" si="6"/>
        <v>410.18755319148897</v>
      </c>
      <c r="G242" s="2">
        <f t="shared" si="7"/>
        <v>145.52382978723074</v>
      </c>
      <c r="H242" s="1">
        <v>1496.5154255319201</v>
      </c>
      <c r="I242" s="1">
        <v>269.37255319148898</v>
      </c>
      <c r="J242" s="1">
        <v>1765.8879787234</v>
      </c>
      <c r="K242" t="s">
        <v>23</v>
      </c>
      <c r="L242" s="2"/>
      <c r="M242" s="1"/>
      <c r="N242" s="2"/>
    </row>
    <row r="243" spans="1:14">
      <c r="A243" t="s">
        <v>26</v>
      </c>
      <c r="B243" t="s">
        <v>55</v>
      </c>
      <c r="C243">
        <v>9</v>
      </c>
      <c r="D243" s="1">
        <v>1175.58531914894</v>
      </c>
      <c r="E243" s="2">
        <v>-404.98404255319201</v>
      </c>
      <c r="F243" s="2">
        <f t="shared" si="6"/>
        <v>404.98404255319201</v>
      </c>
      <c r="G243" s="2">
        <f t="shared" si="7"/>
        <v>4.0425531949495053E-3</v>
      </c>
      <c r="H243" s="1">
        <v>770.59723404255305</v>
      </c>
      <c r="I243" s="1">
        <v>138.70744680851101</v>
      </c>
      <c r="J243" s="1">
        <v>909.30468085106395</v>
      </c>
      <c r="K243" t="s">
        <v>23</v>
      </c>
      <c r="L243" s="2"/>
      <c r="M243" s="1"/>
      <c r="N243" s="2"/>
    </row>
    <row r="244" spans="1:14">
      <c r="A244" t="s">
        <v>54</v>
      </c>
      <c r="B244" t="s">
        <v>62</v>
      </c>
      <c r="C244">
        <v>34</v>
      </c>
      <c r="D244" s="1">
        <v>2940.2524468085098</v>
      </c>
      <c r="E244" s="2">
        <v>-512.04553191489401</v>
      </c>
      <c r="F244" s="2">
        <f t="shared" si="6"/>
        <v>512.04553191489401</v>
      </c>
      <c r="G244" s="2">
        <f t="shared" si="7"/>
        <v>229.99904255318563</v>
      </c>
      <c r="H244" s="1">
        <v>2198.2078723404302</v>
      </c>
      <c r="I244" s="1">
        <v>395.67712765957401</v>
      </c>
      <c r="J244" s="1">
        <v>2593.8850000000002</v>
      </c>
      <c r="K244" t="s">
        <v>23</v>
      </c>
      <c r="L244" s="2"/>
      <c r="M244" s="1"/>
      <c r="N244" s="2"/>
    </row>
    <row r="245" spans="1:14">
      <c r="A245" t="s">
        <v>37</v>
      </c>
      <c r="B245" t="s">
        <v>30</v>
      </c>
      <c r="C245">
        <v>144</v>
      </c>
      <c r="D245" s="1">
        <v>18850.5578723404</v>
      </c>
      <c r="E245" s="2">
        <v>-392.88691489361702</v>
      </c>
      <c r="F245" s="2">
        <f t="shared" si="6"/>
        <v>392.88691489361702</v>
      </c>
      <c r="G245" s="2">
        <f t="shared" si="7"/>
        <v>1433.3571276595835</v>
      </c>
      <c r="H245" s="1">
        <v>17024.313829787199</v>
      </c>
      <c r="I245" s="1">
        <v>2989.70393617021</v>
      </c>
      <c r="J245" s="1">
        <v>20014.0177659574</v>
      </c>
      <c r="K245" t="s">
        <v>32</v>
      </c>
      <c r="L245" s="2"/>
      <c r="M245" s="1"/>
      <c r="N245" s="2"/>
    </row>
    <row r="246" spans="1:14">
      <c r="A246" t="s">
        <v>26</v>
      </c>
      <c r="B246" t="s">
        <v>36</v>
      </c>
      <c r="C246">
        <v>85</v>
      </c>
      <c r="D246" s="1">
        <v>8522.4746808510608</v>
      </c>
      <c r="E246" s="2">
        <v>-789.654255319149</v>
      </c>
      <c r="F246" s="2">
        <f t="shared" si="6"/>
        <v>789.654255319149</v>
      </c>
      <c r="G246" s="2">
        <f t="shared" si="7"/>
        <v>-7.8443918027915061E-12</v>
      </c>
      <c r="H246" s="1">
        <v>7732.8204255319197</v>
      </c>
      <c r="I246" s="1">
        <v>1391.9069148936201</v>
      </c>
      <c r="J246" s="1">
        <v>9124.7273404255302</v>
      </c>
      <c r="K246" t="s">
        <v>12</v>
      </c>
      <c r="L246" s="2"/>
      <c r="M246" s="1"/>
      <c r="N246" s="2"/>
    </row>
    <row r="247" spans="1:14">
      <c r="A247" t="s">
        <v>59</v>
      </c>
      <c r="B247" t="s">
        <v>33</v>
      </c>
      <c r="C247">
        <v>46</v>
      </c>
      <c r="D247" s="1">
        <v>8034.9246808510597</v>
      </c>
      <c r="E247" s="2">
        <v>-1357.93734042553</v>
      </c>
      <c r="F247" s="2">
        <f t="shared" si="6"/>
        <v>1357.93734042553</v>
      </c>
      <c r="G247" s="2">
        <f t="shared" si="7"/>
        <v>169.40138297871931</v>
      </c>
      <c r="H247" s="1">
        <v>6507.5859574468104</v>
      </c>
      <c r="I247" s="1">
        <v>1171.36478723404</v>
      </c>
      <c r="J247" s="1">
        <v>7678.9507446808502</v>
      </c>
      <c r="K247" t="s">
        <v>15</v>
      </c>
      <c r="L247" s="2"/>
      <c r="M247" s="1"/>
      <c r="N247" s="2"/>
    </row>
    <row r="248" spans="1:14">
      <c r="A248" t="s">
        <v>64</v>
      </c>
      <c r="B248" t="s">
        <v>66</v>
      </c>
      <c r="C248">
        <v>231</v>
      </c>
      <c r="D248" s="1">
        <v>23048.787446808499</v>
      </c>
      <c r="E248" s="2">
        <v>-5608.6668085106403</v>
      </c>
      <c r="F248" s="2">
        <f t="shared" si="6"/>
        <v>5608.6668085106403</v>
      </c>
      <c r="G248" s="2">
        <f t="shared" si="7"/>
        <v>189.14531914895906</v>
      </c>
      <c r="H248" s="1">
        <v>17250.9753191489</v>
      </c>
      <c r="I248" s="1">
        <v>3105.1750000000002</v>
      </c>
      <c r="J248" s="1">
        <v>20356.150319148899</v>
      </c>
      <c r="K248" t="s">
        <v>15</v>
      </c>
      <c r="L248" s="2"/>
      <c r="M248" s="1"/>
      <c r="N248" s="2"/>
    </row>
    <row r="249" spans="1:14">
      <c r="A249" t="s">
        <v>18</v>
      </c>
      <c r="B249" t="s">
        <v>19</v>
      </c>
      <c r="C249">
        <v>109</v>
      </c>
      <c r="D249" s="1">
        <v>14709.5639361702</v>
      </c>
      <c r="E249" s="2">
        <v>-1597.18787234043</v>
      </c>
      <c r="F249" s="2">
        <f t="shared" si="6"/>
        <v>1597.18787234043</v>
      </c>
      <c r="G249" s="2">
        <f t="shared" si="7"/>
        <v>400.91957446806896</v>
      </c>
      <c r="H249" s="1">
        <v>12711.456489361701</v>
      </c>
      <c r="I249" s="1">
        <v>2288.0638297872301</v>
      </c>
      <c r="J249" s="1">
        <v>14999.5203191489</v>
      </c>
      <c r="K249" t="s">
        <v>15</v>
      </c>
      <c r="L249" s="2"/>
      <c r="M249" s="1"/>
      <c r="N249" s="2"/>
    </row>
    <row r="250" spans="1:14">
      <c r="A250" t="s">
        <v>59</v>
      </c>
      <c r="B250" t="s">
        <v>42</v>
      </c>
      <c r="C250">
        <v>12</v>
      </c>
      <c r="D250" s="1">
        <v>1989.3703191489401</v>
      </c>
      <c r="E250" s="2">
        <v>-65.788617021276593</v>
      </c>
      <c r="F250" s="2">
        <f t="shared" si="6"/>
        <v>65.788617021276593</v>
      </c>
      <c r="G250" s="2">
        <f t="shared" si="7"/>
        <v>3.4674485505092889E-12</v>
      </c>
      <c r="H250" s="1">
        <v>1923.58170212766</v>
      </c>
      <c r="I250" s="1">
        <v>346.24478723404297</v>
      </c>
      <c r="J250" s="1">
        <v>2269.8264893617002</v>
      </c>
      <c r="K250" t="s">
        <v>12</v>
      </c>
      <c r="L250" s="2"/>
      <c r="M250" s="1"/>
      <c r="N250" s="2"/>
    </row>
    <row r="251" spans="1:14">
      <c r="A251" t="s">
        <v>10</v>
      </c>
      <c r="B251" t="s">
        <v>19</v>
      </c>
      <c r="C251">
        <v>121</v>
      </c>
      <c r="D251" s="1">
        <v>10549.1921276596</v>
      </c>
      <c r="E251" s="2">
        <v>-1153.45361702128</v>
      </c>
      <c r="F251" s="2">
        <f t="shared" si="6"/>
        <v>1153.45361702128</v>
      </c>
      <c r="G251" s="2">
        <f t="shared" si="7"/>
        <v>2367.9248936170402</v>
      </c>
      <c r="H251" s="1">
        <v>7027.8136170212802</v>
      </c>
      <c r="I251" s="1">
        <v>1265.0054255319101</v>
      </c>
      <c r="J251" s="1">
        <v>8292.8190425531902</v>
      </c>
      <c r="K251" t="s">
        <v>23</v>
      </c>
      <c r="L251" s="2"/>
      <c r="M251" s="1"/>
      <c r="N251" s="2"/>
    </row>
    <row r="252" spans="1:14">
      <c r="A252" t="s">
        <v>89</v>
      </c>
      <c r="B252" t="s">
        <v>19</v>
      </c>
      <c r="C252">
        <v>132</v>
      </c>
      <c r="D252" s="1">
        <v>7561.3328723404302</v>
      </c>
      <c r="E252" s="2">
        <v>-679.62670212766</v>
      </c>
      <c r="F252" s="2">
        <f t="shared" si="6"/>
        <v>679.62670212766</v>
      </c>
      <c r="G252" s="2">
        <f t="shared" si="7"/>
        <v>151.43531914893981</v>
      </c>
      <c r="H252" s="1">
        <v>6730.2708510638304</v>
      </c>
      <c r="I252" s="1">
        <v>1211.44712765957</v>
      </c>
      <c r="J252" s="1">
        <v>7941.7179787233999</v>
      </c>
      <c r="K252" t="s">
        <v>12</v>
      </c>
      <c r="L252" s="2"/>
      <c r="M252" s="1"/>
      <c r="N252" s="2"/>
    </row>
    <row r="253" spans="1:14">
      <c r="A253" t="s">
        <v>64</v>
      </c>
      <c r="B253" t="s">
        <v>65</v>
      </c>
      <c r="C253">
        <v>44</v>
      </c>
      <c r="D253" s="1">
        <v>4330.2605319148897</v>
      </c>
      <c r="E253" s="2">
        <v>-594.79893617021298</v>
      </c>
      <c r="F253" s="2">
        <f t="shared" si="6"/>
        <v>594.79893617021298</v>
      </c>
      <c r="G253" s="2">
        <f t="shared" si="7"/>
        <v>-3.1832314562052488E-12</v>
      </c>
      <c r="H253" s="1">
        <v>3735.4615957446799</v>
      </c>
      <c r="I253" s="1">
        <v>672.38372340425497</v>
      </c>
      <c r="J253" s="1">
        <v>4407.8453191489398</v>
      </c>
      <c r="K253" t="s">
        <v>23</v>
      </c>
      <c r="L253" s="2"/>
      <c r="M253" s="1"/>
      <c r="N253" s="2"/>
    </row>
    <row r="254" spans="1:14">
      <c r="A254" t="s">
        <v>16</v>
      </c>
      <c r="B254" t="s">
        <v>28</v>
      </c>
      <c r="C254">
        <v>44</v>
      </c>
      <c r="D254" s="1">
        <v>1102.4029787234001</v>
      </c>
      <c r="E254" s="2">
        <v>-220.689042553191</v>
      </c>
      <c r="F254" s="2">
        <f t="shared" si="6"/>
        <v>220.689042553191</v>
      </c>
      <c r="G254" s="2">
        <f t="shared" si="7"/>
        <v>20.613936170209087</v>
      </c>
      <c r="H254" s="1">
        <v>861.1</v>
      </c>
      <c r="I254" s="1">
        <v>154.998404255319</v>
      </c>
      <c r="J254" s="1">
        <v>1016.09840425532</v>
      </c>
      <c r="K254" t="s">
        <v>15</v>
      </c>
      <c r="L254" s="2"/>
      <c r="M254" s="1"/>
      <c r="N254" s="2"/>
    </row>
    <row r="255" spans="1:14">
      <c r="A255" t="s">
        <v>52</v>
      </c>
      <c r="B255" t="s">
        <v>84</v>
      </c>
      <c r="C255">
        <v>25</v>
      </c>
      <c r="D255" s="1">
        <v>1658.86212765957</v>
      </c>
      <c r="E255" s="2">
        <v>-136.86521276595701</v>
      </c>
      <c r="F255" s="2">
        <f t="shared" si="6"/>
        <v>136.86521276595701</v>
      </c>
      <c r="G255" s="2">
        <f t="shared" si="7"/>
        <v>-7.0201622293097898E-12</v>
      </c>
      <c r="H255" s="1">
        <v>1521.99691489362</v>
      </c>
      <c r="I255" s="1">
        <v>273.95936170212798</v>
      </c>
      <c r="J255" s="1">
        <v>1795.9562765957401</v>
      </c>
      <c r="K255" t="s">
        <v>32</v>
      </c>
      <c r="L255" s="2"/>
      <c r="M255" s="1"/>
      <c r="N255" s="2"/>
    </row>
    <row r="256" spans="1:14">
      <c r="A256" t="s">
        <v>106</v>
      </c>
      <c r="B256" t="s">
        <v>35</v>
      </c>
      <c r="C256">
        <v>44</v>
      </c>
      <c r="D256" s="1">
        <v>940.85606382978699</v>
      </c>
      <c r="E256" s="2">
        <v>-79.410319148936196</v>
      </c>
      <c r="F256" s="2">
        <f t="shared" si="6"/>
        <v>79.410319148936196</v>
      </c>
      <c r="G256" s="2">
        <f t="shared" si="7"/>
        <v>-2.2737367544323206E-13</v>
      </c>
      <c r="H256" s="1">
        <v>861.44574468085102</v>
      </c>
      <c r="I256" s="1">
        <v>155.06085106383</v>
      </c>
      <c r="J256" s="1">
        <v>1016.50659574468</v>
      </c>
      <c r="K256" t="s">
        <v>15</v>
      </c>
      <c r="L256" s="2"/>
      <c r="M256" s="1"/>
      <c r="N256" s="2"/>
    </row>
    <row r="257" spans="1:14">
      <c r="A257" t="s">
        <v>64</v>
      </c>
      <c r="B257" t="s">
        <v>66</v>
      </c>
      <c r="C257">
        <v>49</v>
      </c>
      <c r="D257" s="1">
        <v>4098.3969148936203</v>
      </c>
      <c r="E257" s="2">
        <v>-532.11489361702104</v>
      </c>
      <c r="F257" s="2">
        <f t="shared" si="6"/>
        <v>532.11489361702104</v>
      </c>
      <c r="G257" s="2">
        <f t="shared" si="7"/>
        <v>0</v>
      </c>
      <c r="H257" s="1">
        <v>3566.2820212766001</v>
      </c>
      <c r="I257" s="1">
        <v>641.92936170212795</v>
      </c>
      <c r="J257" s="1">
        <v>4208.2113829787204</v>
      </c>
      <c r="K257" t="s">
        <v>12</v>
      </c>
      <c r="L257" s="2"/>
      <c r="M257" s="1"/>
      <c r="N257" s="2"/>
    </row>
    <row r="258" spans="1:14">
      <c r="A258" t="s">
        <v>13</v>
      </c>
      <c r="B258" t="s">
        <v>60</v>
      </c>
      <c r="C258">
        <v>23</v>
      </c>
      <c r="D258" s="1">
        <v>6698.2193617021303</v>
      </c>
      <c r="E258" s="2">
        <v>-822.38968085106399</v>
      </c>
      <c r="F258" s="2">
        <f t="shared" si="6"/>
        <v>822.38968085106399</v>
      </c>
      <c r="G258" s="2">
        <f t="shared" si="7"/>
        <v>5.9117155615240335E-12</v>
      </c>
      <c r="H258" s="1">
        <v>5875.8296808510604</v>
      </c>
      <c r="I258" s="1">
        <v>1057.6485106383</v>
      </c>
      <c r="J258" s="1">
        <v>6933.4781914893601</v>
      </c>
      <c r="K258" t="s">
        <v>15</v>
      </c>
      <c r="L258" s="2"/>
      <c r="M258" s="1"/>
      <c r="N258" s="2"/>
    </row>
    <row r="259" spans="1:14">
      <c r="A259" t="s">
        <v>54</v>
      </c>
      <c r="B259" t="s">
        <v>62</v>
      </c>
      <c r="C259">
        <v>14</v>
      </c>
      <c r="D259" s="1">
        <v>1035.7647872340401</v>
      </c>
      <c r="E259" s="2">
        <v>-27.695</v>
      </c>
      <c r="F259" s="2">
        <f t="shared" ref="F259:F322" si="8">ABS(E259)</f>
        <v>27.695</v>
      </c>
      <c r="G259" s="2">
        <f t="shared" ref="G259:G322" si="9">D259-H259-F259</f>
        <v>1.6342482922482304E-13</v>
      </c>
      <c r="H259" s="1">
        <v>1008.0697872340399</v>
      </c>
      <c r="I259" s="1">
        <v>181.45202127659601</v>
      </c>
      <c r="J259" s="1">
        <v>1189.5218085106401</v>
      </c>
      <c r="K259" t="s">
        <v>12</v>
      </c>
      <c r="L259" s="2"/>
      <c r="M259" s="1"/>
      <c r="N259" s="2"/>
    </row>
    <row r="260" spans="1:14">
      <c r="A260" t="s">
        <v>26</v>
      </c>
      <c r="B260" t="s">
        <v>29</v>
      </c>
      <c r="C260">
        <v>19</v>
      </c>
      <c r="D260" s="1">
        <v>1974.2155319148901</v>
      </c>
      <c r="E260" s="2">
        <v>-81.034893617021297</v>
      </c>
      <c r="F260" s="2">
        <f t="shared" si="8"/>
        <v>81.034893617021297</v>
      </c>
      <c r="G260" s="2">
        <f t="shared" si="9"/>
        <v>101.41553191488872</v>
      </c>
      <c r="H260" s="1">
        <v>1791.7651063829801</v>
      </c>
      <c r="I260" s="1">
        <v>322.51734042553198</v>
      </c>
      <c r="J260" s="1">
        <v>2114.28244680851</v>
      </c>
      <c r="K260" t="s">
        <v>32</v>
      </c>
      <c r="L260" s="2"/>
      <c r="M260" s="1"/>
      <c r="N260" s="2"/>
    </row>
    <row r="261" spans="1:14">
      <c r="A261" t="s">
        <v>26</v>
      </c>
      <c r="B261" t="s">
        <v>42</v>
      </c>
      <c r="C261">
        <v>23</v>
      </c>
      <c r="D261" s="1">
        <v>2634.5818085106398</v>
      </c>
      <c r="E261" s="2">
        <v>-348.56085106383</v>
      </c>
      <c r="F261" s="2">
        <f t="shared" si="8"/>
        <v>348.56085106383</v>
      </c>
      <c r="G261" s="2">
        <f t="shared" si="9"/>
        <v>103.3762765957498</v>
      </c>
      <c r="H261" s="1">
        <v>2182.64468085106</v>
      </c>
      <c r="I261" s="1">
        <v>392.87627659574503</v>
      </c>
      <c r="J261" s="1">
        <v>2575.5209574468099</v>
      </c>
      <c r="K261" t="s">
        <v>15</v>
      </c>
      <c r="L261" s="2"/>
      <c r="M261" s="1"/>
      <c r="N261" s="2"/>
    </row>
    <row r="262" spans="1:14">
      <c r="A262" t="s">
        <v>31</v>
      </c>
      <c r="B262" t="s">
        <v>19</v>
      </c>
      <c r="C262">
        <v>1117</v>
      </c>
      <c r="D262" s="1">
        <v>58157.687978723399</v>
      </c>
      <c r="E262" s="2">
        <v>-6001.5251063829801</v>
      </c>
      <c r="F262" s="2">
        <f t="shared" si="8"/>
        <v>6001.5251063829801</v>
      </c>
      <c r="G262" s="2">
        <f t="shared" si="9"/>
        <v>1006.7557446808187</v>
      </c>
      <c r="H262" s="1">
        <v>51149.407127659601</v>
      </c>
      <c r="I262" s="1">
        <v>9105.0345744680908</v>
      </c>
      <c r="J262" s="1">
        <v>60254.441702127697</v>
      </c>
      <c r="K262" t="s">
        <v>12</v>
      </c>
      <c r="L262" s="2"/>
      <c r="M262" s="1"/>
      <c r="N262" s="2"/>
    </row>
    <row r="263" spans="1:14">
      <c r="A263" t="s">
        <v>37</v>
      </c>
      <c r="B263" t="s">
        <v>30</v>
      </c>
      <c r="C263">
        <v>9</v>
      </c>
      <c r="D263" s="1">
        <v>1297.42117021277</v>
      </c>
      <c r="E263" s="2">
        <v>-89.377659574468098</v>
      </c>
      <c r="F263" s="2">
        <f t="shared" si="8"/>
        <v>89.377659574468098</v>
      </c>
      <c r="G263" s="2">
        <f t="shared" si="9"/>
        <v>1.9468870959826745E-12</v>
      </c>
      <c r="H263" s="1">
        <v>1208.0435106382999</v>
      </c>
      <c r="I263" s="1">
        <v>217.44797872340399</v>
      </c>
      <c r="J263" s="1">
        <v>1425.4914893616999</v>
      </c>
      <c r="K263" t="s">
        <v>15</v>
      </c>
      <c r="L263" s="2"/>
      <c r="M263" s="1"/>
      <c r="N263" s="2"/>
    </row>
    <row r="264" spans="1:14">
      <c r="A264" t="s">
        <v>52</v>
      </c>
      <c r="B264" t="s">
        <v>19</v>
      </c>
      <c r="C264">
        <v>173</v>
      </c>
      <c r="D264" s="1">
        <v>14540.502765957401</v>
      </c>
      <c r="E264" s="2">
        <v>-2324.59936170213</v>
      </c>
      <c r="F264" s="2">
        <f t="shared" si="8"/>
        <v>2324.59936170213</v>
      </c>
      <c r="G264" s="2">
        <f t="shared" si="9"/>
        <v>72.723617021271366</v>
      </c>
      <c r="H264" s="1">
        <v>12143.179787233999</v>
      </c>
      <c r="I264" s="1">
        <v>2185.7684042553201</v>
      </c>
      <c r="J264" s="1">
        <v>14328.9481914894</v>
      </c>
      <c r="K264" t="s">
        <v>23</v>
      </c>
      <c r="L264" s="2"/>
      <c r="M264" s="1"/>
      <c r="N264" s="2"/>
    </row>
    <row r="265" spans="1:14">
      <c r="A265" t="s">
        <v>104</v>
      </c>
      <c r="B265" t="s">
        <v>35</v>
      </c>
      <c r="C265">
        <v>52</v>
      </c>
      <c r="D265" s="1">
        <v>779.70574468085101</v>
      </c>
      <c r="E265" s="2">
        <v>-12.9964893617021</v>
      </c>
      <c r="F265" s="2">
        <f t="shared" si="8"/>
        <v>12.9964893617021</v>
      </c>
      <c r="G265" s="2">
        <f t="shared" si="9"/>
        <v>13.514255319148862</v>
      </c>
      <c r="H265" s="1">
        <v>753.19500000000005</v>
      </c>
      <c r="I265" s="1">
        <v>135.57510638297899</v>
      </c>
      <c r="J265" s="1">
        <v>888.77010638297895</v>
      </c>
      <c r="K265" t="s">
        <v>12</v>
      </c>
      <c r="L265" s="2"/>
      <c r="M265" s="1"/>
      <c r="N265" s="2"/>
    </row>
    <row r="266" spans="1:14">
      <c r="A266" t="s">
        <v>31</v>
      </c>
      <c r="B266" t="s">
        <v>111</v>
      </c>
      <c r="C266">
        <v>1076</v>
      </c>
      <c r="D266" s="1">
        <v>97720.010425531902</v>
      </c>
      <c r="E266" s="2">
        <v>-9870.9506382978707</v>
      </c>
      <c r="F266" s="2">
        <f t="shared" si="8"/>
        <v>9870.9506382978707</v>
      </c>
      <c r="G266" s="2">
        <f t="shared" si="9"/>
        <v>41054.581489361728</v>
      </c>
      <c r="H266" s="1">
        <v>46794.478297872301</v>
      </c>
      <c r="I266" s="1">
        <v>8423.0103191489397</v>
      </c>
      <c r="J266" s="1">
        <v>55217.488617021299</v>
      </c>
      <c r="K266" t="s">
        <v>15</v>
      </c>
      <c r="L266" s="2"/>
      <c r="M266" s="1"/>
      <c r="N266" s="2"/>
    </row>
    <row r="267" spans="1:14">
      <c r="A267" t="s">
        <v>64</v>
      </c>
      <c r="B267" t="s">
        <v>86</v>
      </c>
      <c r="C267">
        <v>26</v>
      </c>
      <c r="D267" s="1">
        <v>2527.1526595744699</v>
      </c>
      <c r="E267" s="2">
        <v>-522.77468085106398</v>
      </c>
      <c r="F267" s="2">
        <f t="shared" si="8"/>
        <v>522.77468085106398</v>
      </c>
      <c r="G267" s="2">
        <f t="shared" si="9"/>
        <v>89.163404255315982</v>
      </c>
      <c r="H267" s="1">
        <v>1915.2145744680899</v>
      </c>
      <c r="I267" s="1">
        <v>344.73882978723401</v>
      </c>
      <c r="J267" s="1">
        <v>2259.95340425532</v>
      </c>
      <c r="K267" t="s">
        <v>15</v>
      </c>
      <c r="L267" s="2"/>
      <c r="M267" s="1"/>
      <c r="N267" s="2"/>
    </row>
    <row r="268" spans="1:14">
      <c r="A268" t="s">
        <v>13</v>
      </c>
      <c r="B268" t="s">
        <v>36</v>
      </c>
      <c r="C268">
        <v>99</v>
      </c>
      <c r="D268" s="1">
        <v>27384.453085106401</v>
      </c>
      <c r="E268" s="2">
        <v>-2000.4032978723401</v>
      </c>
      <c r="F268" s="2">
        <f t="shared" si="8"/>
        <v>2000.4032978723401</v>
      </c>
      <c r="G268" s="2">
        <f t="shared" si="9"/>
        <v>811.3685106383607</v>
      </c>
      <c r="H268" s="1">
        <v>24572.6812765957</v>
      </c>
      <c r="I268" s="1">
        <v>4309.1505319148901</v>
      </c>
      <c r="J268" s="1">
        <v>28881.8318085106</v>
      </c>
      <c r="K268" t="s">
        <v>32</v>
      </c>
      <c r="L268" s="2"/>
      <c r="M268" s="1"/>
      <c r="N268" s="2"/>
    </row>
    <row r="269" spans="1:14">
      <c r="A269" t="s">
        <v>57</v>
      </c>
      <c r="B269" t="s">
        <v>58</v>
      </c>
      <c r="C269">
        <v>128</v>
      </c>
      <c r="D269" s="1">
        <v>9775.0904255319092</v>
      </c>
      <c r="E269" s="2">
        <v>-1940.1307446808501</v>
      </c>
      <c r="F269" s="2">
        <f t="shared" si="8"/>
        <v>1940.1307446808501</v>
      </c>
      <c r="G269" s="2">
        <f t="shared" si="9"/>
        <v>51.649787234039195</v>
      </c>
      <c r="H269" s="1">
        <v>7783.30989361702</v>
      </c>
      <c r="I269" s="1">
        <v>1400.9945744680799</v>
      </c>
      <c r="J269" s="1">
        <v>9184.3044680851108</v>
      </c>
      <c r="K269" t="s">
        <v>23</v>
      </c>
      <c r="L269" s="2"/>
      <c r="M269" s="1"/>
      <c r="N269" s="2"/>
    </row>
    <row r="270" spans="1:14">
      <c r="A270" t="s">
        <v>64</v>
      </c>
      <c r="B270" t="s">
        <v>33</v>
      </c>
      <c r="C270">
        <v>4</v>
      </c>
      <c r="D270" s="1">
        <v>386.404574468085</v>
      </c>
      <c r="E270" s="2">
        <v>-19.8159574468085</v>
      </c>
      <c r="F270" s="2">
        <f t="shared" si="8"/>
        <v>19.8159574468085</v>
      </c>
      <c r="G270" s="2">
        <f t="shared" si="9"/>
        <v>-5.0093262871087063E-13</v>
      </c>
      <c r="H270" s="1">
        <v>366.588617021277</v>
      </c>
      <c r="I270" s="1">
        <v>65.985851063829799</v>
      </c>
      <c r="J270" s="1">
        <v>432.57446808510599</v>
      </c>
      <c r="K270" t="s">
        <v>12</v>
      </c>
      <c r="L270" s="2"/>
      <c r="M270" s="1"/>
      <c r="N270" s="2"/>
    </row>
    <row r="271" spans="1:14">
      <c r="A271" t="s">
        <v>68</v>
      </c>
      <c r="B271" t="s">
        <v>105</v>
      </c>
      <c r="C271">
        <v>26</v>
      </c>
      <c r="D271" s="1">
        <v>427.13808510638302</v>
      </c>
      <c r="E271" s="2">
        <v>-34.502446808510598</v>
      </c>
      <c r="F271" s="2">
        <f t="shared" si="8"/>
        <v>34.502446808510598</v>
      </c>
      <c r="G271" s="2">
        <f t="shared" si="9"/>
        <v>18.580957446808412</v>
      </c>
      <c r="H271" s="1">
        <v>374.05468085106401</v>
      </c>
      <c r="I271" s="1">
        <v>67.329787234042598</v>
      </c>
      <c r="J271" s="1">
        <v>441.38446808510599</v>
      </c>
      <c r="K271" t="s">
        <v>12</v>
      </c>
      <c r="L271" s="2"/>
      <c r="M271" s="1"/>
      <c r="N271" s="2"/>
    </row>
    <row r="272" spans="1:14">
      <c r="A272" t="s">
        <v>26</v>
      </c>
      <c r="B272" t="s">
        <v>33</v>
      </c>
      <c r="C272">
        <v>4</v>
      </c>
      <c r="D272" s="1">
        <v>421.56510638297902</v>
      </c>
      <c r="E272" s="2">
        <v>0</v>
      </c>
      <c r="F272" s="2">
        <f t="shared" si="8"/>
        <v>0</v>
      </c>
      <c r="G272" s="2">
        <f t="shared" si="9"/>
        <v>0</v>
      </c>
      <c r="H272" s="1">
        <v>421.56510638297902</v>
      </c>
      <c r="I272" s="1">
        <v>75.881702127659594</v>
      </c>
      <c r="J272" s="1">
        <v>497.44680851063799</v>
      </c>
      <c r="K272" t="s">
        <v>12</v>
      </c>
      <c r="L272" s="2"/>
      <c r="M272" s="1"/>
      <c r="N272" s="2"/>
    </row>
    <row r="273" spans="1:14">
      <c r="A273" t="s">
        <v>73</v>
      </c>
      <c r="B273" t="s">
        <v>116</v>
      </c>
      <c r="C273">
        <v>314</v>
      </c>
      <c r="D273" s="1">
        <v>17627.325851063801</v>
      </c>
      <c r="E273" s="2">
        <v>-2001.1163829787199</v>
      </c>
      <c r="F273" s="2">
        <f t="shared" si="8"/>
        <v>2001.1163829787199</v>
      </c>
      <c r="G273" s="2">
        <f t="shared" si="9"/>
        <v>145.63648936168124</v>
      </c>
      <c r="H273" s="1">
        <v>15480.5729787234</v>
      </c>
      <c r="I273" s="1">
        <v>2786.5030851063798</v>
      </c>
      <c r="J273" s="1">
        <v>18267.076063829802</v>
      </c>
      <c r="K273" t="s">
        <v>23</v>
      </c>
      <c r="L273" s="2"/>
      <c r="M273" s="1"/>
      <c r="N273" s="2"/>
    </row>
    <row r="274" spans="1:14">
      <c r="A274" t="s">
        <v>47</v>
      </c>
      <c r="B274" t="s">
        <v>29</v>
      </c>
      <c r="C274">
        <v>127</v>
      </c>
      <c r="D274" s="1">
        <v>1820.1363829787199</v>
      </c>
      <c r="E274" s="2">
        <v>-243.346595744681</v>
      </c>
      <c r="F274" s="2">
        <f t="shared" si="8"/>
        <v>243.346595744681</v>
      </c>
      <c r="G274" s="2">
        <f t="shared" si="9"/>
        <v>-1.0800249583553523E-12</v>
      </c>
      <c r="H274" s="1">
        <v>1576.78978723404</v>
      </c>
      <c r="I274" s="1">
        <v>283.82255319148902</v>
      </c>
      <c r="J274" s="1">
        <v>1860.61234042553</v>
      </c>
      <c r="K274" t="s">
        <v>12</v>
      </c>
      <c r="L274" s="2"/>
      <c r="M274" s="1"/>
      <c r="N274" s="2"/>
    </row>
    <row r="275" spans="1:14">
      <c r="A275" t="s">
        <v>52</v>
      </c>
      <c r="B275" t="s">
        <v>53</v>
      </c>
      <c r="C275">
        <v>603</v>
      </c>
      <c r="D275" s="1">
        <v>42959.069893617001</v>
      </c>
      <c r="E275" s="2">
        <v>-2732.7781914893599</v>
      </c>
      <c r="F275" s="2">
        <f t="shared" si="8"/>
        <v>2732.7781914893599</v>
      </c>
      <c r="G275" s="2">
        <f t="shared" si="9"/>
        <v>892.66510638293812</v>
      </c>
      <c r="H275" s="1">
        <v>39333.626595744703</v>
      </c>
      <c r="I275" s="1">
        <v>6870.4153191489404</v>
      </c>
      <c r="J275" s="1">
        <v>46204.041914893598</v>
      </c>
      <c r="K275" t="s">
        <v>32</v>
      </c>
      <c r="L275" s="2"/>
      <c r="M275" s="1"/>
      <c r="N275" s="2"/>
    </row>
    <row r="276" spans="1:14">
      <c r="A276" t="s">
        <v>73</v>
      </c>
      <c r="B276" t="s">
        <v>118</v>
      </c>
      <c r="C276">
        <v>94</v>
      </c>
      <c r="D276" s="1">
        <v>5081.4679787233999</v>
      </c>
      <c r="E276" s="2">
        <v>-655.34553191489397</v>
      </c>
      <c r="F276" s="2">
        <f t="shared" si="8"/>
        <v>655.34553191489397</v>
      </c>
      <c r="G276" s="2">
        <f t="shared" si="9"/>
        <v>45.902446808505715</v>
      </c>
      <c r="H276" s="1">
        <v>4380.22</v>
      </c>
      <c r="I276" s="1">
        <v>788.439468085106</v>
      </c>
      <c r="J276" s="1">
        <v>5168.6594680851103</v>
      </c>
      <c r="K276" t="s">
        <v>23</v>
      </c>
      <c r="L276" s="2"/>
      <c r="M276" s="1"/>
      <c r="N276" s="2"/>
    </row>
    <row r="277" spans="1:14">
      <c r="A277" t="s">
        <v>26</v>
      </c>
      <c r="B277" t="s">
        <v>17</v>
      </c>
      <c r="C277">
        <v>38</v>
      </c>
      <c r="D277" s="1">
        <v>4201.8082978723396</v>
      </c>
      <c r="E277" s="2">
        <v>-700.61819148936195</v>
      </c>
      <c r="F277" s="2">
        <f t="shared" si="8"/>
        <v>700.61819148936195</v>
      </c>
      <c r="G277" s="2">
        <f t="shared" si="9"/>
        <v>-2.3874235921539366E-12</v>
      </c>
      <c r="H277" s="1">
        <v>3501.19010638298</v>
      </c>
      <c r="I277" s="1">
        <v>630.21414893616998</v>
      </c>
      <c r="J277" s="1">
        <v>4131.4042553191503</v>
      </c>
      <c r="K277" t="s">
        <v>23</v>
      </c>
      <c r="L277" s="2"/>
      <c r="M277" s="1"/>
      <c r="N277" s="2"/>
    </row>
    <row r="278" spans="1:14">
      <c r="A278" t="s">
        <v>68</v>
      </c>
      <c r="B278" t="s">
        <v>35</v>
      </c>
      <c r="C278">
        <v>28</v>
      </c>
      <c r="D278" s="1">
        <v>313.98127659574499</v>
      </c>
      <c r="E278" s="2">
        <v>-6.8141489361702101</v>
      </c>
      <c r="F278" s="2">
        <f t="shared" si="8"/>
        <v>6.8141489361702101</v>
      </c>
      <c r="G278" s="2">
        <f t="shared" si="9"/>
        <v>7.5583983516480657E-13</v>
      </c>
      <c r="H278" s="1">
        <v>307.16712765957402</v>
      </c>
      <c r="I278" s="1">
        <v>52.611170212765998</v>
      </c>
      <c r="J278" s="1">
        <v>359.77829787233998</v>
      </c>
      <c r="K278" t="s">
        <v>32</v>
      </c>
      <c r="L278" s="2"/>
      <c r="M278" s="1"/>
      <c r="N278" s="2"/>
    </row>
    <row r="279" spans="1:14">
      <c r="A279" t="s">
        <v>51</v>
      </c>
      <c r="B279" t="s">
        <v>39</v>
      </c>
      <c r="C279">
        <v>93</v>
      </c>
      <c r="D279" s="1">
        <v>11100.555212765999</v>
      </c>
      <c r="E279" s="2">
        <v>-1465.5709574468101</v>
      </c>
      <c r="F279" s="2">
        <f t="shared" si="8"/>
        <v>1465.5709574468101</v>
      </c>
      <c r="G279" s="2">
        <f t="shared" si="9"/>
        <v>3.9108272176235914E-11</v>
      </c>
      <c r="H279" s="1">
        <v>9634.9842553191502</v>
      </c>
      <c r="I279" s="1">
        <v>1734.29563829787</v>
      </c>
      <c r="J279" s="1">
        <v>11369.279893617</v>
      </c>
      <c r="K279" t="s">
        <v>12</v>
      </c>
      <c r="L279" s="2"/>
      <c r="M279" s="1"/>
      <c r="N279" s="2"/>
    </row>
    <row r="280" spans="1:14">
      <c r="A280" t="s">
        <v>31</v>
      </c>
      <c r="B280" t="s">
        <v>111</v>
      </c>
      <c r="C280">
        <v>518</v>
      </c>
      <c r="D280" s="1">
        <v>27982.509893617</v>
      </c>
      <c r="E280" s="2">
        <v>-3862.7789361702098</v>
      </c>
      <c r="F280" s="2">
        <f t="shared" si="8"/>
        <v>3862.7789361702098</v>
      </c>
      <c r="G280" s="2">
        <f t="shared" si="9"/>
        <v>248.41319148939056</v>
      </c>
      <c r="H280" s="1">
        <v>23871.317765957399</v>
      </c>
      <c r="I280" s="1">
        <v>4296.8393617021302</v>
      </c>
      <c r="J280" s="1">
        <v>28168.157127659601</v>
      </c>
      <c r="K280" t="s">
        <v>23</v>
      </c>
      <c r="L280" s="2"/>
      <c r="M280" s="1"/>
      <c r="N280" s="2"/>
    </row>
    <row r="281" spans="1:14">
      <c r="A281" t="s">
        <v>119</v>
      </c>
      <c r="B281" t="s">
        <v>83</v>
      </c>
      <c r="C281">
        <v>122</v>
      </c>
      <c r="D281" s="1">
        <v>7073.4621276595699</v>
      </c>
      <c r="E281" s="2">
        <v>-420.032446808511</v>
      </c>
      <c r="F281" s="2">
        <f t="shared" si="8"/>
        <v>420.032446808511</v>
      </c>
      <c r="G281" s="2">
        <f t="shared" si="9"/>
        <v>55.507234042548532</v>
      </c>
      <c r="H281" s="1">
        <v>6597.9224468085104</v>
      </c>
      <c r="I281" s="1">
        <v>1175.1796808510601</v>
      </c>
      <c r="J281" s="1">
        <v>7773.1021276595702</v>
      </c>
      <c r="K281" t="s">
        <v>32</v>
      </c>
      <c r="L281" s="2"/>
      <c r="M281" s="1"/>
      <c r="N281" s="2"/>
    </row>
    <row r="282" spans="1:14">
      <c r="A282" t="s">
        <v>59</v>
      </c>
      <c r="B282" t="s">
        <v>65</v>
      </c>
      <c r="C282">
        <v>30</v>
      </c>
      <c r="D282" s="1">
        <v>5161.6514893617004</v>
      </c>
      <c r="E282" s="2">
        <v>-774.775957446809</v>
      </c>
      <c r="F282" s="2">
        <f t="shared" si="8"/>
        <v>774.775957446809</v>
      </c>
      <c r="G282" s="2">
        <f t="shared" si="9"/>
        <v>141.69212765957138</v>
      </c>
      <c r="H282" s="1">
        <v>4245.1834042553201</v>
      </c>
      <c r="I282" s="1">
        <v>764.13287234042605</v>
      </c>
      <c r="J282" s="1">
        <v>5009.3162765957404</v>
      </c>
      <c r="K282" t="s">
        <v>23</v>
      </c>
      <c r="L282" s="2"/>
      <c r="M282" s="1"/>
      <c r="N282" s="2"/>
    </row>
    <row r="283" spans="1:14">
      <c r="A283" t="s">
        <v>64</v>
      </c>
      <c r="B283" t="s">
        <v>65</v>
      </c>
      <c r="C283">
        <v>2</v>
      </c>
      <c r="D283" s="1">
        <v>162.26106382978699</v>
      </c>
      <c r="E283" s="2">
        <v>0</v>
      </c>
      <c r="F283" s="2">
        <f t="shared" si="8"/>
        <v>0</v>
      </c>
      <c r="G283" s="2">
        <f t="shared" si="9"/>
        <v>0</v>
      </c>
      <c r="H283" s="1">
        <v>162.26106382978699</v>
      </c>
      <c r="I283" s="1">
        <v>29.2070212765957</v>
      </c>
      <c r="J283" s="1">
        <v>191.468085106383</v>
      </c>
      <c r="K283" t="s">
        <v>32</v>
      </c>
      <c r="L283" s="2"/>
      <c r="M283" s="1"/>
      <c r="N283" s="2"/>
    </row>
    <row r="284" spans="1:14">
      <c r="A284" t="s">
        <v>92</v>
      </c>
      <c r="B284" t="s">
        <v>55</v>
      </c>
      <c r="C284">
        <v>15</v>
      </c>
      <c r="D284" s="1">
        <v>1054.8858510638299</v>
      </c>
      <c r="E284" s="2">
        <v>-156.554787234043</v>
      </c>
      <c r="F284" s="2">
        <f t="shared" si="8"/>
        <v>156.554787234043</v>
      </c>
      <c r="G284" s="2">
        <f t="shared" si="9"/>
        <v>0</v>
      </c>
      <c r="H284" s="1">
        <v>898.33106382978701</v>
      </c>
      <c r="I284" s="1">
        <v>161.69936170212799</v>
      </c>
      <c r="J284" s="1">
        <v>1060.0304255319099</v>
      </c>
      <c r="K284" t="s">
        <v>12</v>
      </c>
      <c r="L284" s="2"/>
      <c r="M284" s="1"/>
      <c r="N284" s="2"/>
    </row>
    <row r="285" spans="1:14">
      <c r="A285" t="s">
        <v>34</v>
      </c>
      <c r="B285" t="s">
        <v>97</v>
      </c>
      <c r="C285">
        <v>167</v>
      </c>
      <c r="D285" s="1">
        <v>8326.4159574468104</v>
      </c>
      <c r="E285" s="2">
        <v>-440.56042553191497</v>
      </c>
      <c r="F285" s="2">
        <f t="shared" si="8"/>
        <v>440.56042553191497</v>
      </c>
      <c r="G285" s="2">
        <f t="shared" si="9"/>
        <v>5.4001247917767614E-12</v>
      </c>
      <c r="H285" s="1">
        <v>7885.85553191489</v>
      </c>
      <c r="I285" s="1">
        <v>1328.32244680851</v>
      </c>
      <c r="J285" s="1">
        <v>9214.1779787234009</v>
      </c>
      <c r="K285" t="s">
        <v>32</v>
      </c>
      <c r="L285" s="2"/>
      <c r="M285" s="1"/>
      <c r="N285" s="2"/>
    </row>
    <row r="286" spans="1:14">
      <c r="A286" t="s">
        <v>59</v>
      </c>
      <c r="B286" t="s">
        <v>66</v>
      </c>
      <c r="C286">
        <v>81</v>
      </c>
      <c r="D286" s="1">
        <v>13980.886808510601</v>
      </c>
      <c r="E286" s="2">
        <v>-1227.0118085106401</v>
      </c>
      <c r="F286" s="2">
        <f t="shared" si="8"/>
        <v>1227.0118085106401</v>
      </c>
      <c r="G286" s="2">
        <f t="shared" si="9"/>
        <v>349.62127659566113</v>
      </c>
      <c r="H286" s="1">
        <v>12404.253723404299</v>
      </c>
      <c r="I286" s="1">
        <v>2232.7671276595702</v>
      </c>
      <c r="J286" s="1">
        <v>14637.0208510638</v>
      </c>
      <c r="K286" t="s">
        <v>12</v>
      </c>
      <c r="L286" s="2"/>
      <c r="M286" s="1"/>
      <c r="N286" s="2"/>
    </row>
    <row r="287" spans="1:14">
      <c r="A287" t="s">
        <v>73</v>
      </c>
      <c r="B287" t="s">
        <v>74</v>
      </c>
      <c r="C287">
        <v>125</v>
      </c>
      <c r="D287" s="1">
        <v>6868.6684042553197</v>
      </c>
      <c r="E287" s="2">
        <v>-195.86425531914901</v>
      </c>
      <c r="F287" s="2">
        <f t="shared" si="8"/>
        <v>195.86425531914901</v>
      </c>
      <c r="G287" s="2">
        <f t="shared" si="9"/>
        <v>162.25212765957113</v>
      </c>
      <c r="H287" s="1">
        <v>6510.5520212765996</v>
      </c>
      <c r="I287" s="1">
        <v>1171.89819148936</v>
      </c>
      <c r="J287" s="1">
        <v>7682.4502127659598</v>
      </c>
      <c r="K287" t="s">
        <v>12</v>
      </c>
      <c r="L287" s="2"/>
      <c r="M287" s="1"/>
      <c r="N287" s="2"/>
    </row>
    <row r="288" spans="1:14">
      <c r="A288" t="s">
        <v>64</v>
      </c>
      <c r="B288" t="s">
        <v>55</v>
      </c>
      <c r="C288">
        <v>21</v>
      </c>
      <c r="D288" s="1">
        <v>2159.93436170213</v>
      </c>
      <c r="E288" s="2">
        <v>-206.80617021276601</v>
      </c>
      <c r="F288" s="2">
        <f t="shared" si="8"/>
        <v>206.80617021276601</v>
      </c>
      <c r="G288" s="2">
        <f t="shared" si="9"/>
        <v>97.277340425533907</v>
      </c>
      <c r="H288" s="1">
        <v>1855.8508510638301</v>
      </c>
      <c r="I288" s="1">
        <v>334.05340425531898</v>
      </c>
      <c r="J288" s="1">
        <v>2189.9042553191498</v>
      </c>
      <c r="K288" t="s">
        <v>23</v>
      </c>
      <c r="L288" s="2"/>
      <c r="M288" s="1"/>
      <c r="N288" s="2"/>
    </row>
    <row r="289" spans="1:14">
      <c r="A289" t="s">
        <v>57</v>
      </c>
      <c r="B289" t="s">
        <v>19</v>
      </c>
      <c r="C289">
        <v>135</v>
      </c>
      <c r="D289" s="1">
        <v>8561.6884042553193</v>
      </c>
      <c r="E289" s="2">
        <v>-252.97585106382999</v>
      </c>
      <c r="F289" s="2">
        <f t="shared" si="8"/>
        <v>252.97585106382999</v>
      </c>
      <c r="G289" s="2">
        <f t="shared" si="9"/>
        <v>180.28319148935893</v>
      </c>
      <c r="H289" s="1">
        <v>8128.4293617021303</v>
      </c>
      <c r="I289" s="1">
        <v>1434.39446808511</v>
      </c>
      <c r="J289" s="1">
        <v>9562.8238297872304</v>
      </c>
      <c r="K289" t="s">
        <v>32</v>
      </c>
      <c r="L289" s="2"/>
      <c r="M289" s="1"/>
      <c r="N289" s="2"/>
    </row>
    <row r="290" spans="1:14">
      <c r="A290" t="s">
        <v>34</v>
      </c>
      <c r="B290" t="s">
        <v>33</v>
      </c>
      <c r="C290">
        <v>1</v>
      </c>
      <c r="D290" s="1">
        <v>54.002978723404297</v>
      </c>
      <c r="E290" s="2">
        <v>0</v>
      </c>
      <c r="F290" s="2">
        <f t="shared" si="8"/>
        <v>0</v>
      </c>
      <c r="G290" s="2">
        <f t="shared" si="9"/>
        <v>0</v>
      </c>
      <c r="H290" s="1">
        <v>54.002978723404297</v>
      </c>
      <c r="I290" s="1">
        <v>9.7204255319148896</v>
      </c>
      <c r="J290" s="1">
        <v>63.723404255319103</v>
      </c>
      <c r="K290" t="s">
        <v>12</v>
      </c>
      <c r="L290" s="2"/>
      <c r="M290" s="1"/>
      <c r="N290" s="2"/>
    </row>
    <row r="291" spans="1:14">
      <c r="A291" t="s">
        <v>34</v>
      </c>
      <c r="B291" t="s">
        <v>98</v>
      </c>
      <c r="C291">
        <v>742</v>
      </c>
      <c r="D291" s="1">
        <v>41010.719255319098</v>
      </c>
      <c r="E291" s="2">
        <v>-5915.38170212766</v>
      </c>
      <c r="F291" s="2">
        <f t="shared" si="8"/>
        <v>5915.38170212766</v>
      </c>
      <c r="G291" s="2">
        <f t="shared" si="9"/>
        <v>264.84957446803583</v>
      </c>
      <c r="H291" s="1">
        <v>34830.487978723402</v>
      </c>
      <c r="I291" s="1">
        <v>6269.4858510638296</v>
      </c>
      <c r="J291" s="1">
        <v>41099.973829787203</v>
      </c>
      <c r="K291" t="s">
        <v>12</v>
      </c>
      <c r="L291" s="2"/>
      <c r="M291" s="1"/>
      <c r="N291" s="2"/>
    </row>
    <row r="292" spans="1:14">
      <c r="A292" t="s">
        <v>26</v>
      </c>
      <c r="B292" t="s">
        <v>76</v>
      </c>
      <c r="C292">
        <v>14</v>
      </c>
      <c r="D292" s="1">
        <v>1496.6918085106399</v>
      </c>
      <c r="E292" s="2">
        <v>-139.93010638297901</v>
      </c>
      <c r="F292" s="2">
        <f t="shared" si="8"/>
        <v>139.93010638297901</v>
      </c>
      <c r="G292" s="2">
        <f t="shared" si="9"/>
        <v>8.2422957348171622E-13</v>
      </c>
      <c r="H292" s="1">
        <v>1356.7617021276601</v>
      </c>
      <c r="I292" s="1">
        <v>244.217021276596</v>
      </c>
      <c r="J292" s="1">
        <v>1600.9787234042601</v>
      </c>
      <c r="K292" t="s">
        <v>12</v>
      </c>
      <c r="L292" s="2"/>
      <c r="M292" s="1"/>
      <c r="N292" s="2"/>
    </row>
    <row r="293" spans="1:14">
      <c r="A293" t="s">
        <v>59</v>
      </c>
      <c r="B293" t="s">
        <v>17</v>
      </c>
      <c r="C293">
        <v>28</v>
      </c>
      <c r="D293" s="1">
        <v>4769.87563829787</v>
      </c>
      <c r="E293" s="2">
        <v>-741.16787234042602</v>
      </c>
      <c r="F293" s="2">
        <f t="shared" si="8"/>
        <v>741.16787234042602</v>
      </c>
      <c r="G293" s="2">
        <f t="shared" si="9"/>
        <v>145.52382978723392</v>
      </c>
      <c r="H293" s="1">
        <v>3883.18393617021</v>
      </c>
      <c r="I293" s="1">
        <v>698.97329787234003</v>
      </c>
      <c r="J293" s="1">
        <v>4582.15723404255</v>
      </c>
      <c r="K293" t="s">
        <v>23</v>
      </c>
      <c r="L293" s="2"/>
      <c r="M293" s="1"/>
      <c r="N293" s="2"/>
    </row>
    <row r="294" spans="1:14">
      <c r="A294" t="s">
        <v>34</v>
      </c>
      <c r="B294" t="s">
        <v>33</v>
      </c>
      <c r="C294">
        <v>144</v>
      </c>
      <c r="D294" s="1">
        <v>7252.36159574468</v>
      </c>
      <c r="E294" s="2">
        <v>-390.48053191489402</v>
      </c>
      <c r="F294" s="2">
        <f t="shared" si="8"/>
        <v>390.48053191489402</v>
      </c>
      <c r="G294" s="2">
        <f t="shared" si="9"/>
        <v>96.447872340425931</v>
      </c>
      <c r="H294" s="1">
        <v>6765.4331914893601</v>
      </c>
      <c r="I294" s="1">
        <v>1156.51319148936</v>
      </c>
      <c r="J294" s="1">
        <v>7921.9463829787201</v>
      </c>
      <c r="K294" t="s">
        <v>32</v>
      </c>
      <c r="L294" s="2"/>
      <c r="M294" s="1"/>
      <c r="N294" s="2"/>
    </row>
    <row r="295" spans="1:14">
      <c r="A295" t="s">
        <v>13</v>
      </c>
      <c r="B295" t="s">
        <v>66</v>
      </c>
      <c r="C295">
        <v>15</v>
      </c>
      <c r="D295" s="1">
        <v>4993.1474468085098</v>
      </c>
      <c r="E295" s="2">
        <v>-649.60404255319099</v>
      </c>
      <c r="F295" s="2">
        <f t="shared" si="8"/>
        <v>649.60404255319099</v>
      </c>
      <c r="G295" s="2">
        <f t="shared" si="9"/>
        <v>315.45255319148873</v>
      </c>
      <c r="H295" s="1">
        <v>4028.0908510638301</v>
      </c>
      <c r="I295" s="1">
        <v>725.05659574468098</v>
      </c>
      <c r="J295" s="1">
        <v>4753.1474468085098</v>
      </c>
      <c r="K295" t="s">
        <v>15</v>
      </c>
      <c r="L295" s="2"/>
      <c r="M295" s="1"/>
      <c r="N295" s="2"/>
    </row>
    <row r="296" spans="1:14">
      <c r="A296" t="s">
        <v>54</v>
      </c>
      <c r="B296" t="s">
        <v>60</v>
      </c>
      <c r="C296">
        <v>18</v>
      </c>
      <c r="D296" s="1">
        <v>1394.3329787233999</v>
      </c>
      <c r="E296" s="2">
        <v>-199.473510638298</v>
      </c>
      <c r="F296" s="2">
        <f t="shared" si="8"/>
        <v>199.473510638298</v>
      </c>
      <c r="G296" s="2">
        <f t="shared" si="9"/>
        <v>-7.9865003499435261E-12</v>
      </c>
      <c r="H296" s="1">
        <v>1194.8594680851099</v>
      </c>
      <c r="I296" s="1">
        <v>215.07510638297899</v>
      </c>
      <c r="J296" s="1">
        <v>1409.93457446809</v>
      </c>
      <c r="K296" t="s">
        <v>23</v>
      </c>
      <c r="L296" s="2"/>
      <c r="M296" s="1"/>
      <c r="N296" s="2"/>
    </row>
    <row r="297" spans="1:14">
      <c r="A297" t="s">
        <v>88</v>
      </c>
      <c r="B297" t="s">
        <v>35</v>
      </c>
      <c r="C297">
        <v>32</v>
      </c>
      <c r="D297" s="1">
        <v>896.68180851063801</v>
      </c>
      <c r="E297" s="2">
        <v>-22.7379787234043</v>
      </c>
      <c r="F297" s="2">
        <f t="shared" si="8"/>
        <v>22.7379787234043</v>
      </c>
      <c r="G297" s="2">
        <f t="shared" si="9"/>
        <v>-2.8776980798284058E-13</v>
      </c>
      <c r="H297" s="1">
        <v>873.94382978723399</v>
      </c>
      <c r="I297" s="1">
        <v>157.31</v>
      </c>
      <c r="J297" s="1">
        <v>1031.25382978723</v>
      </c>
      <c r="K297" t="s">
        <v>12</v>
      </c>
      <c r="L297" s="2"/>
      <c r="M297" s="1"/>
      <c r="N297" s="2"/>
    </row>
    <row r="298" spans="1:14">
      <c r="A298" t="s">
        <v>51</v>
      </c>
      <c r="B298" t="s">
        <v>39</v>
      </c>
      <c r="C298">
        <v>112</v>
      </c>
      <c r="D298" s="1">
        <v>13406.199787234</v>
      </c>
      <c r="E298" s="2">
        <v>-1637.9747872340399</v>
      </c>
      <c r="F298" s="2">
        <f t="shared" si="8"/>
        <v>1637.9747872340399</v>
      </c>
      <c r="G298" s="2">
        <f t="shared" si="9"/>
        <v>336.70265957446054</v>
      </c>
      <c r="H298" s="1">
        <v>11431.522340425499</v>
      </c>
      <c r="I298" s="1">
        <v>2057.6734042553198</v>
      </c>
      <c r="J298" s="1">
        <v>13489.195744680899</v>
      </c>
      <c r="K298" t="s">
        <v>32</v>
      </c>
      <c r="L298" s="2"/>
      <c r="M298" s="1"/>
      <c r="N298" s="2"/>
    </row>
    <row r="299" spans="1:14">
      <c r="A299" t="s">
        <v>64</v>
      </c>
      <c r="B299" t="s">
        <v>27</v>
      </c>
      <c r="C299">
        <v>3</v>
      </c>
      <c r="D299" s="1">
        <v>246.29457446808499</v>
      </c>
      <c r="E299" s="2">
        <v>-88.081702127659597</v>
      </c>
      <c r="F299" s="2">
        <f t="shared" si="8"/>
        <v>88.081702127659597</v>
      </c>
      <c r="G299" s="2">
        <f t="shared" si="9"/>
        <v>-6.1106675275368616E-13</v>
      </c>
      <c r="H299" s="1">
        <v>158.212872340426</v>
      </c>
      <c r="I299" s="1">
        <v>28.478617021276602</v>
      </c>
      <c r="J299" s="1">
        <v>186.691489361702</v>
      </c>
      <c r="K299" t="s">
        <v>32</v>
      </c>
      <c r="L299" s="2"/>
      <c r="M299" s="1"/>
      <c r="N299" s="2"/>
    </row>
    <row r="300" spans="1:14">
      <c r="A300" t="s">
        <v>13</v>
      </c>
      <c r="B300" t="s">
        <v>39</v>
      </c>
      <c r="C300">
        <v>58</v>
      </c>
      <c r="D300" s="1">
        <v>19063.259574468098</v>
      </c>
      <c r="E300" s="2">
        <v>-2767.37436170213</v>
      </c>
      <c r="F300" s="2">
        <f t="shared" si="8"/>
        <v>2767.37436170213</v>
      </c>
      <c r="G300" s="2">
        <f t="shared" si="9"/>
        <v>1144.1848936170682</v>
      </c>
      <c r="H300" s="1">
        <v>15151.7003191489</v>
      </c>
      <c r="I300" s="1">
        <v>2727.3061702127702</v>
      </c>
      <c r="J300" s="1">
        <v>17879.006489361698</v>
      </c>
      <c r="K300" t="s">
        <v>15</v>
      </c>
      <c r="L300" s="2"/>
      <c r="M300" s="1"/>
      <c r="N300" s="2"/>
    </row>
    <row r="301" spans="1:14">
      <c r="A301" t="s">
        <v>18</v>
      </c>
      <c r="B301" t="s">
        <v>17</v>
      </c>
      <c r="C301">
        <v>164</v>
      </c>
      <c r="D301" s="1">
        <v>21999.752765957401</v>
      </c>
      <c r="E301" s="2">
        <v>-392.61574468085098</v>
      </c>
      <c r="F301" s="2">
        <f t="shared" si="8"/>
        <v>392.61574468085098</v>
      </c>
      <c r="G301" s="2">
        <f t="shared" si="9"/>
        <v>1275.0001063829504</v>
      </c>
      <c r="H301" s="1">
        <v>20332.136914893599</v>
      </c>
      <c r="I301" s="1">
        <v>3633.90765957447</v>
      </c>
      <c r="J301" s="1">
        <v>23966.044574468098</v>
      </c>
      <c r="K301" t="s">
        <v>12</v>
      </c>
      <c r="L301" s="2"/>
      <c r="M301" s="1"/>
      <c r="N301" s="2"/>
    </row>
    <row r="302" spans="1:14">
      <c r="A302" t="s">
        <v>106</v>
      </c>
      <c r="B302" t="s">
        <v>19</v>
      </c>
      <c r="C302">
        <v>72</v>
      </c>
      <c r="D302" s="1">
        <v>1053.82223404255</v>
      </c>
      <c r="E302" s="2">
        <v>-57.574361702127703</v>
      </c>
      <c r="F302" s="2">
        <f t="shared" si="8"/>
        <v>57.574361702127703</v>
      </c>
      <c r="G302" s="2">
        <f t="shared" si="9"/>
        <v>14.41574468084832</v>
      </c>
      <c r="H302" s="1">
        <v>981.83212765957398</v>
      </c>
      <c r="I302" s="1">
        <v>173.85861702127701</v>
      </c>
      <c r="J302" s="1">
        <v>1155.69074468085</v>
      </c>
      <c r="K302" t="s">
        <v>32</v>
      </c>
      <c r="L302" s="2"/>
      <c r="M302" s="1"/>
      <c r="N302" s="2"/>
    </row>
    <row r="303" spans="1:14">
      <c r="A303" t="s">
        <v>22</v>
      </c>
      <c r="B303" t="s">
        <v>44</v>
      </c>
      <c r="C303">
        <v>69</v>
      </c>
      <c r="D303" s="1">
        <v>4738.6271276595699</v>
      </c>
      <c r="E303" s="2">
        <v>-376.50723404255302</v>
      </c>
      <c r="F303" s="2">
        <f t="shared" si="8"/>
        <v>376.50723404255302</v>
      </c>
      <c r="G303" s="2">
        <f t="shared" si="9"/>
        <v>186.143723404247</v>
      </c>
      <c r="H303" s="1">
        <v>4175.9761702127698</v>
      </c>
      <c r="I303" s="1">
        <v>751.67436170212795</v>
      </c>
      <c r="J303" s="1">
        <v>4927.6505319148901</v>
      </c>
      <c r="K303" t="s">
        <v>32</v>
      </c>
      <c r="L303" s="2"/>
      <c r="M303" s="1"/>
      <c r="N303" s="2"/>
    </row>
    <row r="304" spans="1:14">
      <c r="A304" t="s">
        <v>73</v>
      </c>
      <c r="B304" t="s">
        <v>35</v>
      </c>
      <c r="C304">
        <v>1</v>
      </c>
      <c r="D304" s="1">
        <v>44.987340425531897</v>
      </c>
      <c r="E304" s="2">
        <v>-4.4987234042553199</v>
      </c>
      <c r="F304" s="2">
        <f t="shared" si="8"/>
        <v>4.4987234042553199</v>
      </c>
      <c r="G304" s="2">
        <f t="shared" si="9"/>
        <v>-2.5757174171303632E-14</v>
      </c>
      <c r="H304" s="1">
        <v>40.488617021276603</v>
      </c>
      <c r="I304" s="1">
        <v>7.2879787234042599</v>
      </c>
      <c r="J304" s="1">
        <v>47.776595744680897</v>
      </c>
      <c r="K304" t="s">
        <v>12</v>
      </c>
      <c r="L304" s="2"/>
      <c r="M304" s="1"/>
      <c r="N304" s="2"/>
    </row>
    <row r="305" spans="1:14">
      <c r="A305" t="s">
        <v>69</v>
      </c>
      <c r="B305" t="s">
        <v>121</v>
      </c>
      <c r="C305">
        <v>6</v>
      </c>
      <c r="D305" s="1">
        <v>351.063829787234</v>
      </c>
      <c r="E305" s="2">
        <v>-43.8829787234043</v>
      </c>
      <c r="F305" s="2">
        <f t="shared" si="8"/>
        <v>43.8829787234043</v>
      </c>
      <c r="G305" s="2">
        <f t="shared" si="9"/>
        <v>-3.0553337637684308E-13</v>
      </c>
      <c r="H305" s="1">
        <v>307.18085106383</v>
      </c>
      <c r="I305" s="1">
        <v>55.292553191489397</v>
      </c>
      <c r="J305" s="1">
        <v>362.473404255319</v>
      </c>
      <c r="K305" t="s">
        <v>15</v>
      </c>
      <c r="L305" s="2"/>
      <c r="M305" s="1"/>
      <c r="N305" s="2"/>
    </row>
    <row r="306" spans="1:14">
      <c r="A306" t="s">
        <v>54</v>
      </c>
      <c r="B306" t="s">
        <v>55</v>
      </c>
      <c r="C306">
        <v>37</v>
      </c>
      <c r="D306" s="1">
        <v>2870.73010638298</v>
      </c>
      <c r="E306" s="2">
        <v>-465.880319148936</v>
      </c>
      <c r="F306" s="2">
        <f t="shared" si="8"/>
        <v>465.880319148936</v>
      </c>
      <c r="G306" s="2">
        <f t="shared" si="9"/>
        <v>4.0927261579781771E-12</v>
      </c>
      <c r="H306" s="1">
        <v>2404.8497872340399</v>
      </c>
      <c r="I306" s="1">
        <v>432.87372340425497</v>
      </c>
      <c r="J306" s="1">
        <v>2837.7235106383</v>
      </c>
      <c r="K306" t="s">
        <v>15</v>
      </c>
      <c r="L306" s="2"/>
      <c r="M306" s="1"/>
      <c r="N306" s="2"/>
    </row>
    <row r="307" spans="1:14">
      <c r="A307" t="s">
        <v>26</v>
      </c>
      <c r="B307" t="s">
        <v>17</v>
      </c>
      <c r="C307">
        <v>34</v>
      </c>
      <c r="D307" s="1">
        <v>3522.1767021276601</v>
      </c>
      <c r="E307" s="2">
        <v>-417.73074468085099</v>
      </c>
      <c r="F307" s="2">
        <f t="shared" si="8"/>
        <v>417.73074468085099</v>
      </c>
      <c r="G307" s="2">
        <f t="shared" si="9"/>
        <v>103.05797872340906</v>
      </c>
      <c r="H307" s="1">
        <v>3001.3879787234</v>
      </c>
      <c r="I307" s="1">
        <v>540.24957446808503</v>
      </c>
      <c r="J307" s="1">
        <v>3541.63755319149</v>
      </c>
      <c r="K307" t="s">
        <v>15</v>
      </c>
      <c r="L307" s="2"/>
      <c r="M307" s="1"/>
      <c r="N307" s="2"/>
    </row>
    <row r="308" spans="1:14">
      <c r="A308" t="s">
        <v>31</v>
      </c>
      <c r="B308" t="s">
        <v>112</v>
      </c>
      <c r="C308">
        <v>147</v>
      </c>
      <c r="D308" s="1">
        <v>7439.4787234042597</v>
      </c>
      <c r="E308" s="2">
        <v>-488.059468085106</v>
      </c>
      <c r="F308" s="2">
        <f t="shared" si="8"/>
        <v>488.059468085106</v>
      </c>
      <c r="G308" s="2">
        <f t="shared" si="9"/>
        <v>193.34744680851361</v>
      </c>
      <c r="H308" s="1">
        <v>6758.07180851064</v>
      </c>
      <c r="I308" s="1">
        <v>1165.7187234042599</v>
      </c>
      <c r="J308" s="1">
        <v>7923.7905319148904</v>
      </c>
      <c r="K308" t="s">
        <v>32</v>
      </c>
      <c r="L308" s="2"/>
      <c r="M308" s="1"/>
      <c r="N308" s="2"/>
    </row>
    <row r="309" spans="1:14">
      <c r="A309" t="s">
        <v>64</v>
      </c>
      <c r="B309" t="s">
        <v>62</v>
      </c>
      <c r="C309">
        <v>4</v>
      </c>
      <c r="D309" s="1">
        <v>342.55329787234001</v>
      </c>
      <c r="E309" s="2">
        <v>0</v>
      </c>
      <c r="F309" s="2">
        <f t="shared" si="8"/>
        <v>0</v>
      </c>
      <c r="G309" s="2">
        <f t="shared" si="9"/>
        <v>0</v>
      </c>
      <c r="H309" s="1">
        <v>342.55329787234001</v>
      </c>
      <c r="I309" s="1">
        <v>61.659468085106397</v>
      </c>
      <c r="J309" s="1">
        <v>404.212765957447</v>
      </c>
      <c r="K309" t="s">
        <v>12</v>
      </c>
      <c r="L309" s="2"/>
      <c r="M309" s="1"/>
      <c r="N309" s="2"/>
    </row>
    <row r="310" spans="1:14">
      <c r="A310" t="s">
        <v>54</v>
      </c>
      <c r="B310" t="s">
        <v>27</v>
      </c>
      <c r="C310">
        <v>12</v>
      </c>
      <c r="D310" s="1">
        <v>1008.15478723404</v>
      </c>
      <c r="E310" s="2">
        <v>-343.36595744680898</v>
      </c>
      <c r="F310" s="2">
        <f t="shared" si="8"/>
        <v>343.36595744680898</v>
      </c>
      <c r="G310" s="2">
        <f t="shared" si="9"/>
        <v>-3.0127011996228248E-12</v>
      </c>
      <c r="H310" s="1">
        <v>664.78882978723402</v>
      </c>
      <c r="I310" s="1">
        <v>119.662234042553</v>
      </c>
      <c r="J310" s="1">
        <v>784.45106382978702</v>
      </c>
      <c r="K310" t="s">
        <v>23</v>
      </c>
      <c r="L310" s="2"/>
      <c r="M310" s="1"/>
      <c r="N310" s="2"/>
    </row>
    <row r="311" spans="1:14">
      <c r="A311" t="s">
        <v>59</v>
      </c>
      <c r="B311" t="s">
        <v>33</v>
      </c>
      <c r="C311">
        <v>32</v>
      </c>
      <c r="D311" s="1">
        <v>5331.7405319148902</v>
      </c>
      <c r="E311" s="2">
        <v>-518.84914893616997</v>
      </c>
      <c r="F311" s="2">
        <f t="shared" si="8"/>
        <v>518.84914893616997</v>
      </c>
      <c r="G311" s="2">
        <f t="shared" si="9"/>
        <v>162.27010638297043</v>
      </c>
      <c r="H311" s="1">
        <v>4650.6212765957498</v>
      </c>
      <c r="I311" s="1">
        <v>837.11180851063796</v>
      </c>
      <c r="J311" s="1">
        <v>5487.7330851063798</v>
      </c>
      <c r="K311" t="s">
        <v>12</v>
      </c>
      <c r="L311" s="2"/>
      <c r="M311" s="1"/>
      <c r="N311" s="2"/>
    </row>
    <row r="312" spans="1:14">
      <c r="A312" t="s">
        <v>26</v>
      </c>
      <c r="B312" t="s">
        <v>76</v>
      </c>
      <c r="C312">
        <v>2</v>
      </c>
      <c r="D312" s="1">
        <v>180.29202127659599</v>
      </c>
      <c r="E312" s="2">
        <v>-4.5072340425531898</v>
      </c>
      <c r="F312" s="2">
        <f t="shared" si="8"/>
        <v>4.5072340425531898</v>
      </c>
      <c r="G312" s="2">
        <f t="shared" si="9"/>
        <v>-1.9539925233402755E-13</v>
      </c>
      <c r="H312" s="1">
        <v>175.78478723404299</v>
      </c>
      <c r="I312" s="1">
        <v>31.641276595744699</v>
      </c>
      <c r="J312" s="1">
        <v>207.42606382978701</v>
      </c>
      <c r="K312" t="s">
        <v>32</v>
      </c>
      <c r="L312" s="2"/>
      <c r="M312" s="1"/>
      <c r="N312" s="2"/>
    </row>
    <row r="313" spans="1:14">
      <c r="A313" t="s">
        <v>16</v>
      </c>
      <c r="B313" t="s">
        <v>33</v>
      </c>
      <c r="C313">
        <v>67</v>
      </c>
      <c r="D313" s="1">
        <v>1632.2284042553199</v>
      </c>
      <c r="E313" s="2">
        <v>-480.348085106383</v>
      </c>
      <c r="F313" s="2">
        <f t="shared" si="8"/>
        <v>480.348085106383</v>
      </c>
      <c r="G313" s="2">
        <f t="shared" si="9"/>
        <v>41.227872340426984</v>
      </c>
      <c r="H313" s="1">
        <v>1110.6524468085099</v>
      </c>
      <c r="I313" s="1">
        <v>199.91797872340399</v>
      </c>
      <c r="J313" s="1">
        <v>1310.5704255319099</v>
      </c>
      <c r="K313" t="s">
        <v>23</v>
      </c>
      <c r="L313" s="2"/>
      <c r="M313" s="1"/>
      <c r="N313" s="2"/>
    </row>
    <row r="314" spans="1:14">
      <c r="A314" t="s">
        <v>26</v>
      </c>
      <c r="B314" t="s">
        <v>63</v>
      </c>
      <c r="C314">
        <v>13</v>
      </c>
      <c r="D314" s="1">
        <v>1408.72382978723</v>
      </c>
      <c r="E314" s="2">
        <v>-180.48287234042601</v>
      </c>
      <c r="F314" s="2">
        <f t="shared" si="8"/>
        <v>180.48287234042601</v>
      </c>
      <c r="G314" s="2">
        <f t="shared" si="9"/>
        <v>-5.9685589803848416E-12</v>
      </c>
      <c r="H314" s="1">
        <v>1228.2409574468099</v>
      </c>
      <c r="I314" s="1">
        <v>221.08351063829801</v>
      </c>
      <c r="J314" s="1">
        <v>1449.3244680851101</v>
      </c>
      <c r="K314" t="s">
        <v>15</v>
      </c>
      <c r="L314" s="2"/>
      <c r="M314" s="1"/>
      <c r="N314" s="2"/>
    </row>
    <row r="315" spans="1:14">
      <c r="A315" t="s">
        <v>54</v>
      </c>
      <c r="B315" t="s">
        <v>63</v>
      </c>
      <c r="C315">
        <v>23</v>
      </c>
      <c r="D315" s="1">
        <v>1720.2120212765999</v>
      </c>
      <c r="E315" s="2">
        <v>-70.835106382978694</v>
      </c>
      <c r="F315" s="2">
        <f t="shared" si="8"/>
        <v>70.835106382978694</v>
      </c>
      <c r="G315" s="2">
        <f t="shared" si="9"/>
        <v>1.1084466677857563E-12</v>
      </c>
      <c r="H315" s="1">
        <v>1649.3769148936201</v>
      </c>
      <c r="I315" s="1">
        <v>296.88797872340399</v>
      </c>
      <c r="J315" s="1">
        <v>1946.2648936170201</v>
      </c>
      <c r="K315" t="s">
        <v>12</v>
      </c>
      <c r="L315" s="2"/>
      <c r="M315" s="1"/>
      <c r="N315" s="2"/>
    </row>
    <row r="316" spans="1:14">
      <c r="A316" t="s">
        <v>59</v>
      </c>
      <c r="B316" t="s">
        <v>29</v>
      </c>
      <c r="C316">
        <v>14</v>
      </c>
      <c r="D316" s="1">
        <v>2299.2425531914901</v>
      </c>
      <c r="E316" s="2">
        <v>-45.058936170212803</v>
      </c>
      <c r="F316" s="2">
        <f t="shared" si="8"/>
        <v>45.058936170212803</v>
      </c>
      <c r="G316" s="2">
        <f t="shared" si="9"/>
        <v>-2.7853275241795927E-12</v>
      </c>
      <c r="H316" s="1">
        <v>2254.18361702128</v>
      </c>
      <c r="I316" s="1">
        <v>405.75308510638303</v>
      </c>
      <c r="J316" s="1">
        <v>2659.9367021276598</v>
      </c>
      <c r="K316" t="s">
        <v>12</v>
      </c>
      <c r="L316" s="2"/>
      <c r="M316" s="1"/>
      <c r="N316" s="2"/>
    </row>
    <row r="317" spans="1:14">
      <c r="A317" t="s">
        <v>40</v>
      </c>
      <c r="B317" t="s">
        <v>107</v>
      </c>
      <c r="C317">
        <v>105</v>
      </c>
      <c r="D317" s="1">
        <v>4279.71021276596</v>
      </c>
      <c r="E317" s="2">
        <v>-236.13978723404301</v>
      </c>
      <c r="F317" s="2">
        <f t="shared" si="8"/>
        <v>236.13978723404301</v>
      </c>
      <c r="G317" s="2">
        <f t="shared" si="9"/>
        <v>40.560744680857226</v>
      </c>
      <c r="H317" s="1">
        <v>4003.0096808510598</v>
      </c>
      <c r="I317" s="1">
        <v>702.35446808510596</v>
      </c>
      <c r="J317" s="1">
        <v>4705.3641489361698</v>
      </c>
      <c r="K317" t="s">
        <v>32</v>
      </c>
      <c r="L317" s="2"/>
      <c r="M317" s="1"/>
      <c r="N317" s="2"/>
    </row>
    <row r="318" spans="1:14">
      <c r="A318" t="s">
        <v>69</v>
      </c>
      <c r="B318" t="s">
        <v>70</v>
      </c>
      <c r="C318">
        <v>215</v>
      </c>
      <c r="D318" s="1">
        <v>11893.3507446809</v>
      </c>
      <c r="E318" s="2">
        <v>-2165.1026595744702</v>
      </c>
      <c r="F318" s="2">
        <f t="shared" si="8"/>
        <v>2165.1026595744702</v>
      </c>
      <c r="G318" s="2">
        <f t="shared" si="9"/>
        <v>98.990212766000241</v>
      </c>
      <c r="H318" s="1">
        <v>9629.2578723404295</v>
      </c>
      <c r="I318" s="1">
        <v>1710.32585106383</v>
      </c>
      <c r="J318" s="1">
        <v>11339.583723404299</v>
      </c>
      <c r="K318" t="s">
        <v>15</v>
      </c>
      <c r="L318" s="2"/>
      <c r="M318" s="1"/>
      <c r="N318" s="2"/>
    </row>
    <row r="319" spans="1:14">
      <c r="A319" t="s">
        <v>49</v>
      </c>
      <c r="B319" t="s">
        <v>111</v>
      </c>
      <c r="C319">
        <v>278</v>
      </c>
      <c r="D319" s="1">
        <v>3806.8902127659599</v>
      </c>
      <c r="E319" s="2">
        <v>-99.579042553191499</v>
      </c>
      <c r="F319" s="2">
        <f t="shared" si="8"/>
        <v>99.579042553191499</v>
      </c>
      <c r="G319" s="2">
        <f t="shared" si="9"/>
        <v>39.867127659578586</v>
      </c>
      <c r="H319" s="1">
        <v>3667.4440425531898</v>
      </c>
      <c r="I319" s="1">
        <v>651.67659574468098</v>
      </c>
      <c r="J319" s="1">
        <v>4319.1206382978698</v>
      </c>
      <c r="K319" t="s">
        <v>12</v>
      </c>
      <c r="L319" s="2"/>
      <c r="M319" s="1"/>
      <c r="N319" s="2"/>
    </row>
    <row r="320" spans="1:14">
      <c r="A320" t="s">
        <v>26</v>
      </c>
      <c r="B320" t="s">
        <v>36</v>
      </c>
      <c r="C320">
        <v>58</v>
      </c>
      <c r="D320" s="1">
        <v>6773.5824468085102</v>
      </c>
      <c r="E320" s="2">
        <v>-1296.1170212766001</v>
      </c>
      <c r="F320" s="2">
        <f t="shared" si="8"/>
        <v>1296.1170212766001</v>
      </c>
      <c r="G320" s="2">
        <f t="shared" si="9"/>
        <v>0</v>
      </c>
      <c r="H320" s="1">
        <v>5477.4654255319101</v>
      </c>
      <c r="I320" s="1">
        <v>985.94414893617</v>
      </c>
      <c r="J320" s="1">
        <v>6463.4095744680899</v>
      </c>
      <c r="K320" t="s">
        <v>23</v>
      </c>
      <c r="L320" s="2"/>
      <c r="M320" s="1"/>
      <c r="N320" s="2"/>
    </row>
    <row r="321" spans="1:14">
      <c r="A321" t="s">
        <v>13</v>
      </c>
      <c r="B321" t="s">
        <v>39</v>
      </c>
      <c r="C321">
        <v>73</v>
      </c>
      <c r="D321" s="1">
        <v>20513.519148936201</v>
      </c>
      <c r="E321" s="2">
        <v>-990.34787234042597</v>
      </c>
      <c r="F321" s="2">
        <f t="shared" si="8"/>
        <v>990.34787234042597</v>
      </c>
      <c r="G321" s="2">
        <f t="shared" si="9"/>
        <v>7.2759576141834259E-11</v>
      </c>
      <c r="H321" s="1">
        <v>19523.171276595702</v>
      </c>
      <c r="I321" s="1">
        <v>3455.7686170212801</v>
      </c>
      <c r="J321" s="1">
        <v>22978.939893617</v>
      </c>
      <c r="K321" t="s">
        <v>12</v>
      </c>
      <c r="L321" s="2"/>
      <c r="M321" s="1"/>
      <c r="N321" s="2"/>
    </row>
    <row r="322" spans="1:14">
      <c r="A322" t="s">
        <v>37</v>
      </c>
      <c r="B322" t="s">
        <v>94</v>
      </c>
      <c r="C322">
        <v>10</v>
      </c>
      <c r="D322" s="1">
        <v>1486.6563829787201</v>
      </c>
      <c r="E322" s="2">
        <v>-110.012021276596</v>
      </c>
      <c r="F322" s="2">
        <f t="shared" si="8"/>
        <v>110.012021276596</v>
      </c>
      <c r="G322" s="2">
        <f t="shared" si="9"/>
        <v>-5.9259264162392356E-12</v>
      </c>
      <c r="H322" s="1">
        <v>1376.64436170213</v>
      </c>
      <c r="I322" s="1">
        <v>247.79606382978699</v>
      </c>
      <c r="J322" s="1">
        <v>1624.44042553191</v>
      </c>
      <c r="K322" t="s">
        <v>15</v>
      </c>
      <c r="L322" s="2"/>
      <c r="M322" s="1"/>
      <c r="N322" s="2"/>
    </row>
    <row r="323" spans="1:14">
      <c r="A323" t="s">
        <v>24</v>
      </c>
      <c r="B323" t="s">
        <v>80</v>
      </c>
      <c r="C323">
        <v>450</v>
      </c>
      <c r="D323" s="1">
        <v>6870.9847872340397</v>
      </c>
      <c r="E323" s="2">
        <v>-487.39574468085101</v>
      </c>
      <c r="F323" s="2">
        <f t="shared" ref="F323:F386" si="10">ABS(E323)</f>
        <v>487.39574468085101</v>
      </c>
      <c r="G323" s="2">
        <f t="shared" ref="G323:G386" si="11">D323-H323-F323</f>
        <v>473.4352127659584</v>
      </c>
      <c r="H323" s="1">
        <v>5910.1538297872303</v>
      </c>
      <c r="I323" s="1">
        <v>1063.82882978723</v>
      </c>
      <c r="J323" s="1">
        <v>6973.9826595744698</v>
      </c>
      <c r="K323" t="s">
        <v>15</v>
      </c>
      <c r="L323" s="2"/>
      <c r="M323" s="1"/>
      <c r="N323" s="2"/>
    </row>
    <row r="324" spans="1:14">
      <c r="A324" t="s">
        <v>81</v>
      </c>
      <c r="B324" t="s">
        <v>19</v>
      </c>
      <c r="C324">
        <v>6</v>
      </c>
      <c r="D324" s="1">
        <v>324.503510638298</v>
      </c>
      <c r="E324" s="2">
        <v>-22.538297872340401</v>
      </c>
      <c r="F324" s="2">
        <f t="shared" si="10"/>
        <v>22.538297872340401</v>
      </c>
      <c r="G324" s="2">
        <f t="shared" si="11"/>
        <v>5.8975047068088315E-13</v>
      </c>
      <c r="H324" s="1">
        <v>301.96521276595701</v>
      </c>
      <c r="I324" s="1">
        <v>54.353936170212798</v>
      </c>
      <c r="J324" s="1">
        <v>356.31914893617</v>
      </c>
      <c r="K324" t="s">
        <v>12</v>
      </c>
      <c r="L324" s="2"/>
      <c r="M324" s="1"/>
      <c r="N324" s="2"/>
    </row>
    <row r="325" spans="1:14">
      <c r="A325" t="s">
        <v>22</v>
      </c>
      <c r="B325" t="s">
        <v>21</v>
      </c>
      <c r="C325">
        <v>35</v>
      </c>
      <c r="D325" s="1">
        <v>2294.3285106383</v>
      </c>
      <c r="E325" s="2">
        <v>-182.63287234042599</v>
      </c>
      <c r="F325" s="2">
        <f t="shared" si="10"/>
        <v>182.63287234042599</v>
      </c>
      <c r="G325" s="2">
        <f t="shared" si="11"/>
        <v>3.922195901395753E-12</v>
      </c>
      <c r="H325" s="1">
        <v>2111.6956382978701</v>
      </c>
      <c r="I325" s="1">
        <v>380.10446808510602</v>
      </c>
      <c r="J325" s="1">
        <v>2491.8001063829802</v>
      </c>
      <c r="K325" t="s">
        <v>32</v>
      </c>
      <c r="L325" s="2"/>
      <c r="M325" s="1"/>
      <c r="N325" s="2"/>
    </row>
    <row r="326" spans="1:14">
      <c r="A326" t="s">
        <v>51</v>
      </c>
      <c r="B326" t="s">
        <v>14</v>
      </c>
      <c r="C326">
        <v>53</v>
      </c>
      <c r="D326" s="1">
        <v>6331.1739361702103</v>
      </c>
      <c r="E326" s="2">
        <v>-526.08606382978701</v>
      </c>
      <c r="F326" s="2">
        <f t="shared" si="10"/>
        <v>526.08606382978701</v>
      </c>
      <c r="G326" s="2">
        <f t="shared" si="11"/>
        <v>117.19255319148328</v>
      </c>
      <c r="H326" s="1">
        <v>5687.89531914894</v>
      </c>
      <c r="I326" s="1">
        <v>998.92925531914898</v>
      </c>
      <c r="J326" s="1">
        <v>6686.8245744680898</v>
      </c>
      <c r="K326" t="s">
        <v>32</v>
      </c>
      <c r="L326" s="2"/>
      <c r="M326" s="1"/>
      <c r="N326" s="2"/>
    </row>
    <row r="327" spans="1:14">
      <c r="A327" t="s">
        <v>88</v>
      </c>
      <c r="B327" t="s">
        <v>105</v>
      </c>
      <c r="C327">
        <v>18</v>
      </c>
      <c r="D327" s="1">
        <v>472.48234042553202</v>
      </c>
      <c r="E327" s="2">
        <v>-53.498936170212801</v>
      </c>
      <c r="F327" s="2">
        <f t="shared" si="10"/>
        <v>53.498936170212801</v>
      </c>
      <c r="G327" s="2">
        <f t="shared" si="11"/>
        <v>2.2737367544323206E-13</v>
      </c>
      <c r="H327" s="1">
        <v>418.98340425531899</v>
      </c>
      <c r="I327" s="1">
        <v>75.417127659574504</v>
      </c>
      <c r="J327" s="1">
        <v>494.40053191489397</v>
      </c>
      <c r="K327" t="s">
        <v>15</v>
      </c>
      <c r="L327" s="2"/>
      <c r="M327" s="1"/>
      <c r="N327" s="2"/>
    </row>
    <row r="328" spans="1:14">
      <c r="A328" t="s">
        <v>69</v>
      </c>
      <c r="B328" t="s">
        <v>74</v>
      </c>
      <c r="C328">
        <v>103</v>
      </c>
      <c r="D328" s="1">
        <v>6120.4448936170202</v>
      </c>
      <c r="E328" s="2">
        <v>-1093.8080851063801</v>
      </c>
      <c r="F328" s="2">
        <f t="shared" si="10"/>
        <v>1093.8080851063801</v>
      </c>
      <c r="G328" s="2">
        <f t="shared" si="11"/>
        <v>0</v>
      </c>
      <c r="H328" s="1">
        <v>5026.6368085106396</v>
      </c>
      <c r="I328" s="1">
        <v>904.79553191489401</v>
      </c>
      <c r="J328" s="1">
        <v>5931.4323404255301</v>
      </c>
      <c r="K328" t="s">
        <v>15</v>
      </c>
      <c r="L328" s="2"/>
      <c r="M328" s="1"/>
      <c r="N328" s="2"/>
    </row>
    <row r="329" spans="1:14">
      <c r="A329" t="s">
        <v>59</v>
      </c>
      <c r="B329" t="s">
        <v>29</v>
      </c>
      <c r="C329">
        <v>29</v>
      </c>
      <c r="D329" s="1">
        <v>4970.3368085106404</v>
      </c>
      <c r="E329" s="2">
        <v>-477.78329787233997</v>
      </c>
      <c r="F329" s="2">
        <f t="shared" si="10"/>
        <v>477.78329787233997</v>
      </c>
      <c r="G329" s="2">
        <f t="shared" si="11"/>
        <v>162.18893617021058</v>
      </c>
      <c r="H329" s="1">
        <v>4330.3645744680898</v>
      </c>
      <c r="I329" s="1">
        <v>779.466063829787</v>
      </c>
      <c r="J329" s="1">
        <v>5109.8306382978699</v>
      </c>
      <c r="K329" t="s">
        <v>15</v>
      </c>
      <c r="L329" s="2"/>
      <c r="M329" s="1"/>
      <c r="N329" s="2"/>
    </row>
    <row r="330" spans="1:14">
      <c r="A330" t="s">
        <v>82</v>
      </c>
      <c r="B330" t="s">
        <v>17</v>
      </c>
      <c r="C330">
        <v>38</v>
      </c>
      <c r="D330" s="1">
        <v>1261.28319148936</v>
      </c>
      <c r="E330" s="2">
        <v>-54.3287234042553</v>
      </c>
      <c r="F330" s="2">
        <f t="shared" si="10"/>
        <v>54.3287234042553</v>
      </c>
      <c r="G330" s="2">
        <f t="shared" si="11"/>
        <v>63.090425531914605</v>
      </c>
      <c r="H330" s="1">
        <v>1143.8640425531901</v>
      </c>
      <c r="I330" s="1">
        <v>205.89659574468101</v>
      </c>
      <c r="J330" s="1">
        <v>1349.7606382978699</v>
      </c>
      <c r="K330" t="s">
        <v>12</v>
      </c>
      <c r="L330" s="2"/>
      <c r="M330" s="1"/>
      <c r="N330" s="2"/>
    </row>
    <row r="331" spans="1:14">
      <c r="A331" t="s">
        <v>88</v>
      </c>
      <c r="B331" t="s">
        <v>105</v>
      </c>
      <c r="C331">
        <v>28</v>
      </c>
      <c r="D331" s="1">
        <v>787.39542553191495</v>
      </c>
      <c r="E331" s="2">
        <v>-137.905319148936</v>
      </c>
      <c r="F331" s="2">
        <f t="shared" si="10"/>
        <v>137.905319148936</v>
      </c>
      <c r="G331" s="2">
        <f t="shared" si="11"/>
        <v>0</v>
      </c>
      <c r="H331" s="1">
        <v>649.49010638297898</v>
      </c>
      <c r="I331" s="1">
        <v>116.907765957447</v>
      </c>
      <c r="J331" s="1">
        <v>766.39787234042501</v>
      </c>
      <c r="K331" t="s">
        <v>23</v>
      </c>
      <c r="L331" s="2"/>
      <c r="M331" s="1"/>
      <c r="N331" s="2"/>
    </row>
    <row r="332" spans="1:14">
      <c r="A332" t="s">
        <v>26</v>
      </c>
      <c r="B332" t="s">
        <v>66</v>
      </c>
      <c r="C332">
        <v>88</v>
      </c>
      <c r="D332" s="1">
        <v>10076.2261702128</v>
      </c>
      <c r="E332" s="2">
        <v>-1316.5313829787201</v>
      </c>
      <c r="F332" s="2">
        <f t="shared" si="10"/>
        <v>1316.5313829787201</v>
      </c>
      <c r="G332" s="2">
        <f t="shared" si="11"/>
        <v>224.99542553194897</v>
      </c>
      <c r="H332" s="1">
        <v>8534.6993617021308</v>
      </c>
      <c r="I332" s="1">
        <v>1536.2456382978701</v>
      </c>
      <c r="J332" s="1">
        <v>10070.945</v>
      </c>
      <c r="K332" t="s">
        <v>15</v>
      </c>
      <c r="L332" s="2"/>
      <c r="M332" s="1"/>
      <c r="N332" s="2"/>
    </row>
    <row r="333" spans="1:14">
      <c r="A333" t="s">
        <v>64</v>
      </c>
      <c r="B333" t="s">
        <v>29</v>
      </c>
      <c r="C333">
        <v>26</v>
      </c>
      <c r="D333" s="1">
        <v>2649.7461702127698</v>
      </c>
      <c r="E333" s="2">
        <v>-1209.23340425532</v>
      </c>
      <c r="F333" s="2">
        <f t="shared" si="10"/>
        <v>1209.23340425532</v>
      </c>
      <c r="G333" s="2">
        <f t="shared" si="11"/>
        <v>0</v>
      </c>
      <c r="H333" s="1">
        <v>1440.51276595745</v>
      </c>
      <c r="I333" s="1">
        <v>259.29191489361699</v>
      </c>
      <c r="J333" s="1">
        <v>1699.8046808510601</v>
      </c>
      <c r="K333" t="s">
        <v>15</v>
      </c>
      <c r="L333" s="2"/>
      <c r="M333" s="1"/>
      <c r="N333" s="2"/>
    </row>
    <row r="334" spans="1:14">
      <c r="A334" t="s">
        <v>54</v>
      </c>
      <c r="B334" t="s">
        <v>60</v>
      </c>
      <c r="C334">
        <v>16</v>
      </c>
      <c r="D334" s="1">
        <v>1157.1401063829801</v>
      </c>
      <c r="E334" s="2">
        <v>-116.31893617021299</v>
      </c>
      <c r="F334" s="2">
        <f t="shared" si="10"/>
        <v>116.31893617021299</v>
      </c>
      <c r="G334" s="2">
        <f t="shared" si="11"/>
        <v>-2.9842794901924208E-12</v>
      </c>
      <c r="H334" s="1">
        <v>1040.8211702127701</v>
      </c>
      <c r="I334" s="1">
        <v>187.347553191489</v>
      </c>
      <c r="J334" s="1">
        <v>1228.1687234042599</v>
      </c>
      <c r="K334" t="s">
        <v>15</v>
      </c>
      <c r="L334" s="2"/>
      <c r="M334" s="1"/>
      <c r="N334" s="2"/>
    </row>
    <row r="335" spans="1:14">
      <c r="A335" t="s">
        <v>26</v>
      </c>
      <c r="B335" t="s">
        <v>42</v>
      </c>
      <c r="C335">
        <v>39</v>
      </c>
      <c r="D335" s="1">
        <v>4823.5111702127697</v>
      </c>
      <c r="E335" s="2">
        <v>-360.11095744680898</v>
      </c>
      <c r="F335" s="2">
        <f t="shared" si="10"/>
        <v>360.11095744680898</v>
      </c>
      <c r="G335" s="2">
        <f t="shared" si="11"/>
        <v>659.39414893617072</v>
      </c>
      <c r="H335" s="1">
        <v>3804.00606382979</v>
      </c>
      <c r="I335" s="1">
        <v>680.10968085106401</v>
      </c>
      <c r="J335" s="1">
        <v>4484.1157446808502</v>
      </c>
      <c r="K335" t="s">
        <v>12</v>
      </c>
      <c r="L335" s="2"/>
      <c r="M335" s="1"/>
      <c r="N335" s="2"/>
    </row>
    <row r="336" spans="1:14">
      <c r="A336" t="s">
        <v>59</v>
      </c>
      <c r="B336" t="s">
        <v>108</v>
      </c>
      <c r="C336">
        <v>17</v>
      </c>
      <c r="D336" s="1">
        <v>3066.9067021276601</v>
      </c>
      <c r="E336" s="2">
        <v>-643.19489361702097</v>
      </c>
      <c r="F336" s="2">
        <f t="shared" si="10"/>
        <v>643.19489361702097</v>
      </c>
      <c r="G336" s="2">
        <f t="shared" si="11"/>
        <v>0</v>
      </c>
      <c r="H336" s="1">
        <v>2423.7118085106399</v>
      </c>
      <c r="I336" s="1">
        <v>436.26744680851101</v>
      </c>
      <c r="J336" s="1">
        <v>2859.9792553191501</v>
      </c>
      <c r="K336" t="s">
        <v>15</v>
      </c>
      <c r="L336" s="2"/>
      <c r="M336" s="1"/>
      <c r="N336" s="2"/>
    </row>
    <row r="337" spans="1:14">
      <c r="A337" t="s">
        <v>73</v>
      </c>
      <c r="B337" t="s">
        <v>122</v>
      </c>
      <c r="C337">
        <v>145</v>
      </c>
      <c r="D337" s="1">
        <v>8546.3951063829809</v>
      </c>
      <c r="E337" s="2">
        <v>-1126.7851063829801</v>
      </c>
      <c r="F337" s="2">
        <f t="shared" si="10"/>
        <v>1126.7851063829801</v>
      </c>
      <c r="G337" s="2">
        <f t="shared" si="11"/>
        <v>239.45180851064038</v>
      </c>
      <c r="H337" s="1">
        <v>7180.1581914893604</v>
      </c>
      <c r="I337" s="1">
        <v>1292.4287234042599</v>
      </c>
      <c r="J337" s="1">
        <v>8472.5869148936199</v>
      </c>
      <c r="K337" t="s">
        <v>23</v>
      </c>
      <c r="L337" s="2"/>
      <c r="M337" s="1"/>
      <c r="N337" s="2"/>
    </row>
    <row r="338" spans="1:14">
      <c r="A338" t="s">
        <v>16</v>
      </c>
      <c r="B338" t="s">
        <v>60</v>
      </c>
      <c r="C338">
        <v>51</v>
      </c>
      <c r="D338" s="1">
        <v>1281.16127659574</v>
      </c>
      <c r="E338" s="2">
        <v>-228.38159574468099</v>
      </c>
      <c r="F338" s="2">
        <f t="shared" si="10"/>
        <v>228.38159574468099</v>
      </c>
      <c r="G338" s="2">
        <f t="shared" si="11"/>
        <v>-9.9475983006414026E-13</v>
      </c>
      <c r="H338" s="1">
        <v>1052.77968085106</v>
      </c>
      <c r="I338" s="1">
        <v>189.500106382979</v>
      </c>
      <c r="J338" s="1">
        <v>1242.27978723404</v>
      </c>
      <c r="K338" t="s">
        <v>15</v>
      </c>
      <c r="L338" s="2"/>
      <c r="M338" s="1"/>
      <c r="N338" s="2"/>
    </row>
    <row r="339" spans="1:14">
      <c r="A339" t="s">
        <v>106</v>
      </c>
      <c r="B339" t="s">
        <v>99</v>
      </c>
      <c r="C339">
        <v>60</v>
      </c>
      <c r="D339" s="1">
        <v>1318.99968085106</v>
      </c>
      <c r="E339" s="2">
        <v>-147.689042553191</v>
      </c>
      <c r="F339" s="2">
        <f t="shared" si="10"/>
        <v>147.689042553191</v>
      </c>
      <c r="G339" s="2">
        <f t="shared" si="11"/>
        <v>41.529893617019098</v>
      </c>
      <c r="H339" s="1">
        <v>1129.7807446808499</v>
      </c>
      <c r="I339" s="1">
        <v>203.36117021276601</v>
      </c>
      <c r="J339" s="1">
        <v>1333.14191489362</v>
      </c>
      <c r="K339" t="s">
        <v>15</v>
      </c>
      <c r="L339" s="2"/>
      <c r="M339" s="1"/>
      <c r="N339" s="2"/>
    </row>
    <row r="340" spans="1:14">
      <c r="A340" t="s">
        <v>34</v>
      </c>
      <c r="B340" t="s">
        <v>91</v>
      </c>
      <c r="C340">
        <v>415</v>
      </c>
      <c r="D340" s="1">
        <v>842.58861702127695</v>
      </c>
      <c r="E340" s="2">
        <v>-80.950319148936202</v>
      </c>
      <c r="F340" s="2">
        <f t="shared" si="10"/>
        <v>80.950319148936202</v>
      </c>
      <c r="G340" s="2">
        <f t="shared" si="11"/>
        <v>7.531752999057062E-13</v>
      </c>
      <c r="H340" s="1">
        <v>761.63829787233999</v>
      </c>
      <c r="I340" s="1">
        <v>137.094893617021</v>
      </c>
      <c r="J340" s="1">
        <v>898.73319148936196</v>
      </c>
      <c r="K340" t="s">
        <v>15</v>
      </c>
      <c r="L340" s="2"/>
      <c r="M340" s="1"/>
      <c r="N340" s="2"/>
    </row>
    <row r="341" spans="1:14">
      <c r="A341" t="s">
        <v>59</v>
      </c>
      <c r="B341" t="s">
        <v>76</v>
      </c>
      <c r="C341">
        <v>34</v>
      </c>
      <c r="D341" s="1">
        <v>5697.8198936170202</v>
      </c>
      <c r="E341" s="2">
        <v>-772.97393617021305</v>
      </c>
      <c r="F341" s="2">
        <f t="shared" si="10"/>
        <v>772.97393617021305</v>
      </c>
      <c r="G341" s="2">
        <f t="shared" si="11"/>
        <v>143.99117021276754</v>
      </c>
      <c r="H341" s="1">
        <v>4780.8547872340396</v>
      </c>
      <c r="I341" s="1">
        <v>860.55393617021298</v>
      </c>
      <c r="J341" s="1">
        <v>5641.4087234042599</v>
      </c>
      <c r="K341" t="s">
        <v>15</v>
      </c>
      <c r="L341" s="2"/>
      <c r="M341" s="1"/>
      <c r="N341" s="2"/>
    </row>
    <row r="342" spans="1:14">
      <c r="A342" t="s">
        <v>26</v>
      </c>
      <c r="B342" t="s">
        <v>65</v>
      </c>
      <c r="C342">
        <v>18</v>
      </c>
      <c r="D342" s="1">
        <v>1906.8691489361699</v>
      </c>
      <c r="E342" s="2">
        <v>-118.191914893617</v>
      </c>
      <c r="F342" s="2">
        <f t="shared" si="10"/>
        <v>118.191914893617</v>
      </c>
      <c r="G342" s="2">
        <f t="shared" si="11"/>
        <v>2.9274360713316128E-12</v>
      </c>
      <c r="H342" s="1">
        <v>1788.67723404255</v>
      </c>
      <c r="I342" s="1">
        <v>321.96148936170198</v>
      </c>
      <c r="J342" s="1">
        <v>2110.63872340426</v>
      </c>
      <c r="K342" t="s">
        <v>12</v>
      </c>
      <c r="L342" s="2"/>
      <c r="M342" s="1"/>
      <c r="N342" s="2"/>
    </row>
    <row r="343" spans="1:14">
      <c r="A343" t="s">
        <v>59</v>
      </c>
      <c r="B343" t="s">
        <v>108</v>
      </c>
      <c r="C343">
        <v>38</v>
      </c>
      <c r="D343" s="1">
        <v>5607.3192553191502</v>
      </c>
      <c r="E343" s="2">
        <v>-164.309361702128</v>
      </c>
      <c r="F343" s="2">
        <f t="shared" si="10"/>
        <v>164.309361702128</v>
      </c>
      <c r="G343" s="2">
        <f t="shared" si="11"/>
        <v>148.74680851064267</v>
      </c>
      <c r="H343" s="1">
        <v>5294.2630851063795</v>
      </c>
      <c r="I343" s="1">
        <v>952.968085106383</v>
      </c>
      <c r="J343" s="1">
        <v>6247.2311702127699</v>
      </c>
      <c r="K343" t="s">
        <v>32</v>
      </c>
      <c r="L343" s="2"/>
      <c r="M343" s="1"/>
      <c r="N343" s="2"/>
    </row>
    <row r="344" spans="1:14">
      <c r="A344" t="s">
        <v>64</v>
      </c>
      <c r="B344" t="s">
        <v>33</v>
      </c>
      <c r="C344">
        <v>21</v>
      </c>
      <c r="D344" s="1">
        <v>1976.79659574468</v>
      </c>
      <c r="E344" s="2">
        <v>-923.52404255319095</v>
      </c>
      <c r="F344" s="2">
        <f t="shared" si="10"/>
        <v>923.52404255319095</v>
      </c>
      <c r="G344" s="2">
        <f t="shared" si="11"/>
        <v>-1.0231815394945443E-12</v>
      </c>
      <c r="H344" s="1">
        <v>1053.27255319149</v>
      </c>
      <c r="I344" s="1">
        <v>189.588617021277</v>
      </c>
      <c r="J344" s="1">
        <v>1242.86117021277</v>
      </c>
      <c r="K344" t="s">
        <v>15</v>
      </c>
      <c r="L344" s="2"/>
      <c r="M344" s="1"/>
      <c r="N344" s="2"/>
    </row>
    <row r="345" spans="1:14">
      <c r="A345" t="s">
        <v>73</v>
      </c>
      <c r="B345" t="s">
        <v>74</v>
      </c>
      <c r="C345">
        <v>65</v>
      </c>
      <c r="D345" s="1">
        <v>3458.3380851063798</v>
      </c>
      <c r="E345" s="2">
        <v>-188.557659574468</v>
      </c>
      <c r="F345" s="2">
        <f t="shared" si="10"/>
        <v>188.557659574468</v>
      </c>
      <c r="G345" s="2">
        <f t="shared" si="11"/>
        <v>56.788723404251698</v>
      </c>
      <c r="H345" s="1">
        <v>3212.9917021276601</v>
      </c>
      <c r="I345" s="1">
        <v>578.33819148936198</v>
      </c>
      <c r="J345" s="1">
        <v>3791.3298936170199</v>
      </c>
      <c r="K345" t="s">
        <v>32</v>
      </c>
      <c r="L345" s="2"/>
      <c r="M345" s="1"/>
      <c r="N345" s="2"/>
    </row>
    <row r="346" spans="1:14">
      <c r="A346" t="s">
        <v>73</v>
      </c>
      <c r="B346" t="s">
        <v>116</v>
      </c>
      <c r="C346">
        <v>162</v>
      </c>
      <c r="D346" s="1">
        <v>8951.2424468085101</v>
      </c>
      <c r="E346" s="2">
        <v>-840.97095744680905</v>
      </c>
      <c r="F346" s="2">
        <f t="shared" si="10"/>
        <v>840.97095744680905</v>
      </c>
      <c r="G346" s="2">
        <f t="shared" si="11"/>
        <v>98.251808510641013</v>
      </c>
      <c r="H346" s="1">
        <v>8012.01968085106</v>
      </c>
      <c r="I346" s="1">
        <v>1415.7421276595701</v>
      </c>
      <c r="J346" s="1">
        <v>9427.7618085106405</v>
      </c>
      <c r="K346" t="s">
        <v>32</v>
      </c>
      <c r="L346" s="2"/>
      <c r="M346" s="1"/>
      <c r="N346" s="2"/>
    </row>
    <row r="347" spans="1:14">
      <c r="A347" t="s">
        <v>64</v>
      </c>
      <c r="B347" t="s">
        <v>29</v>
      </c>
      <c r="C347">
        <v>4</v>
      </c>
      <c r="D347" s="1">
        <v>419.17574468085098</v>
      </c>
      <c r="E347" s="2">
        <v>-24.8315957446809</v>
      </c>
      <c r="F347" s="2">
        <f t="shared" si="10"/>
        <v>24.8315957446809</v>
      </c>
      <c r="G347" s="2">
        <f t="shared" si="11"/>
        <v>81.130531914893083</v>
      </c>
      <c r="H347" s="1">
        <v>313.213617021277</v>
      </c>
      <c r="I347" s="1">
        <v>56.378404255319097</v>
      </c>
      <c r="J347" s="1">
        <v>369.59202127659597</v>
      </c>
      <c r="K347" t="s">
        <v>32</v>
      </c>
      <c r="L347" s="2"/>
      <c r="M347" s="1"/>
      <c r="N347" s="2"/>
    </row>
    <row r="348" spans="1:14">
      <c r="A348" t="s">
        <v>56</v>
      </c>
      <c r="B348" t="s">
        <v>63</v>
      </c>
      <c r="C348">
        <v>12</v>
      </c>
      <c r="D348" s="1">
        <v>1172.91840425532</v>
      </c>
      <c r="E348" s="2">
        <v>-235.497234042553</v>
      </c>
      <c r="F348" s="2">
        <f t="shared" si="10"/>
        <v>235.497234042553</v>
      </c>
      <c r="G348" s="2">
        <f t="shared" si="11"/>
        <v>9.3791641120333225E-13</v>
      </c>
      <c r="H348" s="1">
        <v>937.42117021276601</v>
      </c>
      <c r="I348" s="1">
        <v>168.73563829787199</v>
      </c>
      <c r="J348" s="1">
        <v>1106.1568085106401</v>
      </c>
      <c r="K348" t="s">
        <v>23</v>
      </c>
      <c r="L348" s="2"/>
      <c r="M348" s="1"/>
      <c r="N348" s="2"/>
    </row>
    <row r="349" spans="1:14">
      <c r="A349" t="s">
        <v>13</v>
      </c>
      <c r="B349" t="s">
        <v>62</v>
      </c>
      <c r="C349">
        <v>16</v>
      </c>
      <c r="D349" s="1">
        <v>4650.5591489361695</v>
      </c>
      <c r="E349" s="2">
        <v>-107.47829787233999</v>
      </c>
      <c r="F349" s="2">
        <f t="shared" si="10"/>
        <v>107.47829787233999</v>
      </c>
      <c r="G349" s="2">
        <f t="shared" si="11"/>
        <v>590.79510638297972</v>
      </c>
      <c r="H349" s="1">
        <v>3952.2857446808498</v>
      </c>
      <c r="I349" s="1">
        <v>711.41106382978705</v>
      </c>
      <c r="J349" s="1">
        <v>4663.69680851064</v>
      </c>
      <c r="K349" t="s">
        <v>15</v>
      </c>
      <c r="L349" s="2"/>
      <c r="M349" s="1"/>
      <c r="N349" s="2"/>
    </row>
    <row r="350" spans="1:14">
      <c r="A350" t="s">
        <v>43</v>
      </c>
      <c r="B350" t="s">
        <v>30</v>
      </c>
      <c r="C350">
        <v>86</v>
      </c>
      <c r="D350" s="1">
        <v>5917.6326595744704</v>
      </c>
      <c r="E350" s="2">
        <v>-229.52053191489401</v>
      </c>
      <c r="F350" s="2">
        <f t="shared" si="10"/>
        <v>229.52053191489401</v>
      </c>
      <c r="G350" s="2">
        <f t="shared" si="11"/>
        <v>130.70680851063619</v>
      </c>
      <c r="H350" s="1">
        <v>5557.4053191489402</v>
      </c>
      <c r="I350" s="1">
        <v>957.25212765957394</v>
      </c>
      <c r="J350" s="1">
        <v>6514.65744680851</v>
      </c>
      <c r="K350" t="s">
        <v>32</v>
      </c>
      <c r="L350" s="2"/>
      <c r="M350" s="1"/>
      <c r="N350" s="2"/>
    </row>
    <row r="351" spans="1:14">
      <c r="A351" t="s">
        <v>59</v>
      </c>
      <c r="B351" t="s">
        <v>36</v>
      </c>
      <c r="C351">
        <v>121</v>
      </c>
      <c r="D351" s="1">
        <v>20059.9205319149</v>
      </c>
      <c r="E351" s="2">
        <v>-1315.0176595744699</v>
      </c>
      <c r="F351" s="2">
        <f t="shared" si="10"/>
        <v>1315.0176595744699</v>
      </c>
      <c r="G351" s="2">
        <f t="shared" si="11"/>
        <v>1343.1572340425307</v>
      </c>
      <c r="H351" s="1">
        <v>17401.7456382979</v>
      </c>
      <c r="I351" s="1">
        <v>3132.31531914894</v>
      </c>
      <c r="J351" s="1">
        <v>20534.0609574468</v>
      </c>
      <c r="K351" t="s">
        <v>12</v>
      </c>
      <c r="L351" s="2"/>
      <c r="M351" s="1"/>
      <c r="N351" s="2"/>
    </row>
    <row r="352" spans="1:14">
      <c r="A352" t="s">
        <v>81</v>
      </c>
      <c r="B352" t="s">
        <v>58</v>
      </c>
      <c r="C352">
        <v>10</v>
      </c>
      <c r="D352" s="1">
        <v>549.04797872340396</v>
      </c>
      <c r="E352" s="2">
        <v>-73.072340425531905</v>
      </c>
      <c r="F352" s="2">
        <f t="shared" si="10"/>
        <v>73.072340425531905</v>
      </c>
      <c r="G352" s="2">
        <f t="shared" si="11"/>
        <v>0</v>
      </c>
      <c r="H352" s="1">
        <v>475.97563829787202</v>
      </c>
      <c r="I352" s="1">
        <v>75.145638297872296</v>
      </c>
      <c r="J352" s="1">
        <v>551.12127659574503</v>
      </c>
      <c r="K352" t="s">
        <v>12</v>
      </c>
      <c r="L352" s="2"/>
      <c r="M352" s="1"/>
      <c r="N352" s="2"/>
    </row>
    <row r="353" spans="1:14">
      <c r="A353" t="s">
        <v>26</v>
      </c>
      <c r="B353" t="s">
        <v>76</v>
      </c>
      <c r="C353">
        <v>11</v>
      </c>
      <c r="D353" s="1">
        <v>1225.1172340425501</v>
      </c>
      <c r="E353" s="2">
        <v>-61.348404255319103</v>
      </c>
      <c r="F353" s="2">
        <f t="shared" si="10"/>
        <v>61.348404255319103</v>
      </c>
      <c r="G353" s="2">
        <f t="shared" si="11"/>
        <v>9.1660012913052924E-13</v>
      </c>
      <c r="H353" s="1">
        <v>1163.7688297872301</v>
      </c>
      <c r="I353" s="1">
        <v>209.47797872340399</v>
      </c>
      <c r="J353" s="1">
        <v>1373.24680851064</v>
      </c>
      <c r="K353" t="s">
        <v>15</v>
      </c>
      <c r="L353" s="2"/>
      <c r="M353" s="1"/>
      <c r="N353" s="2"/>
    </row>
    <row r="354" spans="1:14">
      <c r="A354" t="s">
        <v>37</v>
      </c>
      <c r="B354" t="s">
        <v>38</v>
      </c>
      <c r="C354">
        <v>55</v>
      </c>
      <c r="D354" s="1">
        <v>7951.7151063829797</v>
      </c>
      <c r="E354" s="2">
        <v>-414.57617021276599</v>
      </c>
      <c r="F354" s="2">
        <f t="shared" si="10"/>
        <v>414.57617021276599</v>
      </c>
      <c r="G354" s="2">
        <f t="shared" si="11"/>
        <v>639.07319148936369</v>
      </c>
      <c r="H354" s="1">
        <v>6898.06574468085</v>
      </c>
      <c r="I354" s="1">
        <v>1210.0748936170201</v>
      </c>
      <c r="J354" s="1">
        <v>8108.1406382978703</v>
      </c>
      <c r="K354" t="s">
        <v>12</v>
      </c>
      <c r="L354" s="2"/>
      <c r="M354" s="1"/>
      <c r="N354" s="2"/>
    </row>
    <row r="355" spans="1:14">
      <c r="A355" t="s">
        <v>26</v>
      </c>
      <c r="B355" t="s">
        <v>66</v>
      </c>
      <c r="C355">
        <v>60</v>
      </c>
      <c r="D355" s="1">
        <v>6792.1337234042503</v>
      </c>
      <c r="E355" s="2">
        <v>-1115.3961702127699</v>
      </c>
      <c r="F355" s="2">
        <f t="shared" si="10"/>
        <v>1115.3961702127699</v>
      </c>
      <c r="G355" s="2">
        <f t="shared" si="11"/>
        <v>103.05808510637053</v>
      </c>
      <c r="H355" s="1">
        <v>5573.6794680851099</v>
      </c>
      <c r="I355" s="1">
        <v>1003.26265957447</v>
      </c>
      <c r="J355" s="1">
        <v>6576.9421276595704</v>
      </c>
      <c r="K355" t="s">
        <v>23</v>
      </c>
      <c r="L355" s="2"/>
      <c r="M355" s="1"/>
      <c r="N355" s="2"/>
    </row>
    <row r="356" spans="1:14">
      <c r="A356" t="s">
        <v>81</v>
      </c>
      <c r="B356" t="s">
        <v>58</v>
      </c>
      <c r="C356">
        <v>115</v>
      </c>
      <c r="D356" s="1">
        <v>5654.4812765957404</v>
      </c>
      <c r="E356" s="2">
        <v>-485.64617021276598</v>
      </c>
      <c r="F356" s="2">
        <f t="shared" si="10"/>
        <v>485.64617021276598</v>
      </c>
      <c r="G356" s="2">
        <f t="shared" si="11"/>
        <v>112.67585106382404</v>
      </c>
      <c r="H356" s="1">
        <v>5056.1592553191504</v>
      </c>
      <c r="I356" s="1">
        <v>847.50382978723405</v>
      </c>
      <c r="J356" s="1">
        <v>5903.6630851063801</v>
      </c>
      <c r="K356" t="s">
        <v>32</v>
      </c>
      <c r="L356" s="2"/>
      <c r="M356" s="1"/>
      <c r="N356" s="2"/>
    </row>
    <row r="357" spans="1:14">
      <c r="A357" t="s">
        <v>13</v>
      </c>
      <c r="B357" t="s">
        <v>19</v>
      </c>
      <c r="C357">
        <v>5</v>
      </c>
      <c r="D357" s="1">
        <v>1532.1853191489399</v>
      </c>
      <c r="E357" s="2">
        <v>-158.841276595745</v>
      </c>
      <c r="F357" s="2">
        <f t="shared" si="10"/>
        <v>158.841276595745</v>
      </c>
      <c r="G357" s="2">
        <f t="shared" si="11"/>
        <v>4.8316906031686813E-12</v>
      </c>
      <c r="H357" s="1">
        <v>1373.3440425531901</v>
      </c>
      <c r="I357" s="1">
        <v>247.20180851063799</v>
      </c>
      <c r="J357" s="1">
        <v>1620.54585106383</v>
      </c>
      <c r="K357" t="s">
        <v>23</v>
      </c>
      <c r="L357" s="2"/>
      <c r="M357" s="1"/>
      <c r="N357" s="2"/>
    </row>
    <row r="358" spans="1:14">
      <c r="A358" t="s">
        <v>43</v>
      </c>
      <c r="B358" t="s">
        <v>101</v>
      </c>
      <c r="C358">
        <v>217</v>
      </c>
      <c r="D358" s="1">
        <v>16479.5259574468</v>
      </c>
      <c r="E358" s="2">
        <v>-842.375638297872</v>
      </c>
      <c r="F358" s="2">
        <f t="shared" si="10"/>
        <v>842.375638297872</v>
      </c>
      <c r="G358" s="2">
        <f t="shared" si="11"/>
        <v>666.98531914892715</v>
      </c>
      <c r="H358" s="1">
        <v>14970.165000000001</v>
      </c>
      <c r="I358" s="1">
        <v>2694.6270212765999</v>
      </c>
      <c r="J358" s="1">
        <v>17664.7920212766</v>
      </c>
      <c r="K358" t="s">
        <v>12</v>
      </c>
      <c r="L358" s="2"/>
      <c r="M358" s="1"/>
      <c r="N358" s="2"/>
    </row>
    <row r="359" spans="1:14">
      <c r="A359" t="s">
        <v>34</v>
      </c>
      <c r="B359" t="s">
        <v>35</v>
      </c>
      <c r="C359">
        <v>266</v>
      </c>
      <c r="D359" s="1">
        <v>15291.9317021277</v>
      </c>
      <c r="E359" s="2">
        <v>-1478.73287234043</v>
      </c>
      <c r="F359" s="2">
        <f t="shared" si="10"/>
        <v>1478.73287234043</v>
      </c>
      <c r="G359" s="2">
        <f t="shared" si="11"/>
        <v>171.02414893617038</v>
      </c>
      <c r="H359" s="1">
        <v>13642.1746808511</v>
      </c>
      <c r="I359" s="1">
        <v>2455.59180851064</v>
      </c>
      <c r="J359" s="1">
        <v>16097.7664893617</v>
      </c>
      <c r="K359" t="s">
        <v>15</v>
      </c>
      <c r="L359" s="2"/>
      <c r="M359" s="1"/>
      <c r="N359" s="2"/>
    </row>
    <row r="360" spans="1:14">
      <c r="A360" t="s">
        <v>71</v>
      </c>
      <c r="B360" t="s">
        <v>66</v>
      </c>
      <c r="C360">
        <v>348</v>
      </c>
      <c r="D360" s="1">
        <v>10073.430638297899</v>
      </c>
      <c r="E360" s="2">
        <v>-1217.7936170212799</v>
      </c>
      <c r="F360" s="2">
        <f t="shared" si="10"/>
        <v>1217.7936170212799</v>
      </c>
      <c r="G360" s="2">
        <f t="shared" si="11"/>
        <v>27.03755319150855</v>
      </c>
      <c r="H360" s="1">
        <v>8828.5994680851109</v>
      </c>
      <c r="I360" s="1">
        <v>1583.4038297872301</v>
      </c>
      <c r="J360" s="1">
        <v>10412.003297872299</v>
      </c>
      <c r="K360" t="s">
        <v>32</v>
      </c>
      <c r="L360" s="2"/>
      <c r="M360" s="1"/>
      <c r="N360" s="2"/>
    </row>
    <row r="361" spans="1:14">
      <c r="A361" t="s">
        <v>13</v>
      </c>
      <c r="B361" t="s">
        <v>60</v>
      </c>
      <c r="C361">
        <v>1</v>
      </c>
      <c r="D361" s="1">
        <v>310.94478723404302</v>
      </c>
      <c r="E361" s="2">
        <v>-31.094468085106399</v>
      </c>
      <c r="F361" s="2">
        <f t="shared" si="10"/>
        <v>31.094468085106399</v>
      </c>
      <c r="G361" s="2">
        <f t="shared" si="11"/>
        <v>5.9685589803848416E-13</v>
      </c>
      <c r="H361" s="1">
        <v>279.85031914893602</v>
      </c>
      <c r="I361" s="1">
        <v>50.373085106383002</v>
      </c>
      <c r="J361" s="1">
        <v>330.223404255319</v>
      </c>
      <c r="K361" t="s">
        <v>12</v>
      </c>
      <c r="L361" s="2"/>
      <c r="M361" s="1"/>
      <c r="N361" s="2"/>
    </row>
    <row r="362" spans="1:14">
      <c r="A362" t="s">
        <v>20</v>
      </c>
      <c r="B362" t="s">
        <v>21</v>
      </c>
      <c r="C362">
        <v>13</v>
      </c>
      <c r="D362" s="1">
        <v>481.88734042553199</v>
      </c>
      <c r="E362" s="2">
        <v>-7.56287234042553</v>
      </c>
      <c r="F362" s="2">
        <f t="shared" si="10"/>
        <v>7.56287234042553</v>
      </c>
      <c r="G362" s="2">
        <f t="shared" si="11"/>
        <v>4.6718184876226587E-13</v>
      </c>
      <c r="H362" s="1">
        <v>474.32446808510599</v>
      </c>
      <c r="I362" s="1">
        <v>85.378723404255297</v>
      </c>
      <c r="J362" s="1">
        <v>559.70319148936198</v>
      </c>
      <c r="K362" t="s">
        <v>12</v>
      </c>
      <c r="L362" s="2"/>
      <c r="M362" s="1"/>
      <c r="N362" s="2"/>
    </row>
    <row r="363" spans="1:14">
      <c r="A363" t="s">
        <v>49</v>
      </c>
      <c r="B363" t="s">
        <v>50</v>
      </c>
      <c r="C363">
        <v>318</v>
      </c>
      <c r="D363" s="1">
        <v>4918.1611702127702</v>
      </c>
      <c r="E363" s="2">
        <v>-184.877127659574</v>
      </c>
      <c r="F363" s="2">
        <f t="shared" si="10"/>
        <v>184.877127659574</v>
      </c>
      <c r="G363" s="2">
        <f t="shared" si="11"/>
        <v>89.305638297876101</v>
      </c>
      <c r="H363" s="1">
        <v>4643.9784042553201</v>
      </c>
      <c r="I363" s="1">
        <v>832.470106382979</v>
      </c>
      <c r="J363" s="1">
        <v>5476.4485106382999</v>
      </c>
      <c r="K363" t="s">
        <v>32</v>
      </c>
      <c r="L363" s="2"/>
      <c r="M363" s="1"/>
      <c r="N363" s="2"/>
    </row>
    <row r="364" spans="1:14">
      <c r="A364" t="s">
        <v>37</v>
      </c>
      <c r="B364" t="s">
        <v>109</v>
      </c>
      <c r="C364">
        <v>111</v>
      </c>
      <c r="D364" s="1">
        <v>13987.244574468101</v>
      </c>
      <c r="E364" s="2">
        <v>-631.21627659574494</v>
      </c>
      <c r="F364" s="2">
        <f t="shared" si="10"/>
        <v>631.21627659574494</v>
      </c>
      <c r="G364" s="2">
        <f t="shared" si="11"/>
        <v>211.84861702125511</v>
      </c>
      <c r="H364" s="1">
        <v>13144.179680851101</v>
      </c>
      <c r="I364" s="1">
        <v>2291.2776595744699</v>
      </c>
      <c r="J364" s="1">
        <v>15435.457340425501</v>
      </c>
      <c r="K364" t="s">
        <v>32</v>
      </c>
      <c r="L364" s="2"/>
      <c r="M364" s="1"/>
      <c r="N364" s="2"/>
    </row>
    <row r="365" spans="1:14">
      <c r="A365" t="s">
        <v>68</v>
      </c>
      <c r="B365" t="s">
        <v>99</v>
      </c>
      <c r="C365">
        <v>17</v>
      </c>
      <c r="D365" s="1">
        <v>250.15329787234</v>
      </c>
      <c r="E365" s="2">
        <v>-1.1265957446808501</v>
      </c>
      <c r="F365" s="2">
        <f t="shared" si="10"/>
        <v>1.1265957446808501</v>
      </c>
      <c r="G365" s="2">
        <f t="shared" si="11"/>
        <v>-8.4710016778899444E-13</v>
      </c>
      <c r="H365" s="1">
        <v>249.02670212766</v>
      </c>
      <c r="I365" s="1">
        <v>44.824680851063803</v>
      </c>
      <c r="J365" s="1">
        <v>293.851382978723</v>
      </c>
      <c r="K365" t="s">
        <v>12</v>
      </c>
      <c r="L365" s="2"/>
      <c r="M365" s="1"/>
      <c r="N365" s="2"/>
    </row>
    <row r="366" spans="1:14">
      <c r="A366" t="s">
        <v>64</v>
      </c>
      <c r="B366" t="s">
        <v>19</v>
      </c>
      <c r="C366">
        <v>44</v>
      </c>
      <c r="D366" s="1">
        <v>4238.1634042553196</v>
      </c>
      <c r="E366" s="2">
        <v>-731.68085106383</v>
      </c>
      <c r="F366" s="2">
        <f t="shared" si="10"/>
        <v>731.68085106383</v>
      </c>
      <c r="G366" s="2">
        <f t="shared" si="11"/>
        <v>198.16085106382957</v>
      </c>
      <c r="H366" s="1">
        <v>3308.32170212766</v>
      </c>
      <c r="I366" s="1">
        <v>574.45287234042598</v>
      </c>
      <c r="J366" s="1">
        <v>3882.7745744680901</v>
      </c>
      <c r="K366" t="s">
        <v>15</v>
      </c>
      <c r="L366" s="2"/>
      <c r="M366" s="1"/>
      <c r="N366" s="2"/>
    </row>
    <row r="367" spans="1:14">
      <c r="A367" t="s">
        <v>88</v>
      </c>
      <c r="B367" t="s">
        <v>105</v>
      </c>
      <c r="C367">
        <v>38</v>
      </c>
      <c r="D367" s="1">
        <v>1160.23404255319</v>
      </c>
      <c r="E367" s="2">
        <v>-164.33606382978701</v>
      </c>
      <c r="F367" s="2">
        <f t="shared" si="10"/>
        <v>164.33606382978701</v>
      </c>
      <c r="G367" s="2">
        <f t="shared" si="11"/>
        <v>-1.0231815394945443E-12</v>
      </c>
      <c r="H367" s="1">
        <v>995.89797872340398</v>
      </c>
      <c r="I367" s="1">
        <v>179.26170212765999</v>
      </c>
      <c r="J367" s="1">
        <v>1175.1596808510601</v>
      </c>
      <c r="K367" t="s">
        <v>12</v>
      </c>
      <c r="L367" s="2"/>
      <c r="M367" s="1"/>
      <c r="N367" s="2"/>
    </row>
    <row r="368" spans="1:14">
      <c r="A368" t="s">
        <v>34</v>
      </c>
      <c r="B368" t="s">
        <v>33</v>
      </c>
      <c r="C368">
        <v>41</v>
      </c>
      <c r="D368" s="1">
        <v>2409.8137234042601</v>
      </c>
      <c r="E368" s="2">
        <v>-495.82319148936199</v>
      </c>
      <c r="F368" s="2">
        <f t="shared" si="10"/>
        <v>495.82319148936199</v>
      </c>
      <c r="G368" s="2">
        <f t="shared" si="11"/>
        <v>60.313723404258099</v>
      </c>
      <c r="H368" s="1">
        <v>1853.6768085106401</v>
      </c>
      <c r="I368" s="1">
        <v>333.66148936170202</v>
      </c>
      <c r="J368" s="1">
        <v>2187.3382978723398</v>
      </c>
      <c r="K368" t="s">
        <v>15</v>
      </c>
      <c r="L368" s="2"/>
      <c r="M368" s="1"/>
      <c r="N368" s="2"/>
    </row>
    <row r="369" spans="1:14">
      <c r="A369" t="s">
        <v>59</v>
      </c>
      <c r="B369" t="s">
        <v>27</v>
      </c>
      <c r="C369">
        <v>23</v>
      </c>
      <c r="D369" s="1">
        <v>3818.7514893616999</v>
      </c>
      <c r="E369" s="2">
        <v>-197.152765957447</v>
      </c>
      <c r="F369" s="2">
        <f t="shared" si="10"/>
        <v>197.152765957447</v>
      </c>
      <c r="G369" s="2">
        <f t="shared" si="11"/>
        <v>171.28563829787271</v>
      </c>
      <c r="H369" s="1">
        <v>3450.3130851063802</v>
      </c>
      <c r="I369" s="1">
        <v>621.05659574468098</v>
      </c>
      <c r="J369" s="1">
        <v>4071.3696808510599</v>
      </c>
      <c r="K369" t="s">
        <v>32</v>
      </c>
      <c r="L369" s="2"/>
      <c r="M369" s="1"/>
      <c r="N369" s="2"/>
    </row>
    <row r="370" spans="1:14">
      <c r="A370" t="s">
        <v>57</v>
      </c>
      <c r="B370" t="s">
        <v>35</v>
      </c>
      <c r="C370">
        <v>28</v>
      </c>
      <c r="D370" s="1">
        <v>2068.9107446808498</v>
      </c>
      <c r="E370" s="2">
        <v>-345.34234042553197</v>
      </c>
      <c r="F370" s="2">
        <f t="shared" si="10"/>
        <v>345.34234042553197</v>
      </c>
      <c r="G370" s="2">
        <f t="shared" si="11"/>
        <v>-2.2168933355715126E-12</v>
      </c>
      <c r="H370" s="1">
        <v>1723.56840425532</v>
      </c>
      <c r="I370" s="1">
        <v>293.98478723404298</v>
      </c>
      <c r="J370" s="1">
        <v>2017.55319148936</v>
      </c>
      <c r="K370" t="s">
        <v>15</v>
      </c>
      <c r="L370" s="2"/>
      <c r="M370" s="1"/>
      <c r="N370" s="2"/>
    </row>
    <row r="371" spans="1:14">
      <c r="A371" t="s">
        <v>64</v>
      </c>
      <c r="B371" t="s">
        <v>123</v>
      </c>
      <c r="C371">
        <v>82</v>
      </c>
      <c r="D371" s="1">
        <v>8483.5420212765894</v>
      </c>
      <c r="E371" s="2">
        <v>-2179.8304255319099</v>
      </c>
      <c r="F371" s="2">
        <f t="shared" si="10"/>
        <v>2179.8304255319099</v>
      </c>
      <c r="G371" s="2">
        <f t="shared" si="11"/>
        <v>7.1276595690505928E-3</v>
      </c>
      <c r="H371" s="1">
        <v>6303.7044680851104</v>
      </c>
      <c r="I371" s="1">
        <v>1134.6661702127701</v>
      </c>
      <c r="J371" s="1">
        <v>7438.3706382978698</v>
      </c>
      <c r="K371" t="s">
        <v>15</v>
      </c>
      <c r="L371" s="2"/>
      <c r="M371" s="1"/>
      <c r="N371" s="2"/>
    </row>
    <row r="372" spans="1:14">
      <c r="A372" t="s">
        <v>68</v>
      </c>
      <c r="B372" t="s">
        <v>35</v>
      </c>
      <c r="C372">
        <v>45</v>
      </c>
      <c r="D372" s="1">
        <v>946.03340425531906</v>
      </c>
      <c r="E372" s="2">
        <v>-260.86244680851098</v>
      </c>
      <c r="F372" s="2">
        <f t="shared" si="10"/>
        <v>260.86244680851098</v>
      </c>
      <c r="G372" s="2">
        <f t="shared" si="11"/>
        <v>35.489574468085038</v>
      </c>
      <c r="H372" s="1">
        <v>649.68138297872304</v>
      </c>
      <c r="I372" s="1">
        <v>116.941914893617</v>
      </c>
      <c r="J372" s="1">
        <v>766.62329787234</v>
      </c>
      <c r="K372" t="s">
        <v>15</v>
      </c>
      <c r="L372" s="2"/>
      <c r="M372" s="1"/>
      <c r="N372" s="2"/>
    </row>
    <row r="373" spans="1:14">
      <c r="A373" t="s">
        <v>18</v>
      </c>
      <c r="B373" t="s">
        <v>36</v>
      </c>
      <c r="C373">
        <v>177</v>
      </c>
      <c r="D373" s="1">
        <v>22391.192765957399</v>
      </c>
      <c r="E373" s="2">
        <v>-1422.10819148936</v>
      </c>
      <c r="F373" s="2">
        <f t="shared" si="10"/>
        <v>1422.10819148936</v>
      </c>
      <c r="G373" s="2">
        <f t="shared" si="11"/>
        <v>1001.5515957446389</v>
      </c>
      <c r="H373" s="1">
        <v>19967.5329787234</v>
      </c>
      <c r="I373" s="1">
        <v>3594.1547872340402</v>
      </c>
      <c r="J373" s="1">
        <v>23561.687765957398</v>
      </c>
      <c r="K373" t="s">
        <v>32</v>
      </c>
      <c r="L373" s="2"/>
      <c r="M373" s="1"/>
      <c r="N373" s="2"/>
    </row>
    <row r="374" spans="1:14">
      <c r="A374" t="s">
        <v>13</v>
      </c>
      <c r="B374" t="s">
        <v>36</v>
      </c>
      <c r="C374">
        <v>57</v>
      </c>
      <c r="D374" s="1">
        <v>17074.244148936199</v>
      </c>
      <c r="E374" s="2">
        <v>-1447.23372340426</v>
      </c>
      <c r="F374" s="2">
        <f t="shared" si="10"/>
        <v>1447.23372340426</v>
      </c>
      <c r="G374" s="2">
        <f t="shared" si="11"/>
        <v>865.30829787233847</v>
      </c>
      <c r="H374" s="1">
        <v>14761.702127659601</v>
      </c>
      <c r="I374" s="1">
        <v>2657.1060638297899</v>
      </c>
      <c r="J374" s="1">
        <v>17418.808191489399</v>
      </c>
      <c r="K374" t="s">
        <v>12</v>
      </c>
      <c r="L374" s="2"/>
      <c r="M374" s="1"/>
      <c r="N374" s="2"/>
    </row>
    <row r="375" spans="1:14">
      <c r="A375" t="s">
        <v>16</v>
      </c>
      <c r="B375" t="s">
        <v>76</v>
      </c>
      <c r="C375">
        <v>159</v>
      </c>
      <c r="D375" s="1">
        <v>3847.1531914893599</v>
      </c>
      <c r="E375" s="2">
        <v>-531.29478723404304</v>
      </c>
      <c r="F375" s="2">
        <f t="shared" si="10"/>
        <v>531.29478723404304</v>
      </c>
      <c r="G375" s="2">
        <f t="shared" si="11"/>
        <v>-2.9558577807620168E-12</v>
      </c>
      <c r="H375" s="1">
        <v>3315.8584042553198</v>
      </c>
      <c r="I375" s="1">
        <v>596.85659574468104</v>
      </c>
      <c r="J375" s="1">
        <v>3912.7150000000001</v>
      </c>
      <c r="K375" t="s">
        <v>23</v>
      </c>
      <c r="L375" s="2"/>
      <c r="M375" s="1"/>
      <c r="N375" s="2"/>
    </row>
    <row r="376" spans="1:14">
      <c r="A376" t="s">
        <v>69</v>
      </c>
      <c r="B376" t="s">
        <v>74</v>
      </c>
      <c r="C376">
        <v>89</v>
      </c>
      <c r="D376" s="1">
        <v>4795.6928723404299</v>
      </c>
      <c r="E376" s="2">
        <v>-376.45499999999998</v>
      </c>
      <c r="F376" s="2">
        <f t="shared" si="10"/>
        <v>376.45499999999998</v>
      </c>
      <c r="G376" s="2">
        <f t="shared" si="11"/>
        <v>0</v>
      </c>
      <c r="H376" s="1">
        <v>4419.2378723404299</v>
      </c>
      <c r="I376" s="1">
        <v>795.46265957446803</v>
      </c>
      <c r="J376" s="1">
        <v>5214.7005319148902</v>
      </c>
      <c r="K376" t="s">
        <v>12</v>
      </c>
      <c r="L376" s="2"/>
      <c r="M376" s="1"/>
      <c r="N376" s="2"/>
    </row>
    <row r="377" spans="1:14">
      <c r="A377" t="s">
        <v>59</v>
      </c>
      <c r="B377" t="s">
        <v>76</v>
      </c>
      <c r="C377">
        <v>23</v>
      </c>
      <c r="D377" s="1">
        <v>3420.2931914893602</v>
      </c>
      <c r="E377" s="2">
        <v>-250.719361702128</v>
      </c>
      <c r="F377" s="2">
        <f t="shared" si="10"/>
        <v>250.719361702128</v>
      </c>
      <c r="G377" s="2">
        <f t="shared" si="11"/>
        <v>2.3021584638627246E-12</v>
      </c>
      <c r="H377" s="1">
        <v>3169.5738297872299</v>
      </c>
      <c r="I377" s="1">
        <v>570.52340425531895</v>
      </c>
      <c r="J377" s="1">
        <v>3740.0972340425501</v>
      </c>
      <c r="K377" t="s">
        <v>12</v>
      </c>
      <c r="L377" s="2"/>
      <c r="M377" s="1"/>
      <c r="N377" s="2"/>
    </row>
    <row r="378" spans="1:14">
      <c r="A378" t="s">
        <v>31</v>
      </c>
      <c r="B378" t="s">
        <v>111</v>
      </c>
      <c r="C378">
        <v>417</v>
      </c>
      <c r="D378" s="1">
        <v>21256.778085106402</v>
      </c>
      <c r="E378" s="2">
        <v>-1676.19776595745</v>
      </c>
      <c r="F378" s="2">
        <f t="shared" si="10"/>
        <v>1676.19776595745</v>
      </c>
      <c r="G378" s="2">
        <f t="shared" si="11"/>
        <v>362.03563829785116</v>
      </c>
      <c r="H378" s="1">
        <v>19218.544680851101</v>
      </c>
      <c r="I378" s="1">
        <v>3458.8169148936199</v>
      </c>
      <c r="J378" s="1">
        <v>22677.3615957447</v>
      </c>
      <c r="K378" t="s">
        <v>12</v>
      </c>
      <c r="L378" s="2"/>
      <c r="M378" s="1"/>
      <c r="N378" s="2"/>
    </row>
    <row r="379" spans="1:14">
      <c r="A379" t="s">
        <v>114</v>
      </c>
      <c r="B379" t="s">
        <v>19</v>
      </c>
      <c r="C379">
        <v>171</v>
      </c>
      <c r="D379" s="1">
        <v>12629.072021276599</v>
      </c>
      <c r="E379" s="2">
        <v>-1376.12468085106</v>
      </c>
      <c r="F379" s="2">
        <f t="shared" si="10"/>
        <v>1376.12468085106</v>
      </c>
      <c r="G379" s="2">
        <f t="shared" si="11"/>
        <v>68.887446808538243</v>
      </c>
      <c r="H379" s="1">
        <v>11184.059893617001</v>
      </c>
      <c r="I379" s="1">
        <v>2013.1327659574499</v>
      </c>
      <c r="J379" s="1">
        <v>13197.192659574501</v>
      </c>
      <c r="K379" t="s">
        <v>15</v>
      </c>
      <c r="L379" s="2"/>
      <c r="M379" s="1"/>
      <c r="N379" s="2"/>
    </row>
    <row r="380" spans="1:14">
      <c r="A380" t="s">
        <v>115</v>
      </c>
      <c r="B380" t="s">
        <v>63</v>
      </c>
      <c r="C380">
        <v>36</v>
      </c>
      <c r="D380" s="1">
        <v>4764.3937234042596</v>
      </c>
      <c r="E380" s="2">
        <v>-558.78595744680899</v>
      </c>
      <c r="F380" s="2">
        <f t="shared" si="10"/>
        <v>558.78595744680899</v>
      </c>
      <c r="G380" s="2">
        <f t="shared" si="11"/>
        <v>135.1424468085105</v>
      </c>
      <c r="H380" s="1">
        <v>4070.4653191489401</v>
      </c>
      <c r="I380" s="1">
        <v>732.68329787233995</v>
      </c>
      <c r="J380" s="1">
        <v>4803.1486170212802</v>
      </c>
      <c r="K380" t="s">
        <v>15</v>
      </c>
      <c r="L380" s="2"/>
      <c r="M380" s="1"/>
      <c r="N380" s="2"/>
    </row>
    <row r="381" spans="1:14">
      <c r="A381" t="s">
        <v>16</v>
      </c>
      <c r="B381" t="s">
        <v>96</v>
      </c>
      <c r="C381">
        <v>1</v>
      </c>
      <c r="D381" s="1">
        <v>22.529787234042601</v>
      </c>
      <c r="E381" s="2">
        <v>0</v>
      </c>
      <c r="F381" s="2">
        <f t="shared" si="10"/>
        <v>0</v>
      </c>
      <c r="G381" s="2">
        <f t="shared" si="11"/>
        <v>0</v>
      </c>
      <c r="H381" s="1">
        <v>22.529787234042601</v>
      </c>
      <c r="I381" s="1">
        <v>4.05531914893617</v>
      </c>
      <c r="J381" s="1">
        <v>26.585106382978701</v>
      </c>
      <c r="K381" t="s">
        <v>12</v>
      </c>
      <c r="L381" s="2"/>
      <c r="M381" s="1"/>
      <c r="N381" s="2"/>
    </row>
    <row r="382" spans="1:14">
      <c r="A382" t="s">
        <v>64</v>
      </c>
      <c r="B382" t="s">
        <v>62</v>
      </c>
      <c r="C382">
        <v>3</v>
      </c>
      <c r="D382" s="1">
        <v>162.26117021276599</v>
      </c>
      <c r="E382" s="2">
        <v>0</v>
      </c>
      <c r="F382" s="2">
        <f t="shared" si="10"/>
        <v>0</v>
      </c>
      <c r="G382" s="2">
        <f t="shared" si="11"/>
        <v>0</v>
      </c>
      <c r="H382" s="1">
        <v>162.26117021276599</v>
      </c>
      <c r="I382" s="1">
        <v>29.206914893617</v>
      </c>
      <c r="J382" s="1">
        <v>191.468085106383</v>
      </c>
      <c r="K382" t="s">
        <v>32</v>
      </c>
      <c r="L382" s="2"/>
      <c r="M382" s="1"/>
      <c r="N382" s="2"/>
    </row>
    <row r="383" spans="1:14">
      <c r="A383" t="s">
        <v>20</v>
      </c>
      <c r="B383" t="s">
        <v>83</v>
      </c>
      <c r="C383">
        <v>38</v>
      </c>
      <c r="D383" s="1">
        <v>1516.1402127659601</v>
      </c>
      <c r="E383" s="2">
        <v>-224.777765957447</v>
      </c>
      <c r="F383" s="2">
        <f t="shared" si="10"/>
        <v>224.777765957447</v>
      </c>
      <c r="G383" s="2">
        <f t="shared" si="11"/>
        <v>33.997446808513075</v>
      </c>
      <c r="H383" s="1">
        <v>1257.365</v>
      </c>
      <c r="I383" s="1">
        <v>226.32595744680901</v>
      </c>
      <c r="J383" s="1">
        <v>1483.69095744681</v>
      </c>
      <c r="K383" t="s">
        <v>23</v>
      </c>
      <c r="L383" s="2"/>
      <c r="M383" s="1"/>
      <c r="N383" s="2"/>
    </row>
    <row r="384" spans="1:14">
      <c r="A384" t="s">
        <v>13</v>
      </c>
      <c r="B384" t="s">
        <v>14</v>
      </c>
      <c r="C384">
        <v>39</v>
      </c>
      <c r="D384" s="1">
        <v>10684.495212766</v>
      </c>
      <c r="E384" s="2">
        <v>-868.84191489361694</v>
      </c>
      <c r="F384" s="2">
        <f t="shared" si="10"/>
        <v>868.84191489361694</v>
      </c>
      <c r="G384" s="2">
        <f t="shared" si="11"/>
        <v>4.2177816794719547E-11</v>
      </c>
      <c r="H384" s="1">
        <v>9815.6532978723408</v>
      </c>
      <c r="I384" s="1">
        <v>1766.8172340425499</v>
      </c>
      <c r="J384" s="1">
        <v>11582.4705319149</v>
      </c>
      <c r="K384" t="s">
        <v>32</v>
      </c>
      <c r="L384" s="2"/>
      <c r="M384" s="1"/>
      <c r="N384" s="2"/>
    </row>
    <row r="385" spans="1:14">
      <c r="A385" t="s">
        <v>26</v>
      </c>
      <c r="B385" t="s">
        <v>27</v>
      </c>
      <c r="C385">
        <v>6</v>
      </c>
      <c r="D385" s="1">
        <v>702.66840425531905</v>
      </c>
      <c r="E385" s="2">
        <v>-87.833510638297895</v>
      </c>
      <c r="F385" s="2">
        <f t="shared" si="10"/>
        <v>87.833510638297895</v>
      </c>
      <c r="G385" s="2">
        <f t="shared" si="11"/>
        <v>1.9895196601282805E-13</v>
      </c>
      <c r="H385" s="1">
        <v>614.83489361702095</v>
      </c>
      <c r="I385" s="1">
        <v>110.670425531915</v>
      </c>
      <c r="J385" s="1">
        <v>725.505319148936</v>
      </c>
      <c r="K385" t="s">
        <v>23</v>
      </c>
      <c r="L385" s="2"/>
      <c r="M385" s="1"/>
      <c r="N385" s="2"/>
    </row>
    <row r="386" spans="1:14">
      <c r="A386" t="s">
        <v>54</v>
      </c>
      <c r="B386" t="s">
        <v>66</v>
      </c>
      <c r="C386">
        <v>39</v>
      </c>
      <c r="D386" s="1">
        <v>2868.7059574468099</v>
      </c>
      <c r="E386" s="2">
        <v>-80.655000000000001</v>
      </c>
      <c r="F386" s="2">
        <f t="shared" si="10"/>
        <v>80.655000000000001</v>
      </c>
      <c r="G386" s="2">
        <f t="shared" si="11"/>
        <v>67.607234042550061</v>
      </c>
      <c r="H386" s="1">
        <v>2720.4437234042598</v>
      </c>
      <c r="I386" s="1">
        <v>489.68021276595698</v>
      </c>
      <c r="J386" s="1">
        <v>3210.1239361702101</v>
      </c>
      <c r="K386" t="s">
        <v>12</v>
      </c>
      <c r="L386" s="2"/>
      <c r="M386" s="1"/>
      <c r="N386" s="2"/>
    </row>
    <row r="387" spans="1:14">
      <c r="A387" t="s">
        <v>34</v>
      </c>
      <c r="B387" t="s">
        <v>91</v>
      </c>
      <c r="C387">
        <v>1</v>
      </c>
      <c r="D387" s="1">
        <v>0</v>
      </c>
      <c r="E387" s="2">
        <v>0</v>
      </c>
      <c r="F387" s="2">
        <f t="shared" ref="F387:F450" si="12">ABS(E387)</f>
        <v>0</v>
      </c>
      <c r="G387" s="2">
        <f t="shared" ref="G387:G450" si="13">D387-H387-F387</f>
        <v>0</v>
      </c>
      <c r="H387" s="1">
        <v>0</v>
      </c>
      <c r="I387" s="1">
        <v>0</v>
      </c>
      <c r="J387" s="1">
        <v>0</v>
      </c>
      <c r="K387" t="s">
        <v>32</v>
      </c>
      <c r="L387" s="2"/>
      <c r="M387" s="1"/>
      <c r="N387" s="2"/>
    </row>
    <row r="388" spans="1:14">
      <c r="A388" t="s">
        <v>106</v>
      </c>
      <c r="B388" t="s">
        <v>35</v>
      </c>
      <c r="C388">
        <v>105</v>
      </c>
      <c r="D388" s="1">
        <v>1595.30212765957</v>
      </c>
      <c r="E388" s="2">
        <v>-101.33563829787199</v>
      </c>
      <c r="F388" s="2">
        <f t="shared" si="12"/>
        <v>101.33563829787199</v>
      </c>
      <c r="G388" s="2">
        <f t="shared" si="13"/>
        <v>31.536276595737988</v>
      </c>
      <c r="H388" s="1">
        <v>1462.4302127659601</v>
      </c>
      <c r="I388" s="1">
        <v>254.05159574468101</v>
      </c>
      <c r="J388" s="1">
        <v>1716.4818085106399</v>
      </c>
      <c r="K388" t="s">
        <v>32</v>
      </c>
      <c r="L388" s="2"/>
      <c r="M388" s="1"/>
      <c r="N388" s="2"/>
    </row>
    <row r="389" spans="1:14">
      <c r="A389" t="s">
        <v>47</v>
      </c>
      <c r="B389" t="s">
        <v>17</v>
      </c>
      <c r="C389">
        <v>32</v>
      </c>
      <c r="D389" s="1">
        <v>458.30361702127698</v>
      </c>
      <c r="E389" s="2">
        <v>-40.446489361702099</v>
      </c>
      <c r="F389" s="2">
        <f t="shared" si="12"/>
        <v>40.446489361702099</v>
      </c>
      <c r="G389" s="2">
        <f t="shared" si="13"/>
        <v>8.5975671026972122E-13</v>
      </c>
      <c r="H389" s="1">
        <v>417.85712765957402</v>
      </c>
      <c r="I389" s="1">
        <v>75.213829787234005</v>
      </c>
      <c r="J389" s="1">
        <v>493.07095744680902</v>
      </c>
      <c r="K389" t="s">
        <v>23</v>
      </c>
      <c r="L389" s="2"/>
      <c r="M389" s="1"/>
      <c r="N389" s="2"/>
    </row>
    <row r="390" spans="1:14">
      <c r="A390" t="s">
        <v>59</v>
      </c>
      <c r="B390" t="s">
        <v>14</v>
      </c>
      <c r="C390">
        <v>38</v>
      </c>
      <c r="D390" s="1">
        <v>7047.98723404255</v>
      </c>
      <c r="E390" s="2">
        <v>-680.58861702127695</v>
      </c>
      <c r="F390" s="2">
        <f t="shared" si="12"/>
        <v>680.58861702127695</v>
      </c>
      <c r="G390" s="2">
        <f t="shared" si="13"/>
        <v>815.77723404255278</v>
      </c>
      <c r="H390" s="1">
        <v>5551.6213829787202</v>
      </c>
      <c r="I390" s="1">
        <v>999.29212765957504</v>
      </c>
      <c r="J390" s="1">
        <v>6550.9135106383001</v>
      </c>
      <c r="K390" t="s">
        <v>12</v>
      </c>
      <c r="L390" s="2"/>
      <c r="M390" s="1"/>
      <c r="N390" s="2"/>
    </row>
    <row r="391" spans="1:14">
      <c r="A391" t="s">
        <v>31</v>
      </c>
      <c r="B391" t="s">
        <v>84</v>
      </c>
      <c r="C391">
        <v>336</v>
      </c>
      <c r="D391" s="1">
        <v>16182.2639361702</v>
      </c>
      <c r="E391" s="2">
        <v>-1701.96968085106</v>
      </c>
      <c r="F391" s="2">
        <f t="shared" si="12"/>
        <v>1701.96968085106</v>
      </c>
      <c r="G391" s="2">
        <f t="shared" si="13"/>
        <v>151.62670212763965</v>
      </c>
      <c r="H391" s="1">
        <v>14328.667553191501</v>
      </c>
      <c r="I391" s="1">
        <v>2498.74936170213</v>
      </c>
      <c r="J391" s="1">
        <v>16827.416914893602</v>
      </c>
      <c r="K391" t="s">
        <v>32</v>
      </c>
      <c r="L391" s="2"/>
      <c r="M391" s="1"/>
      <c r="N391" s="2"/>
    </row>
    <row r="392" spans="1:14">
      <c r="A392" t="s">
        <v>13</v>
      </c>
      <c r="B392" t="s">
        <v>36</v>
      </c>
      <c r="C392">
        <v>50</v>
      </c>
      <c r="D392" s="1">
        <v>14529.8212765957</v>
      </c>
      <c r="E392" s="2">
        <v>-2676.2737234042602</v>
      </c>
      <c r="F392" s="2">
        <f t="shared" si="12"/>
        <v>2676.2737234042602</v>
      </c>
      <c r="G392" s="2">
        <f t="shared" si="13"/>
        <v>-6.0481397667899728E-11</v>
      </c>
      <c r="H392" s="1">
        <v>11853.5475531915</v>
      </c>
      <c r="I392" s="1">
        <v>2133.6392553191499</v>
      </c>
      <c r="J392" s="1">
        <v>13987.1868085106</v>
      </c>
      <c r="K392" t="s">
        <v>23</v>
      </c>
      <c r="L392" s="2"/>
      <c r="M392" s="1"/>
      <c r="N392" s="2"/>
    </row>
    <row r="393" spans="1:14">
      <c r="A393" t="s">
        <v>88</v>
      </c>
      <c r="B393" t="s">
        <v>19</v>
      </c>
      <c r="C393">
        <v>26</v>
      </c>
      <c r="D393" s="1">
        <v>776.68457446808497</v>
      </c>
      <c r="E393" s="2">
        <v>-114.57329787234001</v>
      </c>
      <c r="F393" s="2">
        <f t="shared" si="12"/>
        <v>114.57329787234001</v>
      </c>
      <c r="G393" s="2">
        <f t="shared" si="13"/>
        <v>0</v>
      </c>
      <c r="H393" s="1">
        <v>662.11127659574504</v>
      </c>
      <c r="I393" s="1">
        <v>119.17957446808499</v>
      </c>
      <c r="J393" s="1">
        <v>781.29085106383002</v>
      </c>
      <c r="K393" t="s">
        <v>15</v>
      </c>
      <c r="L393" s="2"/>
      <c r="M393" s="1"/>
      <c r="N393" s="2"/>
    </row>
    <row r="394" spans="1:14">
      <c r="A394" t="s">
        <v>22</v>
      </c>
      <c r="B394" t="s">
        <v>109</v>
      </c>
      <c r="C394">
        <v>78</v>
      </c>
      <c r="D394" s="1">
        <v>5765.3776595744703</v>
      </c>
      <c r="E394" s="2">
        <v>-255.22319148936199</v>
      </c>
      <c r="F394" s="2">
        <f t="shared" si="12"/>
        <v>255.22319148936199</v>
      </c>
      <c r="G394" s="2">
        <f t="shared" si="13"/>
        <v>693.9462765957486</v>
      </c>
      <c r="H394" s="1">
        <v>4816.2081914893597</v>
      </c>
      <c r="I394" s="1">
        <v>854.46936170212803</v>
      </c>
      <c r="J394" s="1">
        <v>5670.67755319149</v>
      </c>
      <c r="K394" t="s">
        <v>12</v>
      </c>
      <c r="L394" s="2"/>
      <c r="M394" s="1"/>
      <c r="N394" s="2"/>
    </row>
    <row r="395" spans="1:14">
      <c r="A395" t="s">
        <v>59</v>
      </c>
      <c r="B395" t="s">
        <v>93</v>
      </c>
      <c r="C395">
        <v>0</v>
      </c>
      <c r="D395" s="1">
        <v>170.30287234042601</v>
      </c>
      <c r="E395" s="2">
        <v>0</v>
      </c>
      <c r="F395" s="2">
        <f t="shared" si="12"/>
        <v>0</v>
      </c>
      <c r="G395" s="2">
        <f t="shared" si="13"/>
        <v>170.30287234042601</v>
      </c>
      <c r="H395" s="1">
        <v>0</v>
      </c>
      <c r="I395" s="1">
        <v>0</v>
      </c>
      <c r="J395" s="1">
        <v>0</v>
      </c>
      <c r="K395" t="s">
        <v>12</v>
      </c>
      <c r="L395" s="2"/>
      <c r="M395" s="1"/>
      <c r="N395" s="2"/>
    </row>
    <row r="396" spans="1:14">
      <c r="A396" t="s">
        <v>46</v>
      </c>
      <c r="B396" t="s">
        <v>48</v>
      </c>
      <c r="C396">
        <v>81</v>
      </c>
      <c r="D396" s="1">
        <v>2267.6062765957399</v>
      </c>
      <c r="E396" s="2">
        <v>-106.426382978723</v>
      </c>
      <c r="F396" s="2">
        <f t="shared" si="12"/>
        <v>106.426382978723</v>
      </c>
      <c r="G396" s="2">
        <f t="shared" si="13"/>
        <v>27.037553191486765</v>
      </c>
      <c r="H396" s="1">
        <v>2134.1423404255302</v>
      </c>
      <c r="I396" s="1">
        <v>378.400957446809</v>
      </c>
      <c r="J396" s="1">
        <v>2512.5432978723402</v>
      </c>
      <c r="K396" t="s">
        <v>32</v>
      </c>
      <c r="L396" s="2"/>
      <c r="M396" s="1"/>
      <c r="N396" s="2"/>
    </row>
    <row r="397" spans="1:14">
      <c r="A397" t="s">
        <v>67</v>
      </c>
      <c r="B397" t="s">
        <v>11</v>
      </c>
      <c r="C397">
        <v>5</v>
      </c>
      <c r="D397" s="1">
        <v>253.122446808511</v>
      </c>
      <c r="E397" s="2">
        <v>-55.713723404255298</v>
      </c>
      <c r="F397" s="2">
        <f t="shared" si="12"/>
        <v>55.713723404255298</v>
      </c>
      <c r="G397" s="2">
        <f t="shared" si="13"/>
        <v>7.0343730840249918E-13</v>
      </c>
      <c r="H397" s="1">
        <v>197.408723404255</v>
      </c>
      <c r="I397" s="1">
        <v>35.533829787233998</v>
      </c>
      <c r="J397" s="1">
        <v>232.942553191489</v>
      </c>
      <c r="K397" t="s">
        <v>32</v>
      </c>
      <c r="L397" s="2"/>
      <c r="M397" s="1"/>
      <c r="N397" s="2"/>
    </row>
    <row r="398" spans="1:14">
      <c r="A398" t="s">
        <v>73</v>
      </c>
      <c r="B398" t="s">
        <v>118</v>
      </c>
      <c r="C398">
        <v>54</v>
      </c>
      <c r="D398" s="1">
        <v>2855.99968085106</v>
      </c>
      <c r="E398" s="2">
        <v>-133.54478723404301</v>
      </c>
      <c r="F398" s="2">
        <f t="shared" si="12"/>
        <v>133.54478723404301</v>
      </c>
      <c r="G398" s="2">
        <f t="shared" si="13"/>
        <v>-2.9274360713316128E-12</v>
      </c>
      <c r="H398" s="1">
        <v>2722.4548936170199</v>
      </c>
      <c r="I398" s="1">
        <v>467.45010638297902</v>
      </c>
      <c r="J398" s="1">
        <v>3189.9050000000002</v>
      </c>
      <c r="K398" t="s">
        <v>32</v>
      </c>
      <c r="L398" s="2"/>
      <c r="M398" s="1"/>
      <c r="N398" s="2"/>
    </row>
    <row r="399" spans="1:14">
      <c r="A399" t="s">
        <v>59</v>
      </c>
      <c r="B399" t="s">
        <v>55</v>
      </c>
      <c r="C399">
        <v>23</v>
      </c>
      <c r="D399" s="1">
        <v>4098.7137234042602</v>
      </c>
      <c r="E399" s="2">
        <v>-288.58436170212798</v>
      </c>
      <c r="F399" s="2">
        <f t="shared" si="12"/>
        <v>288.58436170212798</v>
      </c>
      <c r="G399" s="2">
        <f t="shared" si="13"/>
        <v>323.55744680851222</v>
      </c>
      <c r="H399" s="1">
        <v>3486.57191489362</v>
      </c>
      <c r="I399" s="1">
        <v>627.58393617021295</v>
      </c>
      <c r="J399" s="1">
        <v>4114.1558510638297</v>
      </c>
      <c r="K399" t="s">
        <v>12</v>
      </c>
      <c r="L399" s="2"/>
      <c r="M399" s="1"/>
      <c r="N399" s="2"/>
    </row>
    <row r="400" spans="1:14">
      <c r="A400" t="s">
        <v>18</v>
      </c>
      <c r="B400" t="s">
        <v>39</v>
      </c>
      <c r="C400">
        <v>267</v>
      </c>
      <c r="D400" s="1">
        <v>35123.692659574503</v>
      </c>
      <c r="E400" s="2">
        <v>-1810.6274468085101</v>
      </c>
      <c r="F400" s="2">
        <f t="shared" si="12"/>
        <v>1810.6274468085101</v>
      </c>
      <c r="G400" s="2">
        <f t="shared" si="13"/>
        <v>1546.051489361693</v>
      </c>
      <c r="H400" s="1">
        <v>31767.0137234043</v>
      </c>
      <c r="I400" s="1">
        <v>5635.72361702128</v>
      </c>
      <c r="J400" s="1">
        <v>37402.737340425498</v>
      </c>
      <c r="K400" t="s">
        <v>32</v>
      </c>
      <c r="L400" s="2"/>
      <c r="M400" s="1"/>
      <c r="N400" s="2"/>
    </row>
    <row r="401" spans="1:14">
      <c r="A401" t="s">
        <v>57</v>
      </c>
      <c r="B401" t="s">
        <v>35</v>
      </c>
      <c r="C401">
        <v>82</v>
      </c>
      <c r="D401" s="1">
        <v>6163.8996808510601</v>
      </c>
      <c r="E401" s="2">
        <v>-758.412234042553</v>
      </c>
      <c r="F401" s="2">
        <f t="shared" si="12"/>
        <v>758.412234042553</v>
      </c>
      <c r="G401" s="2">
        <f t="shared" si="13"/>
        <v>-2.8421709430404007E-12</v>
      </c>
      <c r="H401" s="1">
        <v>5405.48744680851</v>
      </c>
      <c r="I401" s="1">
        <v>972.98595744680802</v>
      </c>
      <c r="J401" s="1">
        <v>6378.47340425532</v>
      </c>
      <c r="K401" t="s">
        <v>23</v>
      </c>
      <c r="L401" s="2"/>
      <c r="M401" s="1"/>
      <c r="N401" s="2"/>
    </row>
    <row r="402" spans="1:14">
      <c r="A402" t="s">
        <v>13</v>
      </c>
      <c r="B402" t="s">
        <v>19</v>
      </c>
      <c r="C402">
        <v>20</v>
      </c>
      <c r="D402" s="1">
        <v>6055.27659574468</v>
      </c>
      <c r="E402" s="2">
        <v>-766.46797872340403</v>
      </c>
      <c r="F402" s="2">
        <f t="shared" si="12"/>
        <v>766.46797872340403</v>
      </c>
      <c r="G402" s="2">
        <f t="shared" si="13"/>
        <v>-4.0927261579781771E-12</v>
      </c>
      <c r="H402" s="1">
        <v>5288.80861702128</v>
      </c>
      <c r="I402" s="1">
        <v>951.98531914893601</v>
      </c>
      <c r="J402" s="1">
        <v>6240.7939361702101</v>
      </c>
      <c r="K402" t="s">
        <v>15</v>
      </c>
      <c r="L402" s="2"/>
      <c r="M402" s="1"/>
      <c r="N402" s="2"/>
    </row>
    <row r="403" spans="1:14">
      <c r="A403" t="s">
        <v>18</v>
      </c>
      <c r="B403" t="s">
        <v>66</v>
      </c>
      <c r="C403">
        <v>106</v>
      </c>
      <c r="D403" s="1">
        <v>13346.1924468085</v>
      </c>
      <c r="E403" s="2">
        <v>-1318.93776595745</v>
      </c>
      <c r="F403" s="2">
        <f t="shared" si="12"/>
        <v>1318.93776595745</v>
      </c>
      <c r="G403" s="2">
        <f t="shared" si="13"/>
        <v>504.83234042554909</v>
      </c>
      <c r="H403" s="1">
        <v>11522.422340425501</v>
      </c>
      <c r="I403" s="1">
        <v>2074.0353191489398</v>
      </c>
      <c r="J403" s="1">
        <v>13596.4576595745</v>
      </c>
      <c r="K403" t="s">
        <v>12</v>
      </c>
      <c r="L403" s="2"/>
      <c r="M403" s="1"/>
      <c r="N403" s="2"/>
    </row>
    <row r="404" spans="1:14">
      <c r="A404" t="s">
        <v>51</v>
      </c>
      <c r="B404" t="s">
        <v>66</v>
      </c>
      <c r="C404">
        <v>72</v>
      </c>
      <c r="D404" s="1">
        <v>9731.0625531914902</v>
      </c>
      <c r="E404" s="2">
        <v>-1196.79925531915</v>
      </c>
      <c r="F404" s="2">
        <f t="shared" si="12"/>
        <v>1196.79925531915</v>
      </c>
      <c r="G404" s="2">
        <f t="shared" si="13"/>
        <v>135.14244680851039</v>
      </c>
      <c r="H404" s="1">
        <v>8399.1208510638298</v>
      </c>
      <c r="I404" s="1">
        <v>1511.84191489362</v>
      </c>
      <c r="J404" s="1">
        <v>9910.9627659574508</v>
      </c>
      <c r="K404" t="s">
        <v>23</v>
      </c>
      <c r="L404" s="2"/>
      <c r="M404" s="1"/>
      <c r="N404" s="2"/>
    </row>
    <row r="405" spans="1:14">
      <c r="A405" t="s">
        <v>43</v>
      </c>
      <c r="B405" t="s">
        <v>44</v>
      </c>
      <c r="C405">
        <v>36</v>
      </c>
      <c r="D405" s="1">
        <v>2880.3759574468099</v>
      </c>
      <c r="E405" s="2">
        <v>-163.277446808511</v>
      </c>
      <c r="F405" s="2">
        <f t="shared" si="12"/>
        <v>163.277446808511</v>
      </c>
      <c r="G405" s="2">
        <f t="shared" si="13"/>
        <v>153.24574468084876</v>
      </c>
      <c r="H405" s="1">
        <v>2563.8527659574502</v>
      </c>
      <c r="I405" s="1">
        <v>445.218723404255</v>
      </c>
      <c r="J405" s="1">
        <v>3009.0714893617001</v>
      </c>
      <c r="K405" t="s">
        <v>32</v>
      </c>
      <c r="L405" s="2"/>
      <c r="M405" s="1"/>
      <c r="N405" s="2"/>
    </row>
    <row r="406" spans="1:14">
      <c r="A406" t="s">
        <v>56</v>
      </c>
      <c r="B406" t="s">
        <v>42</v>
      </c>
      <c r="C406">
        <v>2</v>
      </c>
      <c r="D406" s="1">
        <v>162.26106382978699</v>
      </c>
      <c r="E406" s="2">
        <v>-4.0564893617021296</v>
      </c>
      <c r="F406" s="2">
        <f t="shared" si="12"/>
        <v>4.0564893617021296</v>
      </c>
      <c r="G406" s="2">
        <f t="shared" si="13"/>
        <v>-1.5187850976872141E-13</v>
      </c>
      <c r="H406" s="1">
        <v>158.20457446808501</v>
      </c>
      <c r="I406" s="1">
        <v>28.4768085106383</v>
      </c>
      <c r="J406" s="1">
        <v>186.68138297872301</v>
      </c>
      <c r="K406" t="s">
        <v>32</v>
      </c>
      <c r="L406" s="2"/>
      <c r="M406" s="1"/>
      <c r="N406" s="2"/>
    </row>
    <row r="407" spans="1:14">
      <c r="A407" t="s">
        <v>124</v>
      </c>
      <c r="B407" t="s">
        <v>124</v>
      </c>
      <c r="C407">
        <v>636</v>
      </c>
      <c r="D407" s="1">
        <v>5252.1335106383003</v>
      </c>
      <c r="E407" s="2">
        <v>-360.87670212766</v>
      </c>
      <c r="F407" s="2">
        <f t="shared" si="12"/>
        <v>360.87670212766</v>
      </c>
      <c r="G407" s="2">
        <f t="shared" si="13"/>
        <v>136.09851063830035</v>
      </c>
      <c r="H407" s="1">
        <v>4755.15829787234</v>
      </c>
      <c r="I407" s="1">
        <v>849.05340425531904</v>
      </c>
      <c r="J407" s="1">
        <v>5604.2117021276599</v>
      </c>
      <c r="K407" t="s">
        <v>32</v>
      </c>
      <c r="L407" s="2"/>
      <c r="M407" s="1"/>
      <c r="N407" s="2"/>
    </row>
    <row r="408" spans="1:14">
      <c r="A408" t="s">
        <v>54</v>
      </c>
      <c r="B408" t="s">
        <v>42</v>
      </c>
      <c r="C408">
        <v>68</v>
      </c>
      <c r="D408" s="1">
        <v>5474.13170212766</v>
      </c>
      <c r="E408" s="2">
        <v>-665.18499999999995</v>
      </c>
      <c r="F408" s="2">
        <f t="shared" si="12"/>
        <v>665.18499999999995</v>
      </c>
      <c r="G408" s="2">
        <f t="shared" si="13"/>
        <v>0</v>
      </c>
      <c r="H408" s="1">
        <v>4808.9467021276596</v>
      </c>
      <c r="I408" s="1">
        <v>830.223723404255</v>
      </c>
      <c r="J408" s="1">
        <v>5639.17042553192</v>
      </c>
      <c r="K408" t="s">
        <v>15</v>
      </c>
      <c r="L408" s="2"/>
      <c r="M408" s="1"/>
      <c r="N408" s="2"/>
    </row>
    <row r="409" spans="1:14">
      <c r="A409" t="s">
        <v>10</v>
      </c>
      <c r="B409" t="s">
        <v>93</v>
      </c>
      <c r="C409">
        <v>39</v>
      </c>
      <c r="D409" s="1">
        <v>2712.3839361702098</v>
      </c>
      <c r="E409" s="2">
        <v>-363.20989361702101</v>
      </c>
      <c r="F409" s="2">
        <f t="shared" si="12"/>
        <v>363.20989361702101</v>
      </c>
      <c r="G409" s="2">
        <f t="shared" si="13"/>
        <v>-9.6633812063373625E-13</v>
      </c>
      <c r="H409" s="1">
        <v>2349.1740425531898</v>
      </c>
      <c r="I409" s="1">
        <v>422.85106382978699</v>
      </c>
      <c r="J409" s="1">
        <v>2772.0251063829801</v>
      </c>
      <c r="K409" t="s">
        <v>15</v>
      </c>
      <c r="L409" s="2"/>
      <c r="M409" s="1"/>
      <c r="N409" s="2"/>
    </row>
    <row r="410" spans="1:14">
      <c r="A410" t="s">
        <v>31</v>
      </c>
      <c r="B410" t="s">
        <v>39</v>
      </c>
      <c r="C410">
        <v>376</v>
      </c>
      <c r="D410" s="1">
        <v>18854.137340425499</v>
      </c>
      <c r="E410" s="2">
        <v>-1792.0772340425499</v>
      </c>
      <c r="F410" s="2">
        <f t="shared" si="12"/>
        <v>1792.0772340425499</v>
      </c>
      <c r="G410" s="2">
        <f t="shared" si="13"/>
        <v>49.576276595748141</v>
      </c>
      <c r="H410" s="1">
        <v>17012.483829787201</v>
      </c>
      <c r="I410" s="1">
        <v>3042.53</v>
      </c>
      <c r="J410" s="1">
        <v>20055.0138297872</v>
      </c>
      <c r="K410" t="s">
        <v>32</v>
      </c>
      <c r="L410" s="2"/>
      <c r="M410" s="1"/>
      <c r="N410" s="2"/>
    </row>
    <row r="411" spans="1:14">
      <c r="A411" t="s">
        <v>73</v>
      </c>
      <c r="B411" t="s">
        <v>21</v>
      </c>
      <c r="C411">
        <v>8</v>
      </c>
      <c r="D411" s="1">
        <v>355.39117021276599</v>
      </c>
      <c r="E411" s="2">
        <v>-33.5154255319149</v>
      </c>
      <c r="F411" s="2">
        <f t="shared" si="12"/>
        <v>33.5154255319149</v>
      </c>
      <c r="G411" s="2">
        <f t="shared" si="13"/>
        <v>5.6843418860808015E-14</v>
      </c>
      <c r="H411" s="1">
        <v>321.87574468085103</v>
      </c>
      <c r="I411" s="1">
        <v>57.9375531914894</v>
      </c>
      <c r="J411" s="1">
        <v>379.81329787234</v>
      </c>
      <c r="K411" t="s">
        <v>12</v>
      </c>
      <c r="L411" s="2"/>
      <c r="M411" s="1"/>
      <c r="N411" s="2"/>
    </row>
    <row r="412" spans="1:14">
      <c r="A412" t="s">
        <v>114</v>
      </c>
      <c r="B412" t="s">
        <v>53</v>
      </c>
      <c r="C412">
        <v>97</v>
      </c>
      <c r="D412" s="1">
        <v>7187.6555319148902</v>
      </c>
      <c r="E412" s="2">
        <v>-1391.2541489361699</v>
      </c>
      <c r="F412" s="2">
        <f t="shared" si="12"/>
        <v>1391.2541489361699</v>
      </c>
      <c r="G412" s="2">
        <f t="shared" si="13"/>
        <v>0</v>
      </c>
      <c r="H412" s="1">
        <v>5796.40138297872</v>
      </c>
      <c r="I412" s="1">
        <v>1043.3509574468101</v>
      </c>
      <c r="J412" s="1">
        <v>6839.7523404255298</v>
      </c>
      <c r="K412" t="s">
        <v>15</v>
      </c>
      <c r="L412" s="2"/>
      <c r="M412" s="1"/>
      <c r="N412" s="2"/>
    </row>
    <row r="413" spans="1:14">
      <c r="A413" t="s">
        <v>26</v>
      </c>
      <c r="B413" t="s">
        <v>65</v>
      </c>
      <c r="C413">
        <v>24</v>
      </c>
      <c r="D413" s="1">
        <v>2233.8334042553201</v>
      </c>
      <c r="E413" s="2">
        <v>-102.784574468085</v>
      </c>
      <c r="F413" s="2">
        <f t="shared" si="12"/>
        <v>102.784574468085</v>
      </c>
      <c r="G413" s="2">
        <f t="shared" si="13"/>
        <v>5.3432813729159534E-12</v>
      </c>
      <c r="H413" s="1">
        <v>2131.0488297872298</v>
      </c>
      <c r="I413" s="1">
        <v>364.441170212766</v>
      </c>
      <c r="J413" s="1">
        <v>2495.4899999999998</v>
      </c>
      <c r="K413" t="s">
        <v>32</v>
      </c>
      <c r="L413" s="2"/>
      <c r="M413" s="1"/>
      <c r="N413" s="2"/>
    </row>
    <row r="414" spans="1:14">
      <c r="A414" t="s">
        <v>26</v>
      </c>
      <c r="B414" t="s">
        <v>17</v>
      </c>
      <c r="C414">
        <v>103</v>
      </c>
      <c r="D414" s="1">
        <v>10377.52</v>
      </c>
      <c r="E414" s="2">
        <v>-1151.9095744680901</v>
      </c>
      <c r="F414" s="2">
        <f t="shared" si="12"/>
        <v>1151.9095744680901</v>
      </c>
      <c r="G414" s="2">
        <f t="shared" si="13"/>
        <v>101.41542553191061</v>
      </c>
      <c r="H414" s="1">
        <v>9124.1949999999997</v>
      </c>
      <c r="I414" s="1">
        <v>1642.3542553191501</v>
      </c>
      <c r="J414" s="1">
        <v>10766.5492553191</v>
      </c>
      <c r="K414" t="s">
        <v>32</v>
      </c>
      <c r="L414" s="2"/>
      <c r="M414" s="1"/>
      <c r="N414" s="2"/>
    </row>
    <row r="415" spans="1:14">
      <c r="A415" t="s">
        <v>13</v>
      </c>
      <c r="B415" t="s">
        <v>60</v>
      </c>
      <c r="C415">
        <v>9</v>
      </c>
      <c r="D415" s="1">
        <v>3061.6655319148899</v>
      </c>
      <c r="E415" s="2">
        <v>-399.314361702128</v>
      </c>
      <c r="F415" s="2">
        <f t="shared" si="12"/>
        <v>399.314361702128</v>
      </c>
      <c r="G415" s="2">
        <f t="shared" si="13"/>
        <v>283.09595744680183</v>
      </c>
      <c r="H415" s="1">
        <v>2379.2552127659601</v>
      </c>
      <c r="I415" s="1">
        <v>428.26606382978702</v>
      </c>
      <c r="J415" s="1">
        <v>2807.5212765957399</v>
      </c>
      <c r="K415" t="s">
        <v>23</v>
      </c>
      <c r="L415" s="2"/>
      <c r="M415" s="1"/>
      <c r="N415" s="2"/>
    </row>
    <row r="416" spans="1:14">
      <c r="A416" t="s">
        <v>69</v>
      </c>
      <c r="B416" t="s">
        <v>74</v>
      </c>
      <c r="C416">
        <v>36</v>
      </c>
      <c r="D416" s="1">
        <v>2041.81212765957</v>
      </c>
      <c r="E416" s="2">
        <v>-312.592765957447</v>
      </c>
      <c r="F416" s="2">
        <f t="shared" si="12"/>
        <v>312.592765957447</v>
      </c>
      <c r="G416" s="2">
        <f t="shared" si="13"/>
        <v>-7.0485839387401938E-12</v>
      </c>
      <c r="H416" s="1">
        <v>1729.2193617021301</v>
      </c>
      <c r="I416" s="1">
        <v>311.25851063829799</v>
      </c>
      <c r="J416" s="1">
        <v>2040.4778723404299</v>
      </c>
      <c r="K416" t="s">
        <v>23</v>
      </c>
      <c r="L416" s="2"/>
      <c r="M416" s="1"/>
      <c r="N416" s="2"/>
    </row>
    <row r="417" spans="1:14">
      <c r="A417" t="s">
        <v>59</v>
      </c>
      <c r="B417" t="s">
        <v>108</v>
      </c>
      <c r="C417">
        <v>27</v>
      </c>
      <c r="D417" s="1">
        <v>4615.0358510638298</v>
      </c>
      <c r="E417" s="2">
        <v>-1015.66340425532</v>
      </c>
      <c r="F417" s="2">
        <f t="shared" si="12"/>
        <v>1015.66340425532</v>
      </c>
      <c r="G417" s="2">
        <f t="shared" si="13"/>
        <v>0</v>
      </c>
      <c r="H417" s="1">
        <v>3599.3724468085102</v>
      </c>
      <c r="I417" s="1">
        <v>647.88765957446799</v>
      </c>
      <c r="J417" s="1">
        <v>4247.2601063829798</v>
      </c>
      <c r="K417" t="s">
        <v>23</v>
      </c>
      <c r="L417" s="2"/>
      <c r="M417" s="1"/>
      <c r="N417" s="2"/>
    </row>
    <row r="418" spans="1:14">
      <c r="A418" t="s">
        <v>37</v>
      </c>
      <c r="B418" t="s">
        <v>102</v>
      </c>
      <c r="C418">
        <v>27</v>
      </c>
      <c r="D418" s="1">
        <v>4282.0763829787202</v>
      </c>
      <c r="E418" s="2">
        <v>-68.463723404255305</v>
      </c>
      <c r="F418" s="2">
        <f t="shared" si="12"/>
        <v>68.463723404255305</v>
      </c>
      <c r="G418" s="2">
        <f t="shared" si="13"/>
        <v>653.57904255318488</v>
      </c>
      <c r="H418" s="1">
        <v>3560.03361702128</v>
      </c>
      <c r="I418" s="1">
        <v>640.80595744680897</v>
      </c>
      <c r="J418" s="1">
        <v>4200.8395744680802</v>
      </c>
      <c r="K418" t="s">
        <v>32</v>
      </c>
      <c r="L418" s="2"/>
      <c r="M418" s="1"/>
      <c r="N418" s="2"/>
    </row>
    <row r="419" spans="1:14">
      <c r="A419" t="s">
        <v>59</v>
      </c>
      <c r="B419" t="s">
        <v>28</v>
      </c>
      <c r="C419">
        <v>30</v>
      </c>
      <c r="D419" s="1">
        <v>5106.7221276595701</v>
      </c>
      <c r="E419" s="2">
        <v>-1138.9943617021299</v>
      </c>
      <c r="F419" s="2">
        <f t="shared" si="12"/>
        <v>1138.9943617021299</v>
      </c>
      <c r="G419" s="2">
        <f t="shared" si="13"/>
        <v>-1.0004441719502211E-11</v>
      </c>
      <c r="H419" s="1">
        <v>3967.7277659574502</v>
      </c>
      <c r="I419" s="1">
        <v>714.19106382978703</v>
      </c>
      <c r="J419" s="1">
        <v>4681.9188297872297</v>
      </c>
      <c r="K419" t="s">
        <v>23</v>
      </c>
      <c r="L419" s="2"/>
      <c r="M419" s="1"/>
      <c r="N419" s="2"/>
    </row>
    <row r="420" spans="1:14">
      <c r="A420" t="s">
        <v>26</v>
      </c>
      <c r="B420" t="s">
        <v>14</v>
      </c>
      <c r="C420">
        <v>97</v>
      </c>
      <c r="D420" s="1">
        <v>9739.3872340425496</v>
      </c>
      <c r="E420" s="2">
        <v>-470.53989361702099</v>
      </c>
      <c r="F420" s="2">
        <f t="shared" si="12"/>
        <v>470.53989361702099</v>
      </c>
      <c r="G420" s="2">
        <f t="shared" si="13"/>
        <v>-5.6843418860808015E-13</v>
      </c>
      <c r="H420" s="1">
        <v>9268.8473404255292</v>
      </c>
      <c r="I420" s="1">
        <v>1668.39191489362</v>
      </c>
      <c r="J420" s="1">
        <v>10937.2392553191</v>
      </c>
      <c r="K420" t="s">
        <v>32</v>
      </c>
      <c r="L420" s="2"/>
      <c r="M420" s="1"/>
      <c r="N420" s="2"/>
    </row>
    <row r="421" spans="1:14">
      <c r="A421" t="s">
        <v>64</v>
      </c>
      <c r="B421" t="s">
        <v>108</v>
      </c>
      <c r="C421">
        <v>2</v>
      </c>
      <c r="D421" s="1">
        <v>160.908829787234</v>
      </c>
      <c r="E421" s="2">
        <v>-79.769787234042596</v>
      </c>
      <c r="F421" s="2">
        <f t="shared" si="12"/>
        <v>79.769787234042596</v>
      </c>
      <c r="G421" s="2">
        <f t="shared" si="13"/>
        <v>0</v>
      </c>
      <c r="H421" s="1">
        <v>81.139042553191501</v>
      </c>
      <c r="I421" s="1">
        <v>14.6052127659574</v>
      </c>
      <c r="J421" s="1">
        <v>95.744255319148905</v>
      </c>
      <c r="K421" t="s">
        <v>32</v>
      </c>
      <c r="L421" s="2"/>
      <c r="M421" s="1"/>
      <c r="N421" s="2"/>
    </row>
    <row r="422" spans="1:14">
      <c r="A422" t="s">
        <v>20</v>
      </c>
      <c r="B422" t="s">
        <v>35</v>
      </c>
      <c r="C422">
        <v>77</v>
      </c>
      <c r="D422" s="1">
        <v>2882.5270212766</v>
      </c>
      <c r="E422" s="2">
        <v>-548.94723404255296</v>
      </c>
      <c r="F422" s="2">
        <f t="shared" si="12"/>
        <v>548.94723404255296</v>
      </c>
      <c r="G422" s="2">
        <f t="shared" si="13"/>
        <v>7.0485839387401938E-12</v>
      </c>
      <c r="H422" s="1">
        <v>2333.5797872340399</v>
      </c>
      <c r="I422" s="1">
        <v>420.04436170212801</v>
      </c>
      <c r="J422" s="1">
        <v>2753.6241489361701</v>
      </c>
      <c r="K422" t="s">
        <v>15</v>
      </c>
      <c r="L422" s="2"/>
      <c r="M422" s="1"/>
      <c r="N422" s="2"/>
    </row>
    <row r="423" spans="1:14">
      <c r="A423" t="s">
        <v>40</v>
      </c>
      <c r="B423" t="s">
        <v>41</v>
      </c>
      <c r="C423">
        <v>223</v>
      </c>
      <c r="D423" s="1">
        <v>10659.479787234</v>
      </c>
      <c r="E423" s="2">
        <v>-1635.26340425532</v>
      </c>
      <c r="F423" s="2">
        <f t="shared" si="12"/>
        <v>1635.26340425532</v>
      </c>
      <c r="G423" s="2">
        <f t="shared" si="13"/>
        <v>345.31351063825059</v>
      </c>
      <c r="H423" s="1">
        <v>8678.9028723404299</v>
      </c>
      <c r="I423" s="1">
        <v>1562.2020212765999</v>
      </c>
      <c r="J423" s="1">
        <v>10241.104893616999</v>
      </c>
      <c r="K423" t="s">
        <v>23</v>
      </c>
      <c r="L423" s="2"/>
      <c r="M423" s="1"/>
      <c r="N423" s="2"/>
    </row>
    <row r="424" spans="1:14">
      <c r="A424" t="s">
        <v>68</v>
      </c>
      <c r="B424" t="s">
        <v>105</v>
      </c>
      <c r="C424">
        <v>60</v>
      </c>
      <c r="D424" s="1">
        <v>1003.62361702128</v>
      </c>
      <c r="E424" s="2">
        <v>-162.79872340425501</v>
      </c>
      <c r="F424" s="2">
        <f t="shared" si="12"/>
        <v>162.79872340425501</v>
      </c>
      <c r="G424" s="2">
        <f t="shared" si="13"/>
        <v>4.007461029686965E-12</v>
      </c>
      <c r="H424" s="1">
        <v>840.82489361702096</v>
      </c>
      <c r="I424" s="1">
        <v>151.34829787234</v>
      </c>
      <c r="J424" s="1">
        <v>992.17319148936201</v>
      </c>
      <c r="K424" t="s">
        <v>15</v>
      </c>
      <c r="L424" s="2"/>
      <c r="M424" s="1"/>
      <c r="N424" s="2"/>
    </row>
    <row r="425" spans="1:14">
      <c r="A425" t="s">
        <v>43</v>
      </c>
      <c r="B425" t="s">
        <v>94</v>
      </c>
      <c r="C425">
        <v>127</v>
      </c>
      <c r="D425" s="1">
        <v>8962.0802127659608</v>
      </c>
      <c r="E425" s="2">
        <v>-784.01797872340398</v>
      </c>
      <c r="F425" s="2">
        <f t="shared" si="12"/>
        <v>784.01797872340398</v>
      </c>
      <c r="G425" s="2">
        <f t="shared" si="13"/>
        <v>81.130531914896665</v>
      </c>
      <c r="H425" s="1">
        <v>8096.9317021276602</v>
      </c>
      <c r="I425" s="1">
        <v>1444.04276595745</v>
      </c>
      <c r="J425" s="1">
        <v>9540.9744680851109</v>
      </c>
      <c r="K425" t="s">
        <v>32</v>
      </c>
      <c r="L425" s="2"/>
      <c r="M425" s="1"/>
      <c r="N425" s="2"/>
    </row>
    <row r="426" spans="1:14">
      <c r="A426" t="s">
        <v>59</v>
      </c>
      <c r="B426" t="s">
        <v>28</v>
      </c>
      <c r="C426">
        <v>1</v>
      </c>
      <c r="D426" s="1">
        <v>170.30287234042601</v>
      </c>
      <c r="E426" s="2">
        <v>0</v>
      </c>
      <c r="F426" s="2">
        <f t="shared" si="12"/>
        <v>0</v>
      </c>
      <c r="G426" s="2">
        <f t="shared" si="13"/>
        <v>0</v>
      </c>
      <c r="H426" s="1">
        <v>170.30287234042601</v>
      </c>
      <c r="I426" s="1">
        <v>30.654574468085102</v>
      </c>
      <c r="J426" s="1">
        <v>200.95744680851101</v>
      </c>
      <c r="K426" t="s">
        <v>12</v>
      </c>
      <c r="L426" s="2"/>
      <c r="M426" s="1"/>
      <c r="N426" s="2"/>
    </row>
    <row r="427" spans="1:14">
      <c r="A427" t="s">
        <v>51</v>
      </c>
      <c r="B427" t="s">
        <v>17</v>
      </c>
      <c r="C427">
        <v>13</v>
      </c>
      <c r="D427" s="1">
        <v>1573.0885106383</v>
      </c>
      <c r="E427" s="2">
        <v>-47.520212765957403</v>
      </c>
      <c r="F427" s="2">
        <f t="shared" si="12"/>
        <v>47.520212765957403</v>
      </c>
      <c r="G427" s="2">
        <f t="shared" si="13"/>
        <v>2.5650592760939617E-12</v>
      </c>
      <c r="H427" s="1">
        <v>1525.5682978723401</v>
      </c>
      <c r="I427" s="1">
        <v>274.60234042553202</v>
      </c>
      <c r="J427" s="1">
        <v>1800.17063829787</v>
      </c>
      <c r="K427" t="s">
        <v>32</v>
      </c>
      <c r="L427" s="2"/>
      <c r="M427" s="1"/>
      <c r="N427" s="2"/>
    </row>
    <row r="428" spans="1:14">
      <c r="A428" t="s">
        <v>51</v>
      </c>
      <c r="B428" t="s">
        <v>66</v>
      </c>
      <c r="C428">
        <v>117</v>
      </c>
      <c r="D428" s="1">
        <v>13834.337127659601</v>
      </c>
      <c r="E428" s="2">
        <v>-907.01478723404296</v>
      </c>
      <c r="F428" s="2">
        <f t="shared" si="12"/>
        <v>907.01478723404296</v>
      </c>
      <c r="G428" s="2">
        <f t="shared" si="13"/>
        <v>117.32212765955876</v>
      </c>
      <c r="H428" s="1">
        <v>12810.000212765999</v>
      </c>
      <c r="I428" s="1">
        <v>2279.9499999999998</v>
      </c>
      <c r="J428" s="1">
        <v>15089.950212766</v>
      </c>
      <c r="K428" t="s">
        <v>32</v>
      </c>
      <c r="L428" s="2"/>
      <c r="M428" s="1"/>
      <c r="N428" s="2"/>
    </row>
    <row r="429" spans="1:14">
      <c r="A429" t="s">
        <v>52</v>
      </c>
      <c r="B429" t="s">
        <v>53</v>
      </c>
      <c r="C429">
        <v>185</v>
      </c>
      <c r="D429" s="1">
        <v>15477.3404255319</v>
      </c>
      <c r="E429" s="2">
        <v>-1778.8409574468101</v>
      </c>
      <c r="F429" s="2">
        <f t="shared" si="12"/>
        <v>1778.8409574468101</v>
      </c>
      <c r="G429" s="2">
        <f t="shared" si="13"/>
        <v>568.72074468078927</v>
      </c>
      <c r="H429" s="1">
        <v>13129.778723404301</v>
      </c>
      <c r="I429" s="1">
        <v>2363.3565957446799</v>
      </c>
      <c r="J429" s="1">
        <v>15493.1353191489</v>
      </c>
      <c r="K429" t="s">
        <v>15</v>
      </c>
      <c r="L429" s="2"/>
      <c r="M429" s="1"/>
      <c r="N429" s="2"/>
    </row>
    <row r="430" spans="1:14">
      <c r="A430" t="s">
        <v>22</v>
      </c>
      <c r="B430" t="s">
        <v>94</v>
      </c>
      <c r="C430">
        <v>11</v>
      </c>
      <c r="D430" s="1">
        <v>918.5</v>
      </c>
      <c r="E430" s="2">
        <v>-72.714361702127704</v>
      </c>
      <c r="F430" s="2">
        <f t="shared" si="12"/>
        <v>72.714361702127704</v>
      </c>
      <c r="G430" s="2">
        <f t="shared" si="13"/>
        <v>76.541702127659264</v>
      </c>
      <c r="H430" s="1">
        <v>769.24393617021303</v>
      </c>
      <c r="I430" s="1">
        <v>138.463510638298</v>
      </c>
      <c r="J430" s="1">
        <v>907.70744680851101</v>
      </c>
      <c r="K430" t="s">
        <v>15</v>
      </c>
      <c r="L430" s="2"/>
      <c r="M430" s="1"/>
      <c r="N430" s="2"/>
    </row>
    <row r="431" spans="1:14">
      <c r="A431" t="s">
        <v>54</v>
      </c>
      <c r="B431" t="s">
        <v>39</v>
      </c>
      <c r="C431">
        <v>63</v>
      </c>
      <c r="D431" s="1">
        <v>4368.4473404255295</v>
      </c>
      <c r="E431" s="2">
        <v>-1633.0077659574499</v>
      </c>
      <c r="F431" s="2">
        <f t="shared" si="12"/>
        <v>1633.0077659574499</v>
      </c>
      <c r="G431" s="2">
        <f t="shared" si="13"/>
        <v>-1.0459189070388675E-11</v>
      </c>
      <c r="H431" s="1">
        <v>2735.4395744680901</v>
      </c>
      <c r="I431" s="1">
        <v>492.37904255319103</v>
      </c>
      <c r="J431" s="1">
        <v>3227.8186170212798</v>
      </c>
      <c r="K431" t="s">
        <v>12</v>
      </c>
      <c r="L431" s="2"/>
      <c r="M431" s="1"/>
      <c r="N431" s="2"/>
    </row>
    <row r="432" spans="1:14">
      <c r="A432" t="s">
        <v>40</v>
      </c>
      <c r="B432" t="s">
        <v>19</v>
      </c>
      <c r="C432">
        <v>446</v>
      </c>
      <c r="D432" s="1">
        <v>17619.971914893598</v>
      </c>
      <c r="E432" s="2">
        <v>-1005.6985106383</v>
      </c>
      <c r="F432" s="2">
        <f t="shared" si="12"/>
        <v>1005.6985106383</v>
      </c>
      <c r="G432" s="2">
        <f t="shared" si="13"/>
        <v>233.94319148929742</v>
      </c>
      <c r="H432" s="1">
        <v>16380.330212766001</v>
      </c>
      <c r="I432" s="1">
        <v>2948.4547872340399</v>
      </c>
      <c r="J432" s="1">
        <v>19328.785</v>
      </c>
      <c r="K432" t="s">
        <v>12</v>
      </c>
      <c r="L432" s="2"/>
      <c r="M432" s="1"/>
      <c r="N432" s="2"/>
    </row>
    <row r="433" spans="1:14">
      <c r="A433" t="s">
        <v>69</v>
      </c>
      <c r="B433" t="s">
        <v>125</v>
      </c>
      <c r="C433">
        <v>187</v>
      </c>
      <c r="D433" s="1">
        <v>9424.12563829787</v>
      </c>
      <c r="E433" s="2">
        <v>-826.35553191489396</v>
      </c>
      <c r="F433" s="2">
        <f t="shared" si="12"/>
        <v>826.35553191489396</v>
      </c>
      <c r="G433" s="2">
        <f t="shared" si="13"/>
        <v>133.85595744680597</v>
      </c>
      <c r="H433" s="1">
        <v>8463.91414893617</v>
      </c>
      <c r="I433" s="1">
        <v>1490.00031914894</v>
      </c>
      <c r="J433" s="1">
        <v>9953.9144680851095</v>
      </c>
      <c r="K433" t="s">
        <v>32</v>
      </c>
      <c r="L433" s="2"/>
      <c r="M433" s="1"/>
      <c r="N433" s="2"/>
    </row>
    <row r="434" spans="1:14">
      <c r="A434" t="s">
        <v>13</v>
      </c>
      <c r="B434" t="s">
        <v>39</v>
      </c>
      <c r="C434">
        <v>70</v>
      </c>
      <c r="D434" s="1">
        <v>21923.080319148899</v>
      </c>
      <c r="E434" s="2">
        <v>-4017.80978723404</v>
      </c>
      <c r="F434" s="2">
        <f t="shared" si="12"/>
        <v>4017.80978723404</v>
      </c>
      <c r="G434" s="2">
        <f t="shared" si="13"/>
        <v>867.9229787233603</v>
      </c>
      <c r="H434" s="1">
        <v>17037.347553191499</v>
      </c>
      <c r="I434" s="1">
        <v>3066.7221276595701</v>
      </c>
      <c r="J434" s="1">
        <v>20104.069680851098</v>
      </c>
      <c r="K434" t="s">
        <v>23</v>
      </c>
      <c r="L434" s="2"/>
      <c r="M434" s="1"/>
      <c r="N434" s="2"/>
    </row>
    <row r="435" spans="1:14">
      <c r="A435" t="s">
        <v>26</v>
      </c>
      <c r="B435" t="s">
        <v>19</v>
      </c>
      <c r="C435">
        <v>162</v>
      </c>
      <c r="D435" s="1">
        <v>15884.205638297901</v>
      </c>
      <c r="E435" s="2">
        <v>-1159.76361702128</v>
      </c>
      <c r="F435" s="2">
        <f t="shared" si="12"/>
        <v>1159.76361702128</v>
      </c>
      <c r="G435" s="2">
        <f t="shared" si="13"/>
        <v>193.81531914892093</v>
      </c>
      <c r="H435" s="1">
        <v>14530.6267021277</v>
      </c>
      <c r="I435" s="1">
        <v>2596.3656382978702</v>
      </c>
      <c r="J435" s="1">
        <v>17126.992340425499</v>
      </c>
      <c r="K435" t="s">
        <v>32</v>
      </c>
      <c r="L435" s="2"/>
      <c r="M435" s="1"/>
      <c r="N435" s="2"/>
    </row>
    <row r="436" spans="1:14">
      <c r="A436" t="s">
        <v>64</v>
      </c>
      <c r="B436" t="s">
        <v>17</v>
      </c>
      <c r="C436">
        <v>30</v>
      </c>
      <c r="D436" s="1">
        <v>2610.6305319148901</v>
      </c>
      <c r="E436" s="2">
        <v>-269.217553191489</v>
      </c>
      <c r="F436" s="2">
        <f t="shared" si="12"/>
        <v>269.217553191489</v>
      </c>
      <c r="G436" s="2">
        <f t="shared" si="13"/>
        <v>9.6633812063373625E-13</v>
      </c>
      <c r="H436" s="1">
        <v>2341.4129787234001</v>
      </c>
      <c r="I436" s="1">
        <v>421.45404255319102</v>
      </c>
      <c r="J436" s="1">
        <v>2762.8670212766001</v>
      </c>
      <c r="K436" t="s">
        <v>12</v>
      </c>
      <c r="L436" s="2"/>
      <c r="M436" s="1"/>
      <c r="N436" s="2"/>
    </row>
    <row r="437" spans="1:14">
      <c r="A437" t="s">
        <v>68</v>
      </c>
      <c r="B437" t="s">
        <v>35</v>
      </c>
      <c r="C437">
        <v>6</v>
      </c>
      <c r="D437" s="1">
        <v>123.873191489362</v>
      </c>
      <c r="E437" s="2">
        <v>-15.4840425531915</v>
      </c>
      <c r="F437" s="2">
        <f t="shared" si="12"/>
        <v>15.4840425531915</v>
      </c>
      <c r="G437" s="2">
        <f t="shared" si="13"/>
        <v>4.9737991503207013E-13</v>
      </c>
      <c r="H437" s="1">
        <v>108.38914893617</v>
      </c>
      <c r="I437" s="1">
        <v>19.509787234042602</v>
      </c>
      <c r="J437" s="1">
        <v>127.89893617021301</v>
      </c>
      <c r="K437" t="s">
        <v>15</v>
      </c>
      <c r="L437" s="2"/>
      <c r="M437" s="1"/>
      <c r="N437" s="2"/>
    </row>
    <row r="438" spans="1:14">
      <c r="A438" t="s">
        <v>64</v>
      </c>
      <c r="B438" t="s">
        <v>42</v>
      </c>
      <c r="C438">
        <v>16</v>
      </c>
      <c r="D438" s="1">
        <v>1586.19765957447</v>
      </c>
      <c r="E438" s="2">
        <v>-435.32042553191502</v>
      </c>
      <c r="F438" s="2">
        <f t="shared" si="12"/>
        <v>435.32042553191502</v>
      </c>
      <c r="G438" s="2">
        <f t="shared" si="13"/>
        <v>4.8885340220294893E-12</v>
      </c>
      <c r="H438" s="1">
        <v>1150.8772340425501</v>
      </c>
      <c r="I438" s="1">
        <v>207.157872340426</v>
      </c>
      <c r="J438" s="1">
        <v>1358.0351063829801</v>
      </c>
      <c r="K438" t="s">
        <v>23</v>
      </c>
      <c r="L438" s="2"/>
      <c r="M438" s="1"/>
      <c r="N438" s="2"/>
    </row>
    <row r="439" spans="1:14">
      <c r="A439" t="s">
        <v>54</v>
      </c>
      <c r="B439" t="s">
        <v>14</v>
      </c>
      <c r="C439">
        <v>2</v>
      </c>
      <c r="D439" s="1">
        <v>155.05085106383001</v>
      </c>
      <c r="E439" s="2">
        <v>-90.218085106383</v>
      </c>
      <c r="F439" s="2">
        <f t="shared" si="12"/>
        <v>90.218085106383</v>
      </c>
      <c r="G439" s="2">
        <f t="shared" si="13"/>
        <v>2.1316282072803006E-13</v>
      </c>
      <c r="H439" s="1">
        <v>64.832765957446796</v>
      </c>
      <c r="I439" s="1">
        <v>11.6698936170213</v>
      </c>
      <c r="J439" s="1">
        <v>76.502659574468098</v>
      </c>
      <c r="K439" t="s">
        <v>23</v>
      </c>
      <c r="L439" s="2"/>
      <c r="M439" s="1"/>
      <c r="N439" s="2"/>
    </row>
    <row r="440" spans="1:14">
      <c r="A440" t="s">
        <v>51</v>
      </c>
      <c r="B440" t="s">
        <v>39</v>
      </c>
      <c r="C440">
        <v>126</v>
      </c>
      <c r="D440" s="1">
        <v>16450.7810638298</v>
      </c>
      <c r="E440" s="2">
        <v>-1990.0575531914899</v>
      </c>
      <c r="F440" s="2">
        <f t="shared" si="12"/>
        <v>1990.0575531914899</v>
      </c>
      <c r="G440" s="2">
        <f t="shared" si="13"/>
        <v>234.22287234040891</v>
      </c>
      <c r="H440" s="1">
        <v>14226.500638297901</v>
      </c>
      <c r="I440" s="1">
        <v>2560.76936170213</v>
      </c>
      <c r="J440" s="1">
        <v>16787.27</v>
      </c>
      <c r="K440" t="s">
        <v>15</v>
      </c>
      <c r="L440" s="2"/>
      <c r="M440" s="1"/>
      <c r="N440" s="2"/>
    </row>
    <row r="441" spans="1:14">
      <c r="A441" t="s">
        <v>26</v>
      </c>
      <c r="B441" t="s">
        <v>66</v>
      </c>
      <c r="C441">
        <v>105</v>
      </c>
      <c r="D441" s="1">
        <v>9461.0817021276598</v>
      </c>
      <c r="E441" s="2">
        <v>-851.00787234042605</v>
      </c>
      <c r="F441" s="2">
        <f t="shared" si="12"/>
        <v>851.00787234042605</v>
      </c>
      <c r="G441" s="2">
        <f t="shared" si="13"/>
        <v>3.4106051316484809E-12</v>
      </c>
      <c r="H441" s="1">
        <v>8610.0738297872304</v>
      </c>
      <c r="I441" s="1">
        <v>1486.62510638298</v>
      </c>
      <c r="J441" s="1">
        <v>10096.6989361702</v>
      </c>
      <c r="K441" t="s">
        <v>32</v>
      </c>
      <c r="L441" s="2"/>
      <c r="M441" s="1"/>
      <c r="N441" s="2"/>
    </row>
    <row r="442" spans="1:14">
      <c r="A442" t="s">
        <v>64</v>
      </c>
      <c r="B442" t="s">
        <v>19</v>
      </c>
      <c r="C442">
        <v>41</v>
      </c>
      <c r="D442" s="1">
        <v>3413.8013829787201</v>
      </c>
      <c r="E442" s="2">
        <v>-134.381808510638</v>
      </c>
      <c r="F442" s="2">
        <f t="shared" si="12"/>
        <v>134.381808510638</v>
      </c>
      <c r="G442" s="2">
        <f t="shared" si="13"/>
        <v>-8.0149220593739301E-12</v>
      </c>
      <c r="H442" s="1">
        <v>3279.4195744680901</v>
      </c>
      <c r="I442" s="1">
        <v>590.29521276595699</v>
      </c>
      <c r="J442" s="1">
        <v>3869.7147872340402</v>
      </c>
      <c r="K442" t="s">
        <v>32</v>
      </c>
      <c r="L442" s="2"/>
      <c r="M442" s="1"/>
      <c r="N442" s="2"/>
    </row>
    <row r="443" spans="1:14">
      <c r="A443" t="s">
        <v>64</v>
      </c>
      <c r="B443" t="s">
        <v>55</v>
      </c>
      <c r="C443">
        <v>39</v>
      </c>
      <c r="D443" s="1">
        <v>3356.3107446808499</v>
      </c>
      <c r="E443" s="2">
        <v>-681.73382978723396</v>
      </c>
      <c r="F443" s="2">
        <f t="shared" si="12"/>
        <v>681.73382978723396</v>
      </c>
      <c r="G443" s="2">
        <f t="shared" si="13"/>
        <v>85.638297872335784</v>
      </c>
      <c r="H443" s="1">
        <v>2588.9386170212802</v>
      </c>
      <c r="I443" s="1">
        <v>466.00914893616999</v>
      </c>
      <c r="J443" s="1">
        <v>3054.94776595745</v>
      </c>
      <c r="K443" t="s">
        <v>32</v>
      </c>
      <c r="L443" s="2"/>
      <c r="M443" s="1"/>
      <c r="N443" s="2"/>
    </row>
    <row r="444" spans="1:14">
      <c r="A444" t="s">
        <v>69</v>
      </c>
      <c r="B444" t="s">
        <v>79</v>
      </c>
      <c r="C444">
        <v>212</v>
      </c>
      <c r="D444" s="1">
        <v>11614.405106382999</v>
      </c>
      <c r="E444" s="2">
        <v>-845.48914893616995</v>
      </c>
      <c r="F444" s="2">
        <f t="shared" si="12"/>
        <v>845.48914893616995</v>
      </c>
      <c r="G444" s="2">
        <f t="shared" si="13"/>
        <v>162.171063829829</v>
      </c>
      <c r="H444" s="1">
        <v>10606.744893617</v>
      </c>
      <c r="I444" s="1">
        <v>1909.2129787234001</v>
      </c>
      <c r="J444" s="1">
        <v>12515.957872340399</v>
      </c>
      <c r="K444" t="s">
        <v>12</v>
      </c>
      <c r="L444" s="2"/>
      <c r="M444" s="1"/>
      <c r="N444" s="2"/>
    </row>
    <row r="445" spans="1:14">
      <c r="A445" t="s">
        <v>13</v>
      </c>
      <c r="B445" t="s">
        <v>63</v>
      </c>
      <c r="C445">
        <v>18</v>
      </c>
      <c r="D445" s="1">
        <v>5132.7980851063803</v>
      </c>
      <c r="E445" s="2">
        <v>-462.13457446808502</v>
      </c>
      <c r="F445" s="2">
        <f t="shared" si="12"/>
        <v>462.13457446808502</v>
      </c>
      <c r="G445" s="2">
        <f t="shared" si="13"/>
        <v>-4.7748471843078732E-12</v>
      </c>
      <c r="H445" s="1">
        <v>4670.6635106383001</v>
      </c>
      <c r="I445" s="1">
        <v>840.71946808510597</v>
      </c>
      <c r="J445" s="1">
        <v>5511.3829787233999</v>
      </c>
      <c r="K445" t="s">
        <v>15</v>
      </c>
      <c r="L445" s="2"/>
      <c r="M445" s="1"/>
      <c r="N445" s="2"/>
    </row>
    <row r="446" spans="1:14">
      <c r="A446" t="s">
        <v>103</v>
      </c>
      <c r="B446" t="s">
        <v>48</v>
      </c>
      <c r="C446">
        <v>75</v>
      </c>
      <c r="D446" s="1">
        <v>4233.3297872340399</v>
      </c>
      <c r="E446" s="2">
        <v>-236.95329787233999</v>
      </c>
      <c r="F446" s="2">
        <f t="shared" si="12"/>
        <v>236.95329787233999</v>
      </c>
      <c r="G446" s="2">
        <f t="shared" si="13"/>
        <v>51.379361702129756</v>
      </c>
      <c r="H446" s="1">
        <v>3944.9971276595702</v>
      </c>
      <c r="I446" s="1">
        <v>710.09797872340403</v>
      </c>
      <c r="J446" s="1">
        <v>4655.0951063829798</v>
      </c>
      <c r="K446" t="s">
        <v>32</v>
      </c>
      <c r="L446" s="2"/>
      <c r="M446" s="1"/>
      <c r="N446" s="2"/>
    </row>
    <row r="447" spans="1:14">
      <c r="A447" t="s">
        <v>59</v>
      </c>
      <c r="B447" t="s">
        <v>65</v>
      </c>
      <c r="C447">
        <v>6</v>
      </c>
      <c r="D447" s="1">
        <v>1059.2586170212801</v>
      </c>
      <c r="E447" s="2">
        <v>-46.494680851063798</v>
      </c>
      <c r="F447" s="2">
        <f t="shared" si="12"/>
        <v>46.494680851063798</v>
      </c>
      <c r="G447" s="2">
        <f t="shared" si="13"/>
        <v>148.74680851064133</v>
      </c>
      <c r="H447" s="1">
        <v>864.01712765957495</v>
      </c>
      <c r="I447" s="1">
        <v>155.52329787234001</v>
      </c>
      <c r="J447" s="1">
        <v>1019.54042553191</v>
      </c>
      <c r="K447" t="s">
        <v>32</v>
      </c>
      <c r="L447" s="2"/>
      <c r="M447" s="1"/>
      <c r="N447" s="2"/>
    </row>
    <row r="448" spans="1:14">
      <c r="A448" t="s">
        <v>43</v>
      </c>
      <c r="B448" t="s">
        <v>38</v>
      </c>
      <c r="C448">
        <v>47</v>
      </c>
      <c r="D448" s="1">
        <v>3895.4450000000002</v>
      </c>
      <c r="E448" s="2">
        <v>-403.53170212766003</v>
      </c>
      <c r="F448" s="2">
        <f t="shared" si="12"/>
        <v>403.53170212766003</v>
      </c>
      <c r="G448" s="2">
        <f t="shared" si="13"/>
        <v>74.738723404259929</v>
      </c>
      <c r="H448" s="1">
        <v>3417.1745744680802</v>
      </c>
      <c r="I448" s="1">
        <v>615.09159574468094</v>
      </c>
      <c r="J448" s="1">
        <v>4032.2661702127698</v>
      </c>
      <c r="K448" t="s">
        <v>15</v>
      </c>
      <c r="L448" s="2"/>
      <c r="M448" s="1"/>
      <c r="N448" s="2"/>
    </row>
    <row r="449" spans="1:14">
      <c r="A449" t="s">
        <v>18</v>
      </c>
      <c r="B449" t="s">
        <v>39</v>
      </c>
      <c r="C449">
        <v>142</v>
      </c>
      <c r="D449" s="1">
        <v>19567.559148936201</v>
      </c>
      <c r="E449" s="2">
        <v>-1874.5769148936199</v>
      </c>
      <c r="F449" s="2">
        <f t="shared" si="12"/>
        <v>1874.5769148936199</v>
      </c>
      <c r="G449" s="2">
        <f t="shared" si="13"/>
        <v>405.42734042557981</v>
      </c>
      <c r="H449" s="1">
        <v>17287.554893617002</v>
      </c>
      <c r="I449" s="1">
        <v>3111.7592553191498</v>
      </c>
      <c r="J449" s="1">
        <v>20399.314148936199</v>
      </c>
      <c r="K449" t="s">
        <v>15</v>
      </c>
      <c r="L449" s="2"/>
      <c r="M449" s="1"/>
      <c r="N449" s="2"/>
    </row>
    <row r="450" spans="1:14">
      <c r="A450" t="s">
        <v>104</v>
      </c>
      <c r="B450" t="s">
        <v>35</v>
      </c>
      <c r="C450">
        <v>76</v>
      </c>
      <c r="D450" s="1">
        <v>1275.41478723404</v>
      </c>
      <c r="E450" s="2">
        <v>-111.140638297872</v>
      </c>
      <c r="F450" s="2">
        <f t="shared" si="12"/>
        <v>111.140638297872</v>
      </c>
      <c r="G450" s="2">
        <f t="shared" si="13"/>
        <v>16.146808510637911</v>
      </c>
      <c r="H450" s="1">
        <v>1148.1273404255301</v>
      </c>
      <c r="I450" s="1">
        <v>206.66446808510599</v>
      </c>
      <c r="J450" s="1">
        <v>1354.7918085106401</v>
      </c>
      <c r="K450" t="s">
        <v>15</v>
      </c>
      <c r="L450" s="2"/>
      <c r="M450" s="1"/>
      <c r="N450" s="2"/>
    </row>
    <row r="451" spans="1:14">
      <c r="A451" t="s">
        <v>22</v>
      </c>
      <c r="B451" t="s">
        <v>44</v>
      </c>
      <c r="C451">
        <v>83</v>
      </c>
      <c r="D451" s="1">
        <v>5902.78</v>
      </c>
      <c r="E451" s="2">
        <v>-799.16234042553197</v>
      </c>
      <c r="F451" s="2">
        <f t="shared" ref="F451:F514" si="14">ABS(E451)</f>
        <v>799.16234042553197</v>
      </c>
      <c r="G451" s="2">
        <f t="shared" ref="G451:G514" si="15">D451-H451-F451</f>
        <v>65.060425531918099</v>
      </c>
      <c r="H451" s="1">
        <v>5038.5572340425497</v>
      </c>
      <c r="I451" s="1">
        <v>906.93936170212805</v>
      </c>
      <c r="J451" s="1">
        <v>5945.4965957446802</v>
      </c>
      <c r="K451" t="s">
        <v>15</v>
      </c>
      <c r="L451" s="2"/>
      <c r="M451" s="1"/>
      <c r="N451" s="2"/>
    </row>
    <row r="452" spans="1:14">
      <c r="A452" t="s">
        <v>13</v>
      </c>
      <c r="B452" t="s">
        <v>66</v>
      </c>
      <c r="C452">
        <v>77</v>
      </c>
      <c r="D452" s="1">
        <v>26915.301595744699</v>
      </c>
      <c r="E452" s="2">
        <v>-3404.8048936170198</v>
      </c>
      <c r="F452" s="2">
        <f t="shared" si="14"/>
        <v>3404.8048936170198</v>
      </c>
      <c r="G452" s="2">
        <f t="shared" si="15"/>
        <v>3256.0260638297805</v>
      </c>
      <c r="H452" s="1">
        <v>20254.470638297898</v>
      </c>
      <c r="I452" s="1">
        <v>3645.8044680851099</v>
      </c>
      <c r="J452" s="1">
        <v>23900.275106383</v>
      </c>
      <c r="K452" t="s">
        <v>23</v>
      </c>
      <c r="L452" s="2"/>
      <c r="M452" s="1"/>
      <c r="N452" s="2"/>
    </row>
    <row r="453" spans="1:14">
      <c r="A453" t="s">
        <v>59</v>
      </c>
      <c r="B453" t="s">
        <v>27</v>
      </c>
      <c r="C453">
        <v>21</v>
      </c>
      <c r="D453" s="1">
        <v>3846.3990425531902</v>
      </c>
      <c r="E453" s="2">
        <v>-774.51744680851095</v>
      </c>
      <c r="F453" s="2">
        <f t="shared" si="14"/>
        <v>774.51744680851095</v>
      </c>
      <c r="G453" s="2">
        <f t="shared" si="15"/>
        <v>313.39265957446935</v>
      </c>
      <c r="H453" s="1">
        <v>2758.4889361702099</v>
      </c>
      <c r="I453" s="1">
        <v>496.52787234042597</v>
      </c>
      <c r="J453" s="1">
        <v>3255.0168085106402</v>
      </c>
      <c r="K453" t="s">
        <v>15</v>
      </c>
      <c r="L453" s="2"/>
      <c r="M453" s="1"/>
      <c r="N453" s="2"/>
    </row>
    <row r="454" spans="1:14">
      <c r="A454" t="s">
        <v>13</v>
      </c>
      <c r="B454" t="s">
        <v>55</v>
      </c>
      <c r="C454">
        <v>3</v>
      </c>
      <c r="D454" s="1">
        <v>779.81425531914897</v>
      </c>
      <c r="E454" s="2">
        <v>-114.604680851064</v>
      </c>
      <c r="F454" s="2">
        <f t="shared" si="14"/>
        <v>114.604680851064</v>
      </c>
      <c r="G454" s="2">
        <f t="shared" si="15"/>
        <v>0</v>
      </c>
      <c r="H454" s="1">
        <v>665.20957446808495</v>
      </c>
      <c r="I454" s="1">
        <v>119.737659574468</v>
      </c>
      <c r="J454" s="1">
        <v>784.94723404255296</v>
      </c>
      <c r="K454" t="s">
        <v>32</v>
      </c>
      <c r="L454" s="2"/>
      <c r="M454" s="1"/>
      <c r="N454" s="2"/>
    </row>
    <row r="455" spans="1:14">
      <c r="A455" t="s">
        <v>54</v>
      </c>
      <c r="B455" t="s">
        <v>45</v>
      </c>
      <c r="C455">
        <v>9</v>
      </c>
      <c r="D455" s="1">
        <v>810.49351063829795</v>
      </c>
      <c r="E455" s="2">
        <v>-81.048936170212798</v>
      </c>
      <c r="F455" s="2">
        <f t="shared" si="14"/>
        <v>81.048936170212798</v>
      </c>
      <c r="G455" s="2">
        <f t="shared" si="15"/>
        <v>81.049468085106199</v>
      </c>
      <c r="H455" s="1">
        <v>648.39510638297895</v>
      </c>
      <c r="I455" s="1">
        <v>116.71127659574501</v>
      </c>
      <c r="J455" s="1">
        <v>765.10638297872299</v>
      </c>
      <c r="K455" t="s">
        <v>15</v>
      </c>
      <c r="L455" s="2"/>
      <c r="M455" s="1"/>
      <c r="N455" s="2"/>
    </row>
    <row r="456" spans="1:14">
      <c r="A456" t="s">
        <v>26</v>
      </c>
      <c r="B456" t="s">
        <v>108</v>
      </c>
      <c r="C456">
        <v>21</v>
      </c>
      <c r="D456" s="1">
        <v>2576.4505319148898</v>
      </c>
      <c r="E456" s="2">
        <v>-327.91148936170202</v>
      </c>
      <c r="F456" s="2">
        <f t="shared" si="14"/>
        <v>327.91148936170202</v>
      </c>
      <c r="G456" s="2">
        <f t="shared" si="15"/>
        <v>99.544680851057819</v>
      </c>
      <c r="H456" s="1">
        <v>2148.9943617021299</v>
      </c>
      <c r="I456" s="1">
        <v>386.819468085106</v>
      </c>
      <c r="J456" s="1">
        <v>2535.8138297872301</v>
      </c>
      <c r="K456" t="s">
        <v>23</v>
      </c>
      <c r="L456" s="2"/>
      <c r="M456" s="1"/>
      <c r="N456" s="2"/>
    </row>
    <row r="457" spans="1:14">
      <c r="A457" t="s">
        <v>89</v>
      </c>
      <c r="B457" t="s">
        <v>58</v>
      </c>
      <c r="C457">
        <v>49</v>
      </c>
      <c r="D457" s="1">
        <v>3042.1001063829799</v>
      </c>
      <c r="E457" s="2">
        <v>-368.35393617021299</v>
      </c>
      <c r="F457" s="2">
        <f t="shared" si="14"/>
        <v>368.35393617021299</v>
      </c>
      <c r="G457" s="2">
        <f t="shared" si="15"/>
        <v>-2.8990143619012088E-12</v>
      </c>
      <c r="H457" s="1">
        <v>2673.7461702127698</v>
      </c>
      <c r="I457" s="1">
        <v>481.27329787233998</v>
      </c>
      <c r="J457" s="1">
        <v>3155.01946808511</v>
      </c>
      <c r="K457" t="s">
        <v>15</v>
      </c>
      <c r="L457" s="2"/>
      <c r="M457" s="1"/>
      <c r="N457" s="2"/>
    </row>
    <row r="458" spans="1:14">
      <c r="A458" t="s">
        <v>26</v>
      </c>
      <c r="B458" t="s">
        <v>33</v>
      </c>
      <c r="C458">
        <v>1</v>
      </c>
      <c r="D458" s="1">
        <v>90.146063829787195</v>
      </c>
      <c r="E458" s="2">
        <v>0</v>
      </c>
      <c r="F458" s="2">
        <f t="shared" si="14"/>
        <v>0</v>
      </c>
      <c r="G458" s="2">
        <f t="shared" si="15"/>
        <v>0</v>
      </c>
      <c r="H458" s="1">
        <v>90.146063829787195</v>
      </c>
      <c r="I458" s="1">
        <v>16.2262765957447</v>
      </c>
      <c r="J458" s="1">
        <v>106.372340425532</v>
      </c>
      <c r="K458" t="s">
        <v>32</v>
      </c>
      <c r="L458" s="2"/>
      <c r="M458" s="1"/>
      <c r="N458" s="2"/>
    </row>
    <row r="459" spans="1:14">
      <c r="A459" t="s">
        <v>104</v>
      </c>
      <c r="B459" t="s">
        <v>35</v>
      </c>
      <c r="C459">
        <v>36</v>
      </c>
      <c r="D459" s="1">
        <v>537.42159574468099</v>
      </c>
      <c r="E459" s="2">
        <v>-60.756595744680901</v>
      </c>
      <c r="F459" s="2">
        <f t="shared" si="14"/>
        <v>60.756595744680901</v>
      </c>
      <c r="G459" s="2">
        <f t="shared" si="15"/>
        <v>6.3948846218409017E-14</v>
      </c>
      <c r="H459" s="1">
        <v>476.66500000000002</v>
      </c>
      <c r="I459" s="1">
        <v>85.798936170212798</v>
      </c>
      <c r="J459" s="1">
        <v>562.46393617021295</v>
      </c>
      <c r="K459" t="s">
        <v>12</v>
      </c>
      <c r="L459" s="2"/>
      <c r="M459" s="1"/>
      <c r="N459" s="2"/>
    </row>
    <row r="460" spans="1:14">
      <c r="A460" t="s">
        <v>37</v>
      </c>
      <c r="B460" t="s">
        <v>109</v>
      </c>
      <c r="C460">
        <v>41</v>
      </c>
      <c r="D460" s="1">
        <v>5300.1804255319103</v>
      </c>
      <c r="E460" s="2">
        <v>-274.14574468085101</v>
      </c>
      <c r="F460" s="2">
        <f t="shared" si="14"/>
        <v>274.14574468085101</v>
      </c>
      <c r="G460" s="2">
        <f t="shared" si="15"/>
        <v>-1.0800249583553523E-12</v>
      </c>
      <c r="H460" s="1">
        <v>5026.0346808510603</v>
      </c>
      <c r="I460" s="1">
        <v>904.68595744680897</v>
      </c>
      <c r="J460" s="1">
        <v>5930.7206382978702</v>
      </c>
      <c r="K460" t="s">
        <v>12</v>
      </c>
      <c r="L460" s="2"/>
      <c r="M460" s="1"/>
      <c r="N460" s="2"/>
    </row>
    <row r="461" spans="1:14">
      <c r="A461" t="s">
        <v>16</v>
      </c>
      <c r="B461" t="s">
        <v>33</v>
      </c>
      <c r="C461">
        <v>12</v>
      </c>
      <c r="D461" s="1">
        <v>296.42978723404298</v>
      </c>
      <c r="E461" s="2">
        <v>-2.6956382978723399</v>
      </c>
      <c r="F461" s="2">
        <f t="shared" si="14"/>
        <v>2.6956382978723399</v>
      </c>
      <c r="G461" s="2">
        <f t="shared" si="15"/>
        <v>6.2083671537038754E-13</v>
      </c>
      <c r="H461" s="1">
        <v>293.73414893617002</v>
      </c>
      <c r="I461" s="1">
        <v>52.872234042553202</v>
      </c>
      <c r="J461" s="1">
        <v>346.60638297872299</v>
      </c>
      <c r="K461" t="s">
        <v>12</v>
      </c>
      <c r="L461" s="2"/>
      <c r="M461" s="1"/>
      <c r="N461" s="2"/>
    </row>
    <row r="462" spans="1:14">
      <c r="A462" t="s">
        <v>51</v>
      </c>
      <c r="B462" t="s">
        <v>63</v>
      </c>
      <c r="C462">
        <v>3</v>
      </c>
      <c r="D462" s="1">
        <v>379.343404255319</v>
      </c>
      <c r="E462" s="2">
        <v>-136.09170212766</v>
      </c>
      <c r="F462" s="2">
        <f t="shared" si="14"/>
        <v>136.09170212766</v>
      </c>
      <c r="G462" s="2">
        <f t="shared" si="15"/>
        <v>-9.9475983006414026E-13</v>
      </c>
      <c r="H462" s="1">
        <v>243.25170212766</v>
      </c>
      <c r="I462" s="1">
        <v>43.785319148936203</v>
      </c>
      <c r="J462" s="1">
        <v>287.03702127659602</v>
      </c>
      <c r="K462" t="s">
        <v>12</v>
      </c>
      <c r="L462" s="2"/>
      <c r="M462" s="1"/>
      <c r="N462" s="2"/>
    </row>
    <row r="463" spans="1:14">
      <c r="A463" t="s">
        <v>31</v>
      </c>
      <c r="B463" t="s">
        <v>19</v>
      </c>
      <c r="C463">
        <v>793</v>
      </c>
      <c r="D463" s="1">
        <v>43097.587127659601</v>
      </c>
      <c r="E463" s="2">
        <v>-5037.8652127659598</v>
      </c>
      <c r="F463" s="2">
        <f t="shared" si="14"/>
        <v>5037.8652127659598</v>
      </c>
      <c r="G463" s="2">
        <f t="shared" si="15"/>
        <v>467.12659574473855</v>
      </c>
      <c r="H463" s="1">
        <v>37592.595319148902</v>
      </c>
      <c r="I463" s="1">
        <v>6766.6726595744703</v>
      </c>
      <c r="J463" s="1">
        <v>44359.267978723401</v>
      </c>
      <c r="K463" t="s">
        <v>23</v>
      </c>
      <c r="L463" s="2"/>
      <c r="M463" s="1"/>
      <c r="N463" s="2"/>
    </row>
    <row r="464" spans="1:14">
      <c r="A464" t="s">
        <v>59</v>
      </c>
      <c r="B464" t="s">
        <v>108</v>
      </c>
      <c r="C464">
        <v>51</v>
      </c>
      <c r="D464" s="1">
        <v>8714.2629787234</v>
      </c>
      <c r="E464" s="2">
        <v>-584.17553191489401</v>
      </c>
      <c r="F464" s="2">
        <f t="shared" si="14"/>
        <v>584.17553191489401</v>
      </c>
      <c r="G464" s="2">
        <f t="shared" si="15"/>
        <v>174.81063829786603</v>
      </c>
      <c r="H464" s="1">
        <v>7955.27680851064</v>
      </c>
      <c r="I464" s="1">
        <v>1431.95042553191</v>
      </c>
      <c r="J464" s="1">
        <v>9387.2272340425498</v>
      </c>
      <c r="K464" t="s">
        <v>12</v>
      </c>
      <c r="L464" s="2"/>
      <c r="M464" s="1"/>
      <c r="N464" s="2"/>
    </row>
    <row r="465" spans="1:14">
      <c r="A465" t="s">
        <v>26</v>
      </c>
      <c r="B465" t="s">
        <v>65</v>
      </c>
      <c r="C465">
        <v>9</v>
      </c>
      <c r="D465" s="1">
        <v>860.25978723404296</v>
      </c>
      <c r="E465" s="2">
        <v>-24.323829787234001</v>
      </c>
      <c r="F465" s="2">
        <f t="shared" si="14"/>
        <v>24.323829787234001</v>
      </c>
      <c r="G465" s="2">
        <f t="shared" si="15"/>
        <v>0</v>
      </c>
      <c r="H465" s="1">
        <v>835.93595744680897</v>
      </c>
      <c r="I465" s="1">
        <v>150.46829787234</v>
      </c>
      <c r="J465" s="1">
        <v>986.404255319149</v>
      </c>
      <c r="K465" t="s">
        <v>15</v>
      </c>
      <c r="L465" s="2"/>
      <c r="M465" s="1"/>
      <c r="N465" s="2"/>
    </row>
    <row r="466" spans="1:14">
      <c r="A466" t="s">
        <v>73</v>
      </c>
      <c r="B466" t="s">
        <v>35</v>
      </c>
      <c r="C466">
        <v>65</v>
      </c>
      <c r="D466" s="1">
        <v>2680.2735106383002</v>
      </c>
      <c r="E466" s="2">
        <v>-229.16872340425499</v>
      </c>
      <c r="F466" s="2">
        <f t="shared" si="14"/>
        <v>229.16872340425499</v>
      </c>
      <c r="G466" s="2">
        <f t="shared" si="15"/>
        <v>44.987340425535137</v>
      </c>
      <c r="H466" s="1">
        <v>2406.1174468085101</v>
      </c>
      <c r="I466" s="1">
        <v>433.10063829787202</v>
      </c>
      <c r="J466" s="1">
        <v>2839.2180851063799</v>
      </c>
      <c r="K466" t="s">
        <v>15</v>
      </c>
      <c r="L466" s="2"/>
      <c r="M466" s="1"/>
      <c r="N466" s="2"/>
    </row>
    <row r="467" spans="1:14">
      <c r="A467" t="s">
        <v>59</v>
      </c>
      <c r="B467" t="s">
        <v>36</v>
      </c>
      <c r="C467">
        <v>97</v>
      </c>
      <c r="D467" s="1">
        <v>17026.978297872301</v>
      </c>
      <c r="E467" s="2">
        <v>-1288.8741489361701</v>
      </c>
      <c r="F467" s="2">
        <f t="shared" si="14"/>
        <v>1288.8741489361701</v>
      </c>
      <c r="G467" s="2">
        <f t="shared" si="15"/>
        <v>982.65872340423175</v>
      </c>
      <c r="H467" s="1">
        <v>14755.4454255319</v>
      </c>
      <c r="I467" s="1">
        <v>2614.8305319148899</v>
      </c>
      <c r="J467" s="1">
        <v>17370.2759574468</v>
      </c>
      <c r="K467" t="s">
        <v>15</v>
      </c>
      <c r="L467" s="2"/>
      <c r="M467" s="1"/>
      <c r="N467" s="2"/>
    </row>
    <row r="468" spans="1:14">
      <c r="A468" t="s">
        <v>26</v>
      </c>
      <c r="B468" t="s">
        <v>29</v>
      </c>
      <c r="C468">
        <v>10</v>
      </c>
      <c r="D468" s="1">
        <v>995.05904255319103</v>
      </c>
      <c r="E468" s="2">
        <v>-40.480212765957397</v>
      </c>
      <c r="F468" s="2">
        <f t="shared" si="14"/>
        <v>40.480212765957397</v>
      </c>
      <c r="G468" s="2">
        <f t="shared" si="15"/>
        <v>-3.4816594052244909E-13</v>
      </c>
      <c r="H468" s="1">
        <v>954.57882978723399</v>
      </c>
      <c r="I468" s="1">
        <v>171.82414893616999</v>
      </c>
      <c r="J468" s="1">
        <v>1126.4029787234001</v>
      </c>
      <c r="K468" t="s">
        <v>12</v>
      </c>
      <c r="L468" s="2"/>
      <c r="M468" s="1"/>
      <c r="N468" s="2"/>
    </row>
    <row r="469" spans="1:14">
      <c r="A469" t="s">
        <v>13</v>
      </c>
      <c r="B469" t="s">
        <v>17</v>
      </c>
      <c r="C469">
        <v>62</v>
      </c>
      <c r="D469" s="1">
        <v>18855.2907446809</v>
      </c>
      <c r="E469" s="2">
        <v>-384.80042553191498</v>
      </c>
      <c r="F469" s="2">
        <f t="shared" si="14"/>
        <v>384.80042553191498</v>
      </c>
      <c r="G469" s="2">
        <f t="shared" si="15"/>
        <v>2303.3808510638851</v>
      </c>
      <c r="H469" s="1">
        <v>16167.1094680851</v>
      </c>
      <c r="I469" s="1">
        <v>2910.07893617021</v>
      </c>
      <c r="J469" s="1">
        <v>19077.188404255299</v>
      </c>
      <c r="K469" t="s">
        <v>32</v>
      </c>
      <c r="L469" s="2"/>
      <c r="M469" s="1"/>
      <c r="N469" s="2"/>
    </row>
    <row r="470" spans="1:14">
      <c r="A470" t="s">
        <v>51</v>
      </c>
      <c r="B470" t="s">
        <v>62</v>
      </c>
      <c r="C470">
        <v>24</v>
      </c>
      <c r="D470" s="1">
        <v>3184.8169148936199</v>
      </c>
      <c r="E470" s="2">
        <v>-266.58574468085101</v>
      </c>
      <c r="F470" s="2">
        <f t="shared" si="14"/>
        <v>266.58574468085101</v>
      </c>
      <c r="G470" s="2">
        <f t="shared" si="15"/>
        <v>-1.0231815394945443E-12</v>
      </c>
      <c r="H470" s="1">
        <v>2918.2311702127699</v>
      </c>
      <c r="I470" s="1">
        <v>525.281595744681</v>
      </c>
      <c r="J470" s="1">
        <v>3443.51276595745</v>
      </c>
      <c r="K470" t="s">
        <v>23</v>
      </c>
      <c r="L470" s="2"/>
      <c r="M470" s="1"/>
      <c r="N470" s="2"/>
    </row>
    <row r="471" spans="1:14">
      <c r="A471" t="s">
        <v>106</v>
      </c>
      <c r="B471" t="s">
        <v>35</v>
      </c>
      <c r="C471">
        <v>106</v>
      </c>
      <c r="D471" s="1">
        <v>2383.19031914894</v>
      </c>
      <c r="E471" s="2">
        <v>-307.808191489362</v>
      </c>
      <c r="F471" s="2">
        <f t="shared" si="14"/>
        <v>307.808191489362</v>
      </c>
      <c r="G471" s="2">
        <f t="shared" si="15"/>
        <v>20.203723404258085</v>
      </c>
      <c r="H471" s="1">
        <v>2055.1784042553199</v>
      </c>
      <c r="I471" s="1">
        <v>365.16734042553202</v>
      </c>
      <c r="J471" s="1">
        <v>2420.3457446808502</v>
      </c>
      <c r="K471" t="s">
        <v>23</v>
      </c>
      <c r="L471" s="2"/>
      <c r="M471" s="1"/>
      <c r="N471" s="2"/>
    </row>
    <row r="472" spans="1:14">
      <c r="A472" t="s">
        <v>24</v>
      </c>
      <c r="B472" t="s">
        <v>80</v>
      </c>
      <c r="C472">
        <v>389</v>
      </c>
      <c r="D472" s="1">
        <v>6039.1557446808501</v>
      </c>
      <c r="E472" s="2">
        <v>-568.555531914894</v>
      </c>
      <c r="F472" s="2">
        <f t="shared" si="14"/>
        <v>568.555531914894</v>
      </c>
      <c r="G472" s="2">
        <f t="shared" si="15"/>
        <v>456.8874468085063</v>
      </c>
      <c r="H472" s="1">
        <v>5013.7127659574498</v>
      </c>
      <c r="I472" s="1">
        <v>902.46180851063798</v>
      </c>
      <c r="J472" s="1">
        <v>5916.1745744680902</v>
      </c>
      <c r="K472" t="s">
        <v>23</v>
      </c>
      <c r="L472" s="2"/>
      <c r="M472" s="1"/>
      <c r="N472" s="2"/>
    </row>
    <row r="473" spans="1:14">
      <c r="A473" t="s">
        <v>59</v>
      </c>
      <c r="B473" t="s">
        <v>28</v>
      </c>
      <c r="C473">
        <v>17</v>
      </c>
      <c r="D473" s="1">
        <v>3079.1888297872301</v>
      </c>
      <c r="E473" s="2">
        <v>-415.41925531914899</v>
      </c>
      <c r="F473" s="2">
        <f t="shared" si="14"/>
        <v>415.41925531914899</v>
      </c>
      <c r="G473" s="2">
        <f t="shared" si="15"/>
        <v>143.99117021276129</v>
      </c>
      <c r="H473" s="1">
        <v>2519.7784042553199</v>
      </c>
      <c r="I473" s="1">
        <v>453.56</v>
      </c>
      <c r="J473" s="1">
        <v>2973.3384042553198</v>
      </c>
      <c r="K473" t="s">
        <v>15</v>
      </c>
      <c r="L473" s="2"/>
      <c r="M473" s="1"/>
      <c r="N473" s="2"/>
    </row>
    <row r="474" spans="1:14">
      <c r="A474" t="s">
        <v>26</v>
      </c>
      <c r="B474" t="s">
        <v>63</v>
      </c>
      <c r="C474">
        <v>5</v>
      </c>
      <c r="D474" s="1">
        <v>582.73382978723396</v>
      </c>
      <c r="E474" s="2">
        <v>-203.465531914894</v>
      </c>
      <c r="F474" s="2">
        <f t="shared" si="14"/>
        <v>203.465531914894</v>
      </c>
      <c r="G474" s="2">
        <f t="shared" si="15"/>
        <v>0</v>
      </c>
      <c r="H474" s="1">
        <v>379.26829787233999</v>
      </c>
      <c r="I474" s="1">
        <v>68.268404255319098</v>
      </c>
      <c r="J474" s="1">
        <v>447.53670212766002</v>
      </c>
      <c r="K474" t="s">
        <v>23</v>
      </c>
      <c r="L474" s="2"/>
      <c r="M474" s="1"/>
      <c r="N474" s="2"/>
    </row>
    <row r="475" spans="1:14">
      <c r="A475" t="s">
        <v>64</v>
      </c>
      <c r="B475" t="s">
        <v>76</v>
      </c>
      <c r="C475">
        <v>29</v>
      </c>
      <c r="D475" s="1">
        <v>2843.2126595744699</v>
      </c>
      <c r="E475" s="2">
        <v>-527.71063829787204</v>
      </c>
      <c r="F475" s="2">
        <f t="shared" si="14"/>
        <v>527.71063829787204</v>
      </c>
      <c r="G475" s="2">
        <f t="shared" si="15"/>
        <v>-2.0463630789890885E-12</v>
      </c>
      <c r="H475" s="1">
        <v>2315.5020212765999</v>
      </c>
      <c r="I475" s="1">
        <v>416.79021276595699</v>
      </c>
      <c r="J475" s="1">
        <v>2732.2922340425498</v>
      </c>
      <c r="K475" t="s">
        <v>23</v>
      </c>
      <c r="L475" s="2"/>
      <c r="M475" s="1"/>
      <c r="N475" s="2"/>
    </row>
    <row r="476" spans="1:14">
      <c r="A476" t="s">
        <v>18</v>
      </c>
      <c r="B476" t="s">
        <v>36</v>
      </c>
      <c r="C476">
        <v>99</v>
      </c>
      <c r="D476" s="1">
        <v>12461.0570212766</v>
      </c>
      <c r="E476" s="2">
        <v>-1396.4944680851099</v>
      </c>
      <c r="F476" s="2">
        <f t="shared" si="14"/>
        <v>1396.4944680851099</v>
      </c>
      <c r="G476" s="2">
        <f t="shared" si="15"/>
        <v>126.20808510639063</v>
      </c>
      <c r="H476" s="1">
        <v>10938.354468085099</v>
      </c>
      <c r="I476" s="1">
        <v>1968.8957446808499</v>
      </c>
      <c r="J476" s="1">
        <v>12907.250212765999</v>
      </c>
      <c r="K476" t="s">
        <v>12</v>
      </c>
      <c r="L476" s="2"/>
      <c r="M476" s="1"/>
      <c r="N476" s="2"/>
    </row>
    <row r="477" spans="1:14">
      <c r="A477" t="s">
        <v>26</v>
      </c>
      <c r="B477" t="s">
        <v>63</v>
      </c>
      <c r="C477">
        <v>23</v>
      </c>
      <c r="D477" s="1">
        <v>2234.28223404255</v>
      </c>
      <c r="E477" s="2">
        <v>-246.13478723404299</v>
      </c>
      <c r="F477" s="2">
        <f t="shared" si="14"/>
        <v>246.13478723404299</v>
      </c>
      <c r="G477" s="2">
        <f t="shared" si="15"/>
        <v>-2.9842794901924208E-12</v>
      </c>
      <c r="H477" s="1">
        <v>1988.14744680851</v>
      </c>
      <c r="I477" s="1">
        <v>357.86627659574498</v>
      </c>
      <c r="J477" s="1">
        <v>2346.01372340426</v>
      </c>
      <c r="K477" t="s">
        <v>12</v>
      </c>
      <c r="L477" s="2"/>
      <c r="M477" s="1"/>
      <c r="N477" s="2"/>
    </row>
    <row r="478" spans="1:14">
      <c r="A478" t="s">
        <v>26</v>
      </c>
      <c r="B478" t="s">
        <v>62</v>
      </c>
      <c r="C478">
        <v>6</v>
      </c>
      <c r="D478" s="1">
        <v>702.44</v>
      </c>
      <c r="E478" s="2">
        <v>-409.63510638297902</v>
      </c>
      <c r="F478" s="2">
        <f t="shared" si="14"/>
        <v>409.63510638297902</v>
      </c>
      <c r="G478" s="2">
        <f t="shared" si="15"/>
        <v>0</v>
      </c>
      <c r="H478" s="1">
        <v>292.80489361702098</v>
      </c>
      <c r="I478" s="1">
        <v>52.705106382978698</v>
      </c>
      <c r="J478" s="1">
        <v>345.51</v>
      </c>
      <c r="K478" t="s">
        <v>15</v>
      </c>
      <c r="L478" s="2"/>
      <c r="M478" s="1"/>
      <c r="N478" s="2"/>
    </row>
    <row r="479" spans="1:14">
      <c r="A479" t="s">
        <v>13</v>
      </c>
      <c r="B479" t="s">
        <v>19</v>
      </c>
      <c r="C479">
        <v>36</v>
      </c>
      <c r="D479" s="1">
        <v>9190.3527659574502</v>
      </c>
      <c r="E479" s="2">
        <v>-214.01776595744701</v>
      </c>
      <c r="F479" s="2">
        <f t="shared" si="14"/>
        <v>214.01776595744701</v>
      </c>
      <c r="G479" s="2">
        <f t="shared" si="15"/>
        <v>4.0358827391173691E-12</v>
      </c>
      <c r="H479" s="1">
        <v>8976.3349999999991</v>
      </c>
      <c r="I479" s="1">
        <v>1615.74042553191</v>
      </c>
      <c r="J479" s="1">
        <v>10592.075425531901</v>
      </c>
      <c r="K479" t="s">
        <v>12</v>
      </c>
      <c r="L479" s="2"/>
      <c r="M479" s="1"/>
      <c r="N479" s="2"/>
    </row>
    <row r="480" spans="1:14">
      <c r="A480" t="s">
        <v>68</v>
      </c>
      <c r="B480" t="s">
        <v>35</v>
      </c>
      <c r="C480">
        <v>14</v>
      </c>
      <c r="D480" s="1">
        <v>200.75744680851099</v>
      </c>
      <c r="E480" s="2">
        <v>-1.3513829787234</v>
      </c>
      <c r="F480" s="2">
        <f t="shared" si="14"/>
        <v>1.3513829787234</v>
      </c>
      <c r="G480" s="2">
        <f t="shared" si="15"/>
        <v>5.8997251528580819E-13</v>
      </c>
      <c r="H480" s="1">
        <v>199.406063829787</v>
      </c>
      <c r="I480" s="1">
        <v>35.892872340425498</v>
      </c>
      <c r="J480" s="1">
        <v>235.29893617021301</v>
      </c>
      <c r="K480" t="s">
        <v>12</v>
      </c>
      <c r="L480" s="2"/>
      <c r="M480" s="1"/>
      <c r="N480" s="2"/>
    </row>
    <row r="481" spans="1:14">
      <c r="A481" t="s">
        <v>59</v>
      </c>
      <c r="B481" t="s">
        <v>39</v>
      </c>
      <c r="C481">
        <v>72</v>
      </c>
      <c r="D481" s="1">
        <v>11485.8434042553</v>
      </c>
      <c r="E481" s="2">
        <v>-1526.31638297872</v>
      </c>
      <c r="F481" s="2">
        <f t="shared" si="14"/>
        <v>1526.31638297872</v>
      </c>
      <c r="G481" s="2">
        <f t="shared" si="15"/>
        <v>141.69223404253989</v>
      </c>
      <c r="H481" s="1">
        <v>9817.83478723404</v>
      </c>
      <c r="I481" s="1">
        <v>1767.20989361702</v>
      </c>
      <c r="J481" s="1">
        <v>11585.044680851101</v>
      </c>
      <c r="K481" t="s">
        <v>23</v>
      </c>
      <c r="L481" s="2"/>
      <c r="M481" s="1"/>
      <c r="N481" s="2"/>
    </row>
    <row r="482" spans="1:14">
      <c r="A482" t="s">
        <v>64</v>
      </c>
      <c r="B482" t="s">
        <v>55</v>
      </c>
      <c r="C482">
        <v>44</v>
      </c>
      <c r="D482" s="1">
        <v>4479.7401063829802</v>
      </c>
      <c r="E482" s="2">
        <v>-719.36563829787201</v>
      </c>
      <c r="F482" s="2">
        <f t="shared" si="14"/>
        <v>719.36563829787201</v>
      </c>
      <c r="G482" s="2">
        <f t="shared" si="15"/>
        <v>188.25276595744845</v>
      </c>
      <c r="H482" s="1">
        <v>3572.1217021276598</v>
      </c>
      <c r="I482" s="1">
        <v>642.98191489361704</v>
      </c>
      <c r="J482" s="1">
        <v>4215.1036170212801</v>
      </c>
      <c r="K482" t="s">
        <v>15</v>
      </c>
      <c r="L482" s="2"/>
      <c r="M482" s="1"/>
      <c r="N482" s="2"/>
    </row>
    <row r="483" spans="1:14">
      <c r="A483" t="s">
        <v>26</v>
      </c>
      <c r="B483" t="s">
        <v>27</v>
      </c>
      <c r="C483">
        <v>8</v>
      </c>
      <c r="D483" s="1">
        <v>713.01808510638296</v>
      </c>
      <c r="E483" s="2">
        <v>-144.55723404255301</v>
      </c>
      <c r="F483" s="2">
        <f t="shared" si="14"/>
        <v>144.55723404255301</v>
      </c>
      <c r="G483" s="2">
        <f t="shared" si="15"/>
        <v>0</v>
      </c>
      <c r="H483" s="1">
        <v>568.46085106382998</v>
      </c>
      <c r="I483" s="1">
        <v>102.32297872340401</v>
      </c>
      <c r="J483" s="1">
        <v>670.78382978723403</v>
      </c>
      <c r="K483" t="s">
        <v>32</v>
      </c>
      <c r="L483" s="2"/>
      <c r="M483" s="1"/>
      <c r="N483" s="2"/>
    </row>
    <row r="484" spans="1:14">
      <c r="A484" t="s">
        <v>73</v>
      </c>
      <c r="B484" t="s">
        <v>21</v>
      </c>
      <c r="C484">
        <v>58</v>
      </c>
      <c r="D484" s="1">
        <v>2609.5368085106402</v>
      </c>
      <c r="E484" s="2">
        <v>-365.02425531914901</v>
      </c>
      <c r="F484" s="2">
        <f t="shared" si="14"/>
        <v>365.02425531914901</v>
      </c>
      <c r="G484" s="2">
        <f t="shared" si="15"/>
        <v>38.239255319150971</v>
      </c>
      <c r="H484" s="1">
        <v>2206.2732978723402</v>
      </c>
      <c r="I484" s="1">
        <v>397.12914893617</v>
      </c>
      <c r="J484" s="1">
        <v>2603.4024468085099</v>
      </c>
      <c r="K484" t="s">
        <v>23</v>
      </c>
      <c r="L484" s="2"/>
      <c r="M484" s="1"/>
      <c r="N484" s="2"/>
    </row>
    <row r="485" spans="1:14">
      <c r="A485" t="s">
        <v>59</v>
      </c>
      <c r="B485" t="s">
        <v>19</v>
      </c>
      <c r="C485">
        <v>30</v>
      </c>
      <c r="D485" s="1">
        <v>6071.9605319148905</v>
      </c>
      <c r="E485" s="2">
        <v>-139.937234042553</v>
      </c>
      <c r="F485" s="2">
        <f t="shared" si="14"/>
        <v>139.937234042553</v>
      </c>
      <c r="G485" s="2">
        <f t="shared" si="15"/>
        <v>1253.5886170212775</v>
      </c>
      <c r="H485" s="1">
        <v>4678.43468085106</v>
      </c>
      <c r="I485" s="1">
        <v>842.11882978723395</v>
      </c>
      <c r="J485" s="1">
        <v>5520.5535106383004</v>
      </c>
      <c r="K485" t="s">
        <v>12</v>
      </c>
      <c r="L485" s="2"/>
      <c r="M485" s="1"/>
      <c r="N485" s="2"/>
    </row>
    <row r="486" spans="1:14">
      <c r="A486" t="s">
        <v>52</v>
      </c>
      <c r="B486" t="s">
        <v>19</v>
      </c>
      <c r="C486">
        <v>461</v>
      </c>
      <c r="D486" s="1">
        <v>33883.877234042498</v>
      </c>
      <c r="E486" s="2">
        <v>-4189.8254255319198</v>
      </c>
      <c r="F486" s="2">
        <f t="shared" si="14"/>
        <v>4189.8254255319198</v>
      </c>
      <c r="G486" s="2">
        <f t="shared" si="15"/>
        <v>211.83723404247849</v>
      </c>
      <c r="H486" s="1">
        <v>29482.2145744681</v>
      </c>
      <c r="I486" s="1">
        <v>5258.1897872340396</v>
      </c>
      <c r="J486" s="1">
        <v>34740.404361702102</v>
      </c>
      <c r="K486" t="s">
        <v>12</v>
      </c>
      <c r="L486" s="2"/>
      <c r="M486" s="1"/>
      <c r="N486" s="2"/>
    </row>
    <row r="487" spans="1:14">
      <c r="A487" t="s">
        <v>51</v>
      </c>
      <c r="B487" t="s">
        <v>63</v>
      </c>
      <c r="C487">
        <v>6</v>
      </c>
      <c r="D487" s="1">
        <v>943.744361702128</v>
      </c>
      <c r="E487" s="2">
        <v>-193.69851063829799</v>
      </c>
      <c r="F487" s="2">
        <f t="shared" si="14"/>
        <v>193.69851063829799</v>
      </c>
      <c r="G487" s="2">
        <f t="shared" si="15"/>
        <v>135.14244680851107</v>
      </c>
      <c r="H487" s="1">
        <v>614.90340425531895</v>
      </c>
      <c r="I487" s="1">
        <v>110.682765957447</v>
      </c>
      <c r="J487" s="1">
        <v>725.58617021276598</v>
      </c>
      <c r="K487" t="s">
        <v>23</v>
      </c>
      <c r="L487" s="2"/>
      <c r="M487" s="1"/>
      <c r="N487" s="2"/>
    </row>
    <row r="488" spans="1:14">
      <c r="A488" t="s">
        <v>34</v>
      </c>
      <c r="B488" t="s">
        <v>35</v>
      </c>
      <c r="C488">
        <v>358</v>
      </c>
      <c r="D488" s="1">
        <v>19493.6760638298</v>
      </c>
      <c r="E488" s="2">
        <v>-3633.7918085106398</v>
      </c>
      <c r="F488" s="2">
        <f t="shared" si="14"/>
        <v>3633.7918085106398</v>
      </c>
      <c r="G488" s="2">
        <f t="shared" si="15"/>
        <v>54.084042553160089</v>
      </c>
      <c r="H488" s="1">
        <v>15805.800212766</v>
      </c>
      <c r="I488" s="1">
        <v>2811.5685106382998</v>
      </c>
      <c r="J488" s="1">
        <v>18617.368723404299</v>
      </c>
      <c r="K488" t="s">
        <v>12</v>
      </c>
      <c r="L488" s="2"/>
      <c r="M488" s="1"/>
      <c r="N488" s="2"/>
    </row>
    <row r="489" spans="1:14">
      <c r="A489" t="s">
        <v>54</v>
      </c>
      <c r="B489" t="s">
        <v>66</v>
      </c>
      <c r="C489">
        <v>48</v>
      </c>
      <c r="D489" s="1">
        <v>3514.3934042553201</v>
      </c>
      <c r="E489" s="2">
        <v>-528.34361702127705</v>
      </c>
      <c r="F489" s="2">
        <f t="shared" si="14"/>
        <v>528.34361702127705</v>
      </c>
      <c r="G489" s="2">
        <f t="shared" si="15"/>
        <v>52.938297872343014</v>
      </c>
      <c r="H489" s="1">
        <v>2933.1114893617</v>
      </c>
      <c r="I489" s="1">
        <v>513.98170212766001</v>
      </c>
      <c r="J489" s="1">
        <v>3447.0931914893599</v>
      </c>
      <c r="K489" t="s">
        <v>32</v>
      </c>
      <c r="L489" s="2"/>
      <c r="M489" s="1"/>
      <c r="N489" s="2"/>
    </row>
    <row r="490" spans="1:14">
      <c r="A490" t="s">
        <v>59</v>
      </c>
      <c r="B490" t="s">
        <v>28</v>
      </c>
      <c r="C490">
        <v>2</v>
      </c>
      <c r="D490" s="1">
        <v>315.52446808510598</v>
      </c>
      <c r="E490" s="2">
        <v>-86.262872340425503</v>
      </c>
      <c r="F490" s="2">
        <f t="shared" si="14"/>
        <v>86.262872340425503</v>
      </c>
      <c r="G490" s="2">
        <f t="shared" si="15"/>
        <v>-5.1159076974727213E-13</v>
      </c>
      <c r="H490" s="1">
        <v>229.26159574468099</v>
      </c>
      <c r="I490" s="1">
        <v>41.267127659574498</v>
      </c>
      <c r="J490" s="1">
        <v>270.528723404255</v>
      </c>
      <c r="K490" t="s">
        <v>32</v>
      </c>
      <c r="L490" s="2"/>
      <c r="M490" s="1"/>
      <c r="N490" s="2"/>
    </row>
    <row r="491" spans="1:14">
      <c r="A491" t="s">
        <v>43</v>
      </c>
      <c r="B491" t="s">
        <v>30</v>
      </c>
      <c r="C491">
        <v>91</v>
      </c>
      <c r="D491" s="1">
        <v>7834.5086170212799</v>
      </c>
      <c r="E491" s="2">
        <v>-840.66106382978705</v>
      </c>
      <c r="F491" s="2">
        <f t="shared" si="14"/>
        <v>840.66106382978705</v>
      </c>
      <c r="G491" s="2">
        <f t="shared" si="15"/>
        <v>240.90340425532304</v>
      </c>
      <c r="H491" s="1">
        <v>6752.9441489361698</v>
      </c>
      <c r="I491" s="1">
        <v>1197.3561702127699</v>
      </c>
      <c r="J491" s="1">
        <v>7950.3003191489397</v>
      </c>
      <c r="K491" t="s">
        <v>15</v>
      </c>
      <c r="L491" s="2"/>
      <c r="M491" s="1"/>
      <c r="N491" s="2"/>
    </row>
    <row r="492" spans="1:14">
      <c r="A492" t="s">
        <v>26</v>
      </c>
      <c r="B492" t="s">
        <v>14</v>
      </c>
      <c r="C492">
        <v>26</v>
      </c>
      <c r="D492" s="1">
        <v>2932.2027659574501</v>
      </c>
      <c r="E492" s="2">
        <v>-242.41989361702099</v>
      </c>
      <c r="F492" s="2">
        <f t="shared" si="14"/>
        <v>242.41989361702099</v>
      </c>
      <c r="G492" s="2">
        <f t="shared" si="15"/>
        <v>-9.0949470177292824E-13</v>
      </c>
      <c r="H492" s="1">
        <v>2689.78287234043</v>
      </c>
      <c r="I492" s="1">
        <v>484.160744680851</v>
      </c>
      <c r="J492" s="1">
        <v>3173.9436170212798</v>
      </c>
      <c r="K492" t="s">
        <v>15</v>
      </c>
      <c r="L492" s="2"/>
      <c r="M492" s="1"/>
      <c r="N492" s="2"/>
    </row>
    <row r="493" spans="1:14">
      <c r="A493" t="s">
        <v>104</v>
      </c>
      <c r="B493" t="s">
        <v>99</v>
      </c>
      <c r="C493">
        <v>18</v>
      </c>
      <c r="D493" s="1">
        <v>257.35648936170202</v>
      </c>
      <c r="E493" s="2">
        <v>-9.2598936170212802</v>
      </c>
      <c r="F493" s="2">
        <f t="shared" si="14"/>
        <v>9.2598936170212802</v>
      </c>
      <c r="G493" s="2">
        <f t="shared" si="15"/>
        <v>-2.5934809855243657E-13</v>
      </c>
      <c r="H493" s="1">
        <v>248.096595744681</v>
      </c>
      <c r="I493" s="1">
        <v>44.657234042553199</v>
      </c>
      <c r="J493" s="1">
        <v>292.753829787234</v>
      </c>
      <c r="K493" t="s">
        <v>12</v>
      </c>
      <c r="L493" s="2"/>
      <c r="M493" s="1"/>
      <c r="N493" s="2"/>
    </row>
    <row r="494" spans="1:14">
      <c r="A494" t="s">
        <v>54</v>
      </c>
      <c r="B494" t="s">
        <v>62</v>
      </c>
      <c r="C494">
        <v>37</v>
      </c>
      <c r="D494" s="1">
        <v>2893.2204255319102</v>
      </c>
      <c r="E494" s="2">
        <v>-480.75808510638302</v>
      </c>
      <c r="F494" s="2">
        <f t="shared" si="14"/>
        <v>480.75808510638302</v>
      </c>
      <c r="G494" s="2">
        <f t="shared" si="15"/>
        <v>68.892021276587059</v>
      </c>
      <c r="H494" s="1">
        <v>2343.5703191489401</v>
      </c>
      <c r="I494" s="1">
        <v>421.84329787233997</v>
      </c>
      <c r="J494" s="1">
        <v>2765.4136170212801</v>
      </c>
      <c r="K494" t="s">
        <v>15</v>
      </c>
      <c r="L494" s="2"/>
      <c r="M494" s="1"/>
      <c r="N494" s="2"/>
    </row>
    <row r="495" spans="1:14">
      <c r="A495" t="s">
        <v>22</v>
      </c>
      <c r="B495" t="s">
        <v>21</v>
      </c>
      <c r="C495">
        <v>6</v>
      </c>
      <c r="D495" s="1">
        <v>535.79138297872305</v>
      </c>
      <c r="E495" s="2">
        <v>-45.924893617021297</v>
      </c>
      <c r="F495" s="2">
        <f t="shared" si="14"/>
        <v>45.924893617021297</v>
      </c>
      <c r="G495" s="2">
        <f t="shared" si="15"/>
        <v>76.541702127658738</v>
      </c>
      <c r="H495" s="1">
        <v>413.32478723404301</v>
      </c>
      <c r="I495" s="1">
        <v>74.398617021276607</v>
      </c>
      <c r="J495" s="1">
        <v>487.723404255319</v>
      </c>
      <c r="K495" t="s">
        <v>15</v>
      </c>
      <c r="L495" s="2"/>
      <c r="M495" s="1"/>
      <c r="N495" s="2"/>
    </row>
    <row r="496" spans="1:14">
      <c r="A496" t="s">
        <v>73</v>
      </c>
      <c r="B496" t="s">
        <v>127</v>
      </c>
      <c r="C496">
        <v>141</v>
      </c>
      <c r="D496" s="1">
        <v>7659.8244680851103</v>
      </c>
      <c r="E496" s="2">
        <v>-350.151595744681</v>
      </c>
      <c r="F496" s="2">
        <f t="shared" si="14"/>
        <v>350.151595744681</v>
      </c>
      <c r="G496" s="2">
        <f t="shared" si="15"/>
        <v>172.460212765959</v>
      </c>
      <c r="H496" s="1">
        <v>7137.2126595744703</v>
      </c>
      <c r="I496" s="1">
        <v>1253.10925531915</v>
      </c>
      <c r="J496" s="1">
        <v>8390.3219148936205</v>
      </c>
      <c r="K496" t="s">
        <v>32</v>
      </c>
      <c r="L496" s="2"/>
      <c r="M496" s="1"/>
      <c r="N496" s="2"/>
    </row>
    <row r="497" spans="1:14">
      <c r="A497" t="s">
        <v>31</v>
      </c>
      <c r="B497" t="s">
        <v>102</v>
      </c>
      <c r="C497">
        <v>35</v>
      </c>
      <c r="D497" s="1">
        <v>1944.2654255319201</v>
      </c>
      <c r="E497" s="2">
        <v>-224.95829787234001</v>
      </c>
      <c r="F497" s="2">
        <f t="shared" si="14"/>
        <v>224.95829787234001</v>
      </c>
      <c r="G497" s="2">
        <f t="shared" si="15"/>
        <v>54.002872340430173</v>
      </c>
      <c r="H497" s="1">
        <v>1665.3042553191499</v>
      </c>
      <c r="I497" s="1">
        <v>299.75468085106399</v>
      </c>
      <c r="J497" s="1">
        <v>1965.05893617021</v>
      </c>
      <c r="K497" t="s">
        <v>23</v>
      </c>
      <c r="L497" s="2"/>
      <c r="M497" s="1"/>
      <c r="N497" s="2"/>
    </row>
    <row r="498" spans="1:14">
      <c r="A498" t="s">
        <v>40</v>
      </c>
      <c r="B498" t="s">
        <v>128</v>
      </c>
      <c r="C498">
        <v>8</v>
      </c>
      <c r="D498" s="1">
        <v>406.26925531914901</v>
      </c>
      <c r="E498" s="2">
        <v>-149.23563829787199</v>
      </c>
      <c r="F498" s="2">
        <f t="shared" si="14"/>
        <v>149.23563829787199</v>
      </c>
      <c r="G498" s="2">
        <f t="shared" si="15"/>
        <v>0</v>
      </c>
      <c r="H498" s="1">
        <v>257.033617021277</v>
      </c>
      <c r="I498" s="1">
        <v>46.2660638297872</v>
      </c>
      <c r="J498" s="1">
        <v>303.29968085106401</v>
      </c>
      <c r="K498" t="s">
        <v>15</v>
      </c>
      <c r="L498" s="2"/>
      <c r="M498" s="1"/>
      <c r="N498" s="2"/>
    </row>
    <row r="499" spans="1:14">
      <c r="A499" t="s">
        <v>54</v>
      </c>
      <c r="B499" t="s">
        <v>45</v>
      </c>
      <c r="C499">
        <v>21</v>
      </c>
      <c r="D499" s="1">
        <v>1642.9490425531901</v>
      </c>
      <c r="E499" s="2">
        <v>-224.842446808511</v>
      </c>
      <c r="F499" s="2">
        <f t="shared" si="14"/>
        <v>224.842446808511</v>
      </c>
      <c r="G499" s="2">
        <f t="shared" si="15"/>
        <v>-7.9580786405131221E-13</v>
      </c>
      <c r="H499" s="1">
        <v>1418.1065957446799</v>
      </c>
      <c r="I499" s="1">
        <v>255.25968085106399</v>
      </c>
      <c r="J499" s="1">
        <v>1673.3662765957399</v>
      </c>
      <c r="K499" t="s">
        <v>23</v>
      </c>
      <c r="L499" s="2"/>
      <c r="M499" s="1"/>
      <c r="N499" s="2"/>
    </row>
    <row r="500" spans="1:14">
      <c r="A500" t="s">
        <v>40</v>
      </c>
      <c r="B500" t="s">
        <v>41</v>
      </c>
      <c r="C500">
        <v>38</v>
      </c>
      <c r="D500" s="1">
        <v>1758.29308510638</v>
      </c>
      <c r="E500" s="2">
        <v>-151.10829787233999</v>
      </c>
      <c r="F500" s="2">
        <f t="shared" si="14"/>
        <v>151.10829787233999</v>
      </c>
      <c r="G500" s="2">
        <f t="shared" si="15"/>
        <v>44.085851063830006</v>
      </c>
      <c r="H500" s="1">
        <v>1563.09893617021</v>
      </c>
      <c r="I500" s="1">
        <v>281.35765957446802</v>
      </c>
      <c r="J500" s="1">
        <v>1844.45659574468</v>
      </c>
      <c r="K500" t="s">
        <v>15</v>
      </c>
      <c r="L500" s="2"/>
      <c r="M500" s="1"/>
      <c r="N500" s="2"/>
    </row>
    <row r="501" spans="1:14">
      <c r="A501" t="s">
        <v>104</v>
      </c>
      <c r="B501" t="s">
        <v>19</v>
      </c>
      <c r="C501">
        <v>73</v>
      </c>
      <c r="D501" s="1">
        <v>934.53053191489403</v>
      </c>
      <c r="E501" s="2">
        <v>-48.158085106382998</v>
      </c>
      <c r="F501" s="2">
        <f t="shared" si="14"/>
        <v>48.158085106382998</v>
      </c>
      <c r="G501" s="2">
        <f t="shared" si="15"/>
        <v>23.422340425532013</v>
      </c>
      <c r="H501" s="1">
        <v>862.95010638297902</v>
      </c>
      <c r="I501" s="1">
        <v>147.86851063829801</v>
      </c>
      <c r="J501" s="1">
        <v>1010.81861702128</v>
      </c>
      <c r="K501" t="s">
        <v>32</v>
      </c>
      <c r="L501" s="2"/>
      <c r="M501" s="1"/>
      <c r="N501" s="2"/>
    </row>
    <row r="502" spans="1:14">
      <c r="A502" t="s">
        <v>88</v>
      </c>
      <c r="B502" t="s">
        <v>35</v>
      </c>
      <c r="C502">
        <v>51</v>
      </c>
      <c r="D502" s="1">
        <v>1330.3532978723399</v>
      </c>
      <c r="E502" s="2">
        <v>-146.45127659574499</v>
      </c>
      <c r="F502" s="2">
        <f t="shared" si="14"/>
        <v>146.45127659574499</v>
      </c>
      <c r="G502" s="2">
        <f t="shared" si="15"/>
        <v>-5.0306425691815093E-12</v>
      </c>
      <c r="H502" s="1">
        <v>1183.9020212766</v>
      </c>
      <c r="I502" s="1">
        <v>213.10223404255299</v>
      </c>
      <c r="J502" s="1">
        <v>1397.0042553191499</v>
      </c>
      <c r="K502" t="s">
        <v>32</v>
      </c>
      <c r="L502" s="2"/>
      <c r="M502" s="1"/>
      <c r="N502" s="2"/>
    </row>
    <row r="503" spans="1:14">
      <c r="A503" t="s">
        <v>40</v>
      </c>
      <c r="B503" t="s">
        <v>97</v>
      </c>
      <c r="C503">
        <v>66</v>
      </c>
      <c r="D503" s="1">
        <v>3235.3370212765999</v>
      </c>
      <c r="E503" s="2">
        <v>-298.627340425532</v>
      </c>
      <c r="F503" s="2">
        <f t="shared" si="14"/>
        <v>298.627340425532</v>
      </c>
      <c r="G503" s="2">
        <f t="shared" si="15"/>
        <v>151.1900000000079</v>
      </c>
      <c r="H503" s="1">
        <v>2785.51968085106</v>
      </c>
      <c r="I503" s="1">
        <v>501.39414893616998</v>
      </c>
      <c r="J503" s="1">
        <v>3286.91382978723</v>
      </c>
      <c r="K503" t="s">
        <v>15</v>
      </c>
      <c r="L503" s="2"/>
      <c r="M503" s="1"/>
      <c r="N503" s="2"/>
    </row>
    <row r="504" spans="1:14">
      <c r="A504" t="s">
        <v>119</v>
      </c>
      <c r="B504" t="s">
        <v>129</v>
      </c>
      <c r="C504">
        <v>111</v>
      </c>
      <c r="D504" s="1">
        <v>6680.8941489361696</v>
      </c>
      <c r="E504" s="2">
        <v>-548.90297872340398</v>
      </c>
      <c r="F504" s="2">
        <f t="shared" si="14"/>
        <v>548.90297872340398</v>
      </c>
      <c r="G504" s="2">
        <f t="shared" si="15"/>
        <v>225.3517021276557</v>
      </c>
      <c r="H504" s="1">
        <v>5906.6394680851099</v>
      </c>
      <c r="I504" s="1">
        <v>1050.74957446809</v>
      </c>
      <c r="J504" s="1">
        <v>6957.3890425531899</v>
      </c>
      <c r="K504" t="s">
        <v>32</v>
      </c>
      <c r="L504" s="2"/>
      <c r="M504" s="1"/>
      <c r="N504" s="2"/>
    </row>
    <row r="505" spans="1:14">
      <c r="A505" t="s">
        <v>64</v>
      </c>
      <c r="B505" t="s">
        <v>63</v>
      </c>
      <c r="C505">
        <v>24</v>
      </c>
      <c r="D505" s="1">
        <v>2358.8585106382998</v>
      </c>
      <c r="E505" s="2">
        <v>-802.20840425531901</v>
      </c>
      <c r="F505" s="2">
        <f t="shared" si="14"/>
        <v>802.20840425531901</v>
      </c>
      <c r="G505" s="2">
        <f t="shared" si="15"/>
        <v>0</v>
      </c>
      <c r="H505" s="1">
        <v>1556.6501063829801</v>
      </c>
      <c r="I505" s="1">
        <v>280.19670212765999</v>
      </c>
      <c r="J505" s="1">
        <v>1836.8468085106399</v>
      </c>
      <c r="K505" t="s">
        <v>15</v>
      </c>
      <c r="L505" s="2"/>
      <c r="M505" s="1"/>
      <c r="N505" s="2"/>
    </row>
    <row r="506" spans="1:14">
      <c r="A506" t="s">
        <v>13</v>
      </c>
      <c r="B506" t="s">
        <v>63</v>
      </c>
      <c r="C506">
        <v>5</v>
      </c>
      <c r="D506" s="1">
        <v>1316.2189361702101</v>
      </c>
      <c r="E506" s="2">
        <v>-54.091063829787203</v>
      </c>
      <c r="F506" s="2">
        <f t="shared" si="14"/>
        <v>54.091063829787203</v>
      </c>
      <c r="G506" s="2">
        <f t="shared" si="15"/>
        <v>-7.1338490670314059E-12</v>
      </c>
      <c r="H506" s="1">
        <v>1262.12787234043</v>
      </c>
      <c r="I506" s="1">
        <v>227.182765957447</v>
      </c>
      <c r="J506" s="1">
        <v>1489.3106382978699</v>
      </c>
      <c r="K506" t="s">
        <v>32</v>
      </c>
      <c r="L506" s="2"/>
      <c r="M506" s="1"/>
      <c r="N506" s="2"/>
    </row>
    <row r="507" spans="1:14">
      <c r="A507" t="s">
        <v>51</v>
      </c>
      <c r="B507" t="s">
        <v>14</v>
      </c>
      <c r="C507">
        <v>54</v>
      </c>
      <c r="D507" s="1">
        <v>7061.6127659574504</v>
      </c>
      <c r="E507" s="2">
        <v>-846.96797872340403</v>
      </c>
      <c r="F507" s="2">
        <f t="shared" si="14"/>
        <v>846.96797872340403</v>
      </c>
      <c r="G507" s="2">
        <f t="shared" si="15"/>
        <v>220.35882978723612</v>
      </c>
      <c r="H507" s="1">
        <v>5994.2859574468102</v>
      </c>
      <c r="I507" s="1">
        <v>1078.97074468085</v>
      </c>
      <c r="J507" s="1">
        <v>7073.25670212766</v>
      </c>
      <c r="K507" t="s">
        <v>23</v>
      </c>
      <c r="L507" s="2"/>
      <c r="M507" s="1"/>
      <c r="N507" s="2"/>
    </row>
    <row r="508" spans="1:14">
      <c r="A508" t="s">
        <v>51</v>
      </c>
      <c r="B508" t="s">
        <v>36</v>
      </c>
      <c r="C508">
        <v>85</v>
      </c>
      <c r="D508" s="1">
        <v>10367.5939361702</v>
      </c>
      <c r="E508" s="2">
        <v>-1662.0175531914899</v>
      </c>
      <c r="F508" s="2">
        <f t="shared" si="14"/>
        <v>1662.0175531914899</v>
      </c>
      <c r="G508" s="2">
        <f t="shared" si="15"/>
        <v>-8.8675733422860503E-12</v>
      </c>
      <c r="H508" s="1">
        <v>8705.5763829787193</v>
      </c>
      <c r="I508" s="1">
        <v>1567.00361702128</v>
      </c>
      <c r="J508" s="1">
        <v>10272.58</v>
      </c>
      <c r="K508" t="s">
        <v>15</v>
      </c>
      <c r="L508" s="2"/>
      <c r="M508" s="1"/>
      <c r="N508" s="2"/>
    </row>
    <row r="509" spans="1:14">
      <c r="A509" t="s">
        <v>64</v>
      </c>
      <c r="B509" t="s">
        <v>62</v>
      </c>
      <c r="C509">
        <v>17</v>
      </c>
      <c r="D509" s="1">
        <v>1744.5930851063799</v>
      </c>
      <c r="E509" s="2">
        <v>-443.11829787234001</v>
      </c>
      <c r="F509" s="2">
        <f t="shared" si="14"/>
        <v>443.11829787234001</v>
      </c>
      <c r="G509" s="2">
        <f t="shared" si="15"/>
        <v>97.277340425529928</v>
      </c>
      <c r="H509" s="1">
        <v>1204.19744680851</v>
      </c>
      <c r="I509" s="1">
        <v>216.75468085106399</v>
      </c>
      <c r="J509" s="1">
        <v>1420.9521276595699</v>
      </c>
      <c r="K509" t="s">
        <v>23</v>
      </c>
      <c r="L509" s="2"/>
      <c r="M509" s="1"/>
      <c r="N509" s="2"/>
    </row>
    <row r="510" spans="1:14">
      <c r="A510" t="s">
        <v>13</v>
      </c>
      <c r="B510" t="s">
        <v>63</v>
      </c>
      <c r="C510">
        <v>15</v>
      </c>
      <c r="D510" s="1">
        <v>4212.8069148936202</v>
      </c>
      <c r="E510" s="2">
        <v>-366.86563829787201</v>
      </c>
      <c r="F510" s="2">
        <f t="shared" si="14"/>
        <v>366.86563829787201</v>
      </c>
      <c r="G510" s="2">
        <f t="shared" si="15"/>
        <v>8.1854523159563541E-12</v>
      </c>
      <c r="H510" s="1">
        <v>3845.94127659574</v>
      </c>
      <c r="I510" s="1">
        <v>637.69744680851102</v>
      </c>
      <c r="J510" s="1">
        <v>4483.6387234042504</v>
      </c>
      <c r="K510" t="s">
        <v>12</v>
      </c>
      <c r="L510" s="2"/>
      <c r="M510" s="1"/>
      <c r="N510" s="2"/>
    </row>
    <row r="511" spans="1:14">
      <c r="A511" t="s">
        <v>59</v>
      </c>
      <c r="B511" t="s">
        <v>17</v>
      </c>
      <c r="C511">
        <v>54</v>
      </c>
      <c r="D511" s="1">
        <v>9351.3915957446807</v>
      </c>
      <c r="E511" s="2">
        <v>-1385.5709574468101</v>
      </c>
      <c r="F511" s="2">
        <f t="shared" si="14"/>
        <v>1385.5709574468101</v>
      </c>
      <c r="G511" s="2">
        <f t="shared" si="15"/>
        <v>0</v>
      </c>
      <c r="H511" s="1">
        <v>7965.8206382978697</v>
      </c>
      <c r="I511" s="1">
        <v>1433.8468085106399</v>
      </c>
      <c r="J511" s="1">
        <v>9399.6674468085093</v>
      </c>
      <c r="K511" t="s">
        <v>15</v>
      </c>
      <c r="L511" s="2"/>
      <c r="M511" s="1"/>
      <c r="N511" s="2"/>
    </row>
    <row r="512" spans="1:14">
      <c r="A512" t="s">
        <v>26</v>
      </c>
      <c r="B512" t="s">
        <v>36</v>
      </c>
      <c r="C512">
        <v>62</v>
      </c>
      <c r="D512" s="1">
        <v>7080.4363829787198</v>
      </c>
      <c r="E512" s="2">
        <v>-809.805531914894</v>
      </c>
      <c r="F512" s="2">
        <f t="shared" si="14"/>
        <v>809.805531914894</v>
      </c>
      <c r="G512" s="2">
        <f t="shared" si="15"/>
        <v>99.544680851055432</v>
      </c>
      <c r="H512" s="1">
        <v>6171.0861702127704</v>
      </c>
      <c r="I512" s="1">
        <v>1110.7953191489401</v>
      </c>
      <c r="J512" s="1">
        <v>7281.8814893617</v>
      </c>
      <c r="K512" t="s">
        <v>15</v>
      </c>
      <c r="L512" s="2"/>
      <c r="M512" s="1"/>
      <c r="N512" s="2"/>
    </row>
    <row r="513" spans="1:14">
      <c r="A513" t="s">
        <v>26</v>
      </c>
      <c r="B513" t="s">
        <v>14</v>
      </c>
      <c r="C513">
        <v>11</v>
      </c>
      <c r="D513" s="1">
        <v>1069.6823404255299</v>
      </c>
      <c r="E513" s="2">
        <v>-178.031914893617</v>
      </c>
      <c r="F513" s="2">
        <f t="shared" si="14"/>
        <v>178.031914893617</v>
      </c>
      <c r="G513" s="2">
        <f t="shared" si="15"/>
        <v>-2.0463630789890885E-12</v>
      </c>
      <c r="H513" s="1">
        <v>891.65042553191495</v>
      </c>
      <c r="I513" s="1">
        <v>160.496914893617</v>
      </c>
      <c r="J513" s="1">
        <v>1052.14734042553</v>
      </c>
      <c r="K513" t="s">
        <v>12</v>
      </c>
      <c r="L513" s="2"/>
      <c r="M513" s="1"/>
      <c r="N513" s="2"/>
    </row>
    <row r="514" spans="1:14">
      <c r="A514" t="s">
        <v>18</v>
      </c>
      <c r="B514" t="s">
        <v>63</v>
      </c>
      <c r="C514">
        <v>106</v>
      </c>
      <c r="D514" s="1">
        <v>15034.698723404301</v>
      </c>
      <c r="E514" s="2">
        <v>-963.26276595744696</v>
      </c>
      <c r="F514" s="2">
        <f t="shared" si="14"/>
        <v>963.26276595744696</v>
      </c>
      <c r="G514" s="2">
        <f t="shared" si="15"/>
        <v>1198.2509574468545</v>
      </c>
      <c r="H514" s="1">
        <v>12873.184999999999</v>
      </c>
      <c r="I514" s="1">
        <v>2317.1738297872298</v>
      </c>
      <c r="J514" s="1">
        <v>15190.358829787199</v>
      </c>
      <c r="K514" t="s">
        <v>15</v>
      </c>
      <c r="L514" s="2"/>
      <c r="M514" s="1"/>
      <c r="N514" s="2"/>
    </row>
    <row r="515" spans="1:14">
      <c r="A515" t="s">
        <v>114</v>
      </c>
      <c r="B515" t="s">
        <v>84</v>
      </c>
      <c r="C515">
        <v>18</v>
      </c>
      <c r="D515" s="1">
        <v>1219.3302127659599</v>
      </c>
      <c r="E515" s="2">
        <v>-198.11170212766001</v>
      </c>
      <c r="F515" s="2">
        <f t="shared" ref="F515:F578" si="16">ABS(E515)</f>
        <v>198.11170212766001</v>
      </c>
      <c r="G515" s="2">
        <f t="shared" ref="G515:G578" si="17">D515-H515-F515</f>
        <v>0</v>
      </c>
      <c r="H515" s="1">
        <v>1021.2185106383</v>
      </c>
      <c r="I515" s="1">
        <v>183.81936170212799</v>
      </c>
      <c r="J515" s="1">
        <v>1205.0378723404301</v>
      </c>
      <c r="K515" t="s">
        <v>32</v>
      </c>
      <c r="L515" s="2"/>
      <c r="M515" s="1"/>
      <c r="N515" s="2"/>
    </row>
    <row r="516" spans="1:14">
      <c r="A516" t="s">
        <v>64</v>
      </c>
      <c r="B516" t="s">
        <v>36</v>
      </c>
      <c r="C516">
        <v>113</v>
      </c>
      <c r="D516" s="1">
        <v>11102.380425531899</v>
      </c>
      <c r="E516" s="2">
        <v>-2243.4514893617002</v>
      </c>
      <c r="F516" s="2">
        <f t="shared" si="16"/>
        <v>2243.4514893617002</v>
      </c>
      <c r="G516" s="2">
        <f t="shared" si="17"/>
        <v>84.218297872328094</v>
      </c>
      <c r="H516" s="1">
        <v>8774.7106382978709</v>
      </c>
      <c r="I516" s="1">
        <v>1579.44776595745</v>
      </c>
      <c r="J516" s="1">
        <v>10354.1584042553</v>
      </c>
      <c r="K516" t="s">
        <v>15</v>
      </c>
      <c r="L516" s="2"/>
      <c r="M516" s="1"/>
      <c r="N516" s="2"/>
    </row>
    <row r="517" spans="1:14">
      <c r="A517" t="s">
        <v>22</v>
      </c>
      <c r="B517" t="s">
        <v>44</v>
      </c>
      <c r="C517">
        <v>4</v>
      </c>
      <c r="D517" s="1">
        <v>261.37106382978698</v>
      </c>
      <c r="E517" s="2">
        <v>-122.71212765957399</v>
      </c>
      <c r="F517" s="2">
        <f t="shared" si="16"/>
        <v>122.71212765957399</v>
      </c>
      <c r="G517" s="2">
        <f t="shared" si="17"/>
        <v>0</v>
      </c>
      <c r="H517" s="1">
        <v>138.658936170213</v>
      </c>
      <c r="I517" s="1">
        <v>24.958936170212802</v>
      </c>
      <c r="J517" s="1">
        <v>163.617872340426</v>
      </c>
      <c r="K517" t="s">
        <v>12</v>
      </c>
      <c r="L517" s="2"/>
      <c r="M517" s="1"/>
      <c r="N517" s="2"/>
    </row>
    <row r="518" spans="1:14">
      <c r="A518" t="s">
        <v>16</v>
      </c>
      <c r="B518" t="s">
        <v>62</v>
      </c>
      <c r="C518">
        <v>142</v>
      </c>
      <c r="D518" s="1">
        <v>3189.9523404255301</v>
      </c>
      <c r="E518" s="2">
        <v>-591.71585106382997</v>
      </c>
      <c r="F518" s="2">
        <f t="shared" si="16"/>
        <v>591.71585106382997</v>
      </c>
      <c r="G518" s="2">
        <f t="shared" si="17"/>
        <v>63.708085106380281</v>
      </c>
      <c r="H518" s="1">
        <v>2534.5284042553199</v>
      </c>
      <c r="I518" s="1">
        <v>456.21531914893598</v>
      </c>
      <c r="J518" s="1">
        <v>2990.74372340425</v>
      </c>
      <c r="K518" t="s">
        <v>15</v>
      </c>
      <c r="L518" s="2"/>
      <c r="M518" s="1"/>
      <c r="N518" s="2"/>
    </row>
    <row r="519" spans="1:14">
      <c r="A519" t="s">
        <v>73</v>
      </c>
      <c r="B519" t="s">
        <v>74</v>
      </c>
      <c r="C519">
        <v>21</v>
      </c>
      <c r="D519" s="1">
        <v>1323.5747872340401</v>
      </c>
      <c r="E519" s="2">
        <v>-148.27255319148901</v>
      </c>
      <c r="F519" s="2">
        <f t="shared" si="16"/>
        <v>148.27255319148901</v>
      </c>
      <c r="G519" s="2">
        <f t="shared" si="17"/>
        <v>1.0231815394945443E-12</v>
      </c>
      <c r="H519" s="1">
        <v>1175.30223404255</v>
      </c>
      <c r="I519" s="1">
        <v>211.55414893617001</v>
      </c>
      <c r="J519" s="1">
        <v>1386.8563829787199</v>
      </c>
      <c r="K519" t="s">
        <v>23</v>
      </c>
      <c r="L519" s="2"/>
      <c r="M519" s="1"/>
      <c r="N519" s="2"/>
    </row>
    <row r="520" spans="1:14">
      <c r="A520" t="s">
        <v>57</v>
      </c>
      <c r="B520" t="s">
        <v>35</v>
      </c>
      <c r="C520">
        <v>83</v>
      </c>
      <c r="D520" s="1">
        <v>5356.4307446808498</v>
      </c>
      <c r="E520" s="2">
        <v>-468.48606382978699</v>
      </c>
      <c r="F520" s="2">
        <f t="shared" si="16"/>
        <v>468.48606382978699</v>
      </c>
      <c r="G520" s="2">
        <f t="shared" si="17"/>
        <v>59.944468085102812</v>
      </c>
      <c r="H520" s="1">
        <v>4828.00021276596</v>
      </c>
      <c r="I520" s="1">
        <v>840.31968085106405</v>
      </c>
      <c r="J520" s="1">
        <v>5668.3198936170202</v>
      </c>
      <c r="K520" t="s">
        <v>32</v>
      </c>
      <c r="L520" s="2"/>
      <c r="M520" s="1"/>
      <c r="N520" s="2"/>
    </row>
    <row r="521" spans="1:14">
      <c r="A521" t="s">
        <v>69</v>
      </c>
      <c r="B521" t="s">
        <v>79</v>
      </c>
      <c r="C521">
        <v>193</v>
      </c>
      <c r="D521" s="1">
        <v>9846.8723404255306</v>
      </c>
      <c r="E521" s="2">
        <v>-449.98265957446802</v>
      </c>
      <c r="F521" s="2">
        <f t="shared" si="16"/>
        <v>449.98265957446802</v>
      </c>
      <c r="G521" s="2">
        <f t="shared" si="17"/>
        <v>99.152553191493098</v>
      </c>
      <c r="H521" s="1">
        <v>9297.7371276595695</v>
      </c>
      <c r="I521" s="1">
        <v>1642.96074468085</v>
      </c>
      <c r="J521" s="1">
        <v>10940.697872340401</v>
      </c>
      <c r="K521" t="s">
        <v>32</v>
      </c>
      <c r="L521" s="2"/>
      <c r="M521" s="1"/>
      <c r="N521" s="2"/>
    </row>
    <row r="522" spans="1:14">
      <c r="A522" t="s">
        <v>22</v>
      </c>
      <c r="B522" t="s">
        <v>30</v>
      </c>
      <c r="C522">
        <v>365</v>
      </c>
      <c r="D522" s="1">
        <v>26067.691489361699</v>
      </c>
      <c r="E522" s="2">
        <v>-4659.2855319148903</v>
      </c>
      <c r="F522" s="2">
        <f t="shared" si="16"/>
        <v>4659.2855319148903</v>
      </c>
      <c r="G522" s="2">
        <f t="shared" si="17"/>
        <v>207.08627659571084</v>
      </c>
      <c r="H522" s="1">
        <v>21201.319680851098</v>
      </c>
      <c r="I522" s="1">
        <v>3816.2357446808501</v>
      </c>
      <c r="J522" s="1">
        <v>25017.5554255319</v>
      </c>
      <c r="K522" t="s">
        <v>15</v>
      </c>
      <c r="L522" s="2"/>
      <c r="M522" s="1"/>
      <c r="N522" s="2"/>
    </row>
    <row r="523" spans="1:14">
      <c r="A523" t="s">
        <v>22</v>
      </c>
      <c r="B523" t="s">
        <v>94</v>
      </c>
      <c r="C523">
        <v>130</v>
      </c>
      <c r="D523" s="1">
        <v>8071.2117021276599</v>
      </c>
      <c r="E523" s="2">
        <v>-515.467446808511</v>
      </c>
      <c r="F523" s="2">
        <f t="shared" si="16"/>
        <v>515.467446808511</v>
      </c>
      <c r="G523" s="2">
        <f t="shared" si="17"/>
        <v>255.10287234042914</v>
      </c>
      <c r="H523" s="1">
        <v>7300.6413829787198</v>
      </c>
      <c r="I523" s="1">
        <v>1277.5429787234</v>
      </c>
      <c r="J523" s="1">
        <v>8578.1843617021295</v>
      </c>
      <c r="K523" t="s">
        <v>32</v>
      </c>
      <c r="L523" s="2"/>
      <c r="M523" s="1"/>
      <c r="N523" s="2"/>
    </row>
    <row r="524" spans="1:14">
      <c r="A524" t="s">
        <v>51</v>
      </c>
      <c r="B524" t="s">
        <v>39</v>
      </c>
      <c r="C524">
        <v>48</v>
      </c>
      <c r="D524" s="1">
        <v>6621.9772340425498</v>
      </c>
      <c r="E524" s="2">
        <v>-724.36095744680802</v>
      </c>
      <c r="F524" s="2">
        <f t="shared" si="16"/>
        <v>724.36095744680802</v>
      </c>
      <c r="G524" s="2">
        <f t="shared" si="17"/>
        <v>243.25648936170205</v>
      </c>
      <c r="H524" s="1">
        <v>5654.3597872340397</v>
      </c>
      <c r="I524" s="1">
        <v>1017.78489361702</v>
      </c>
      <c r="J524" s="1">
        <v>6672.14468085106</v>
      </c>
      <c r="K524" t="s">
        <v>23</v>
      </c>
      <c r="L524" s="2"/>
      <c r="M524" s="1"/>
      <c r="N524" s="2"/>
    </row>
    <row r="525" spans="1:14">
      <c r="A525" t="s">
        <v>114</v>
      </c>
      <c r="B525" t="s">
        <v>19</v>
      </c>
      <c r="C525">
        <v>307</v>
      </c>
      <c r="D525" s="1">
        <v>23501.238723404302</v>
      </c>
      <c r="E525" s="2">
        <v>-3317.67765957447</v>
      </c>
      <c r="F525" s="2">
        <f t="shared" si="16"/>
        <v>3317.67765957447</v>
      </c>
      <c r="G525" s="2">
        <f t="shared" si="17"/>
        <v>294.68553191493311</v>
      </c>
      <c r="H525" s="1">
        <v>19888.875531914899</v>
      </c>
      <c r="I525" s="1">
        <v>3579.9923404255301</v>
      </c>
      <c r="J525" s="1">
        <v>23468.867872340401</v>
      </c>
      <c r="K525" t="s">
        <v>23</v>
      </c>
      <c r="L525" s="2"/>
      <c r="M525" s="1"/>
      <c r="N525" s="2"/>
    </row>
    <row r="526" spans="1:14">
      <c r="A526" t="s">
        <v>59</v>
      </c>
      <c r="B526" t="s">
        <v>29</v>
      </c>
      <c r="C526">
        <v>23</v>
      </c>
      <c r="D526" s="1">
        <v>3935.8992553191501</v>
      </c>
      <c r="E526" s="2">
        <v>-410.89021276595702</v>
      </c>
      <c r="F526" s="2">
        <f t="shared" si="16"/>
        <v>410.89021276595702</v>
      </c>
      <c r="G526" s="2">
        <f t="shared" si="17"/>
        <v>3.2969182939268649E-12</v>
      </c>
      <c r="H526" s="1">
        <v>3525.0090425531898</v>
      </c>
      <c r="I526" s="1">
        <v>634.50159574468103</v>
      </c>
      <c r="J526" s="1">
        <v>4159.5106382978702</v>
      </c>
      <c r="K526" t="s">
        <v>23</v>
      </c>
      <c r="L526" s="2"/>
      <c r="M526" s="1"/>
      <c r="N526" s="2"/>
    </row>
    <row r="527" spans="1:14">
      <c r="A527" t="s">
        <v>40</v>
      </c>
      <c r="B527" t="s">
        <v>97</v>
      </c>
      <c r="C527">
        <v>55</v>
      </c>
      <c r="D527" s="1">
        <v>2674.4512765957402</v>
      </c>
      <c r="E527" s="2">
        <v>-443.77468085106398</v>
      </c>
      <c r="F527" s="2">
        <f t="shared" si="16"/>
        <v>443.77468085106398</v>
      </c>
      <c r="G527" s="2">
        <f t="shared" si="17"/>
        <v>-3.865352482534945E-12</v>
      </c>
      <c r="H527" s="1">
        <v>2230.6765957446801</v>
      </c>
      <c r="I527" s="1">
        <v>401.52180851063798</v>
      </c>
      <c r="J527" s="1">
        <v>2632.1984042553199</v>
      </c>
      <c r="K527" t="s">
        <v>23</v>
      </c>
      <c r="L527" s="2"/>
      <c r="M527" s="1"/>
      <c r="N527" s="2"/>
    </row>
    <row r="528" spans="1:14">
      <c r="A528" t="s">
        <v>57</v>
      </c>
      <c r="B528" t="s">
        <v>58</v>
      </c>
      <c r="C528">
        <v>157</v>
      </c>
      <c r="D528" s="1">
        <v>9900.0129787234</v>
      </c>
      <c r="E528" s="2">
        <v>-969.09861702127705</v>
      </c>
      <c r="F528" s="2">
        <f t="shared" si="16"/>
        <v>969.09861702127705</v>
      </c>
      <c r="G528" s="2">
        <f t="shared" si="17"/>
        <v>-6.1390892369672656E-12</v>
      </c>
      <c r="H528" s="1">
        <v>8930.9143617021291</v>
      </c>
      <c r="I528" s="1">
        <v>1594.1604255319101</v>
      </c>
      <c r="J528" s="1">
        <v>10525.074787234</v>
      </c>
      <c r="K528" t="s">
        <v>32</v>
      </c>
      <c r="L528" s="2"/>
      <c r="M528" s="1"/>
      <c r="N528" s="2"/>
    </row>
    <row r="529" spans="1:14">
      <c r="A529" t="s">
        <v>64</v>
      </c>
      <c r="B529" t="s">
        <v>63</v>
      </c>
      <c r="C529">
        <v>30</v>
      </c>
      <c r="D529" s="1">
        <v>2674.90074468085</v>
      </c>
      <c r="E529" s="2">
        <v>-557.13265957446799</v>
      </c>
      <c r="F529" s="2">
        <f t="shared" si="16"/>
        <v>557.13265957446799</v>
      </c>
      <c r="G529" s="2">
        <f t="shared" si="17"/>
        <v>1.9326762412674725E-12</v>
      </c>
      <c r="H529" s="1">
        <v>2117.7680851063801</v>
      </c>
      <c r="I529" s="1">
        <v>381.19829787233999</v>
      </c>
      <c r="J529" s="1">
        <v>2498.96638297872</v>
      </c>
      <c r="K529" t="s">
        <v>12</v>
      </c>
      <c r="L529" s="2"/>
      <c r="M529" s="1"/>
      <c r="N529" s="2"/>
    </row>
    <row r="530" spans="1:14">
      <c r="A530" t="s">
        <v>131</v>
      </c>
      <c r="B530" t="s">
        <v>39</v>
      </c>
      <c r="C530">
        <v>119</v>
      </c>
      <c r="D530" s="1">
        <v>15181.138191489399</v>
      </c>
      <c r="E530" s="2">
        <v>-902.59191489361694</v>
      </c>
      <c r="F530" s="2">
        <f t="shared" si="16"/>
        <v>902.59191489361694</v>
      </c>
      <c r="G530" s="2">
        <f t="shared" si="17"/>
        <v>252.4161702127825</v>
      </c>
      <c r="H530" s="1">
        <v>14026.130106383</v>
      </c>
      <c r="I530" s="1">
        <v>2524.7023404255301</v>
      </c>
      <c r="J530" s="1">
        <v>16550.832446808501</v>
      </c>
      <c r="K530" t="s">
        <v>12</v>
      </c>
      <c r="L530" s="2"/>
      <c r="M530" s="1"/>
      <c r="N530" s="2"/>
    </row>
    <row r="531" spans="1:14">
      <c r="A531" t="s">
        <v>18</v>
      </c>
      <c r="B531" t="s">
        <v>19</v>
      </c>
      <c r="C531">
        <v>2</v>
      </c>
      <c r="D531" s="1">
        <v>257.66297872340402</v>
      </c>
      <c r="E531" s="2">
        <v>-32.207765957446803</v>
      </c>
      <c r="F531" s="2">
        <f t="shared" si="16"/>
        <v>32.207765957446803</v>
      </c>
      <c r="G531" s="2">
        <f t="shared" si="17"/>
        <v>2.3447910280083306E-13</v>
      </c>
      <c r="H531" s="1">
        <v>225.45521276595699</v>
      </c>
      <c r="I531" s="1">
        <v>40.582021276595697</v>
      </c>
      <c r="J531" s="1">
        <v>266.037234042553</v>
      </c>
      <c r="K531" t="s">
        <v>23</v>
      </c>
      <c r="L531" s="2"/>
      <c r="M531" s="1"/>
      <c r="N531" s="2"/>
    </row>
    <row r="532" spans="1:14">
      <c r="A532" t="s">
        <v>16</v>
      </c>
      <c r="B532" t="s">
        <v>28</v>
      </c>
      <c r="C532">
        <v>1</v>
      </c>
      <c r="D532" s="1">
        <v>0</v>
      </c>
      <c r="E532" s="2">
        <v>0</v>
      </c>
      <c r="F532" s="2">
        <f t="shared" si="16"/>
        <v>0</v>
      </c>
      <c r="G532" s="2">
        <f t="shared" si="17"/>
        <v>0</v>
      </c>
      <c r="H532" s="1">
        <v>0</v>
      </c>
      <c r="I532" s="1">
        <v>0</v>
      </c>
      <c r="J532" s="1">
        <v>0</v>
      </c>
      <c r="K532" t="s">
        <v>32</v>
      </c>
      <c r="L532" s="2"/>
      <c r="M532" s="1"/>
      <c r="N532" s="2"/>
    </row>
    <row r="533" spans="1:14">
      <c r="A533" t="s">
        <v>73</v>
      </c>
      <c r="B533" t="s">
        <v>127</v>
      </c>
      <c r="C533">
        <v>159</v>
      </c>
      <c r="D533" s="1">
        <v>10020.110425531901</v>
      </c>
      <c r="E533" s="2">
        <v>-1663.2621276595701</v>
      </c>
      <c r="F533" s="2">
        <f t="shared" si="16"/>
        <v>1663.2621276595701</v>
      </c>
      <c r="G533" s="2">
        <f t="shared" si="17"/>
        <v>116.58393617020101</v>
      </c>
      <c r="H533" s="1">
        <v>8240.2643617021295</v>
      </c>
      <c r="I533" s="1">
        <v>1483.2456382978701</v>
      </c>
      <c r="J533" s="1">
        <v>9723.51</v>
      </c>
      <c r="K533" t="s">
        <v>23</v>
      </c>
      <c r="L533" s="2"/>
      <c r="M533" s="1"/>
      <c r="N533" s="2"/>
    </row>
    <row r="534" spans="1:14">
      <c r="A534" t="s">
        <v>106</v>
      </c>
      <c r="B534" t="s">
        <v>19</v>
      </c>
      <c r="C534">
        <v>49</v>
      </c>
      <c r="D534" s="1">
        <v>829.17276595744704</v>
      </c>
      <c r="E534" s="2">
        <v>-37.011914893617003</v>
      </c>
      <c r="F534" s="2">
        <f t="shared" si="16"/>
        <v>37.011914893617003</v>
      </c>
      <c r="G534" s="2">
        <f t="shared" si="17"/>
        <v>0</v>
      </c>
      <c r="H534" s="1">
        <v>792.16085106383002</v>
      </c>
      <c r="I534" s="1">
        <v>142.588510638298</v>
      </c>
      <c r="J534" s="1">
        <v>934.749361702128</v>
      </c>
      <c r="K534" t="s">
        <v>12</v>
      </c>
      <c r="L534" s="2"/>
      <c r="M534" s="1"/>
      <c r="N534" s="2"/>
    </row>
    <row r="535" spans="1:14">
      <c r="A535" t="s">
        <v>73</v>
      </c>
      <c r="B535" t="s">
        <v>122</v>
      </c>
      <c r="C535">
        <v>22</v>
      </c>
      <c r="D535" s="1">
        <v>1457.8997872340401</v>
      </c>
      <c r="E535" s="2">
        <v>-107.282340425532</v>
      </c>
      <c r="F535" s="2">
        <f t="shared" si="16"/>
        <v>107.282340425532</v>
      </c>
      <c r="G535" s="2">
        <f t="shared" si="17"/>
        <v>61.215319148938164</v>
      </c>
      <c r="H535" s="1">
        <v>1289.4021276595699</v>
      </c>
      <c r="I535" s="1">
        <v>232.092021276596</v>
      </c>
      <c r="J535" s="1">
        <v>1521.4941489361699</v>
      </c>
      <c r="K535" t="s">
        <v>12</v>
      </c>
      <c r="L535" s="2"/>
      <c r="M535" s="1"/>
      <c r="N535" s="2"/>
    </row>
    <row r="536" spans="1:14">
      <c r="A536" t="s">
        <v>69</v>
      </c>
      <c r="B536" t="s">
        <v>127</v>
      </c>
      <c r="C536">
        <v>59</v>
      </c>
      <c r="D536" s="1">
        <v>3424.2656382978698</v>
      </c>
      <c r="E536" s="2">
        <v>-343.35840425531899</v>
      </c>
      <c r="F536" s="2">
        <f t="shared" si="16"/>
        <v>343.35840425531899</v>
      </c>
      <c r="G536" s="2">
        <f t="shared" si="17"/>
        <v>54.90446808510103</v>
      </c>
      <c r="H536" s="1">
        <v>3026.0027659574498</v>
      </c>
      <c r="I536" s="1">
        <v>544.67936170212795</v>
      </c>
      <c r="J536" s="1">
        <v>3570.6821276595701</v>
      </c>
      <c r="K536" t="s">
        <v>23</v>
      </c>
      <c r="L536" s="2"/>
      <c r="M536" s="1"/>
      <c r="N536" s="2"/>
    </row>
    <row r="537" spans="1:14">
      <c r="A537" t="s">
        <v>64</v>
      </c>
      <c r="B537" t="s">
        <v>36</v>
      </c>
      <c r="C537">
        <v>90</v>
      </c>
      <c r="D537" s="1">
        <v>7520.98638297872</v>
      </c>
      <c r="E537" s="2">
        <v>-1434.48755319149</v>
      </c>
      <c r="F537" s="2">
        <f t="shared" si="16"/>
        <v>1434.48755319149</v>
      </c>
      <c r="G537" s="2">
        <f t="shared" si="17"/>
        <v>82.857446808510304</v>
      </c>
      <c r="H537" s="1">
        <v>6003.6413829787198</v>
      </c>
      <c r="I537" s="1">
        <v>1080.65468085106</v>
      </c>
      <c r="J537" s="1">
        <v>7084.29606382979</v>
      </c>
      <c r="K537" t="s">
        <v>32</v>
      </c>
      <c r="L537" s="2"/>
      <c r="M537" s="1"/>
      <c r="N537" s="2"/>
    </row>
    <row r="538" spans="1:14">
      <c r="A538" t="s">
        <v>10</v>
      </c>
      <c r="B538" t="s">
        <v>93</v>
      </c>
      <c r="C538">
        <v>158</v>
      </c>
      <c r="D538" s="1">
        <v>10724.902021276601</v>
      </c>
      <c r="E538" s="2">
        <v>-1350.5910638297901</v>
      </c>
      <c r="F538" s="2">
        <f t="shared" si="16"/>
        <v>1350.5910638297901</v>
      </c>
      <c r="G538" s="2">
        <f t="shared" si="17"/>
        <v>207.08627659574995</v>
      </c>
      <c r="H538" s="1">
        <v>9167.2246808510608</v>
      </c>
      <c r="I538" s="1">
        <v>1650.09882978723</v>
      </c>
      <c r="J538" s="1">
        <v>10817.3235106383</v>
      </c>
      <c r="K538" t="s">
        <v>23</v>
      </c>
      <c r="L538" s="2"/>
      <c r="M538" s="1"/>
      <c r="N538" s="2"/>
    </row>
    <row r="539" spans="1:14">
      <c r="A539" t="s">
        <v>51</v>
      </c>
      <c r="B539" t="s">
        <v>19</v>
      </c>
      <c r="C539">
        <v>15</v>
      </c>
      <c r="D539" s="1">
        <v>2027.1358510638299</v>
      </c>
      <c r="E539" s="2">
        <v>-250.01265957446799</v>
      </c>
      <c r="F539" s="2">
        <f t="shared" si="16"/>
        <v>250.01265957446799</v>
      </c>
      <c r="G539" s="2">
        <f t="shared" si="17"/>
        <v>2.0463630789890885E-12</v>
      </c>
      <c r="H539" s="1">
        <v>1777.1231914893599</v>
      </c>
      <c r="I539" s="1">
        <v>319.882127659574</v>
      </c>
      <c r="J539" s="1">
        <v>2097.0053191489401</v>
      </c>
      <c r="K539" t="s">
        <v>23</v>
      </c>
      <c r="L539" s="2"/>
      <c r="M539" s="1"/>
      <c r="N539" s="2"/>
    </row>
    <row r="540" spans="1:14">
      <c r="A540" t="s">
        <v>89</v>
      </c>
      <c r="B540" t="s">
        <v>58</v>
      </c>
      <c r="C540">
        <v>51</v>
      </c>
      <c r="D540" s="1">
        <v>3213.4703191489398</v>
      </c>
      <c r="E540" s="2">
        <v>-485.85510638297899</v>
      </c>
      <c r="F540" s="2">
        <f t="shared" si="16"/>
        <v>485.85510638297899</v>
      </c>
      <c r="G540" s="2">
        <f t="shared" si="17"/>
        <v>63.018404255320661</v>
      </c>
      <c r="H540" s="1">
        <v>2664.5968085106401</v>
      </c>
      <c r="I540" s="1">
        <v>479.62691489361703</v>
      </c>
      <c r="J540" s="1">
        <v>3144.22372340426</v>
      </c>
      <c r="K540" t="s">
        <v>23</v>
      </c>
      <c r="L540" s="2"/>
      <c r="M540" s="1"/>
      <c r="N540" s="2"/>
    </row>
    <row r="541" spans="1:14">
      <c r="A541" t="s">
        <v>69</v>
      </c>
      <c r="B541" t="s">
        <v>125</v>
      </c>
      <c r="C541">
        <v>281</v>
      </c>
      <c r="D541" s="1">
        <v>16569.568191489401</v>
      </c>
      <c r="E541" s="2">
        <v>-2435.2404255319102</v>
      </c>
      <c r="F541" s="2">
        <f t="shared" si="16"/>
        <v>2435.2404255319102</v>
      </c>
      <c r="G541" s="2">
        <f t="shared" si="17"/>
        <v>216.48925531919167</v>
      </c>
      <c r="H541" s="1">
        <v>13917.838510638299</v>
      </c>
      <c r="I541" s="1">
        <v>2505.21085106383</v>
      </c>
      <c r="J541" s="1">
        <v>16423.049361702098</v>
      </c>
      <c r="K541" t="s">
        <v>23</v>
      </c>
      <c r="L541" s="2"/>
      <c r="M541" s="1"/>
      <c r="N541" s="2"/>
    </row>
    <row r="542" spans="1:14">
      <c r="A542" t="s">
        <v>37</v>
      </c>
      <c r="B542" t="s">
        <v>94</v>
      </c>
      <c r="C542">
        <v>181</v>
      </c>
      <c r="D542" s="1">
        <v>22814.039255319101</v>
      </c>
      <c r="E542" s="2">
        <v>-1130.0542553191499</v>
      </c>
      <c r="F542" s="2">
        <f t="shared" si="16"/>
        <v>1130.0542553191499</v>
      </c>
      <c r="G542" s="2">
        <f t="shared" si="17"/>
        <v>853.01925531905181</v>
      </c>
      <c r="H542" s="1">
        <v>20830.9657446809</v>
      </c>
      <c r="I542" s="1">
        <v>3644.2646808510599</v>
      </c>
      <c r="J542" s="1">
        <v>24475.2304255319</v>
      </c>
      <c r="K542" t="s">
        <v>32</v>
      </c>
      <c r="L542" s="2"/>
      <c r="M542" s="1"/>
      <c r="N542" s="2"/>
    </row>
    <row r="543" spans="1:14">
      <c r="A543" t="s">
        <v>26</v>
      </c>
      <c r="B543" t="s">
        <v>123</v>
      </c>
      <c r="C543">
        <v>43</v>
      </c>
      <c r="D543" s="1">
        <v>5071.9613829787204</v>
      </c>
      <c r="E543" s="2">
        <v>-623.75255319148903</v>
      </c>
      <c r="F543" s="2">
        <f t="shared" si="16"/>
        <v>623.75255319148903</v>
      </c>
      <c r="G543" s="2">
        <f t="shared" si="17"/>
        <v>549.49521276595158</v>
      </c>
      <c r="H543" s="1">
        <v>3898.7136170212798</v>
      </c>
      <c r="I543" s="1">
        <v>701.76755319148901</v>
      </c>
      <c r="J543" s="1">
        <v>4600.4811702127699</v>
      </c>
      <c r="K543" t="s">
        <v>12</v>
      </c>
      <c r="L543" s="2"/>
      <c r="M543" s="1"/>
      <c r="N543" s="2"/>
    </row>
    <row r="544" spans="1:14">
      <c r="A544" t="s">
        <v>59</v>
      </c>
      <c r="B544" t="s">
        <v>19</v>
      </c>
      <c r="C544">
        <v>32</v>
      </c>
      <c r="D544" s="1">
        <v>5567.77638297872</v>
      </c>
      <c r="E544" s="2">
        <v>-938.07414893616999</v>
      </c>
      <c r="F544" s="2">
        <f t="shared" si="16"/>
        <v>938.07414893616999</v>
      </c>
      <c r="G544" s="2">
        <f t="shared" si="17"/>
        <v>0</v>
      </c>
      <c r="H544" s="1">
        <v>4629.7022340425501</v>
      </c>
      <c r="I544" s="1">
        <v>833.34617021276597</v>
      </c>
      <c r="J544" s="1">
        <v>5463.0484042553198</v>
      </c>
      <c r="K544" t="s">
        <v>32</v>
      </c>
      <c r="L544" s="2"/>
      <c r="M544" s="1"/>
      <c r="N544" s="2"/>
    </row>
    <row r="545" spans="1:14">
      <c r="A545" t="s">
        <v>104</v>
      </c>
      <c r="B545" t="s">
        <v>19</v>
      </c>
      <c r="C545">
        <v>36</v>
      </c>
      <c r="D545" s="1">
        <v>567.712127659575</v>
      </c>
      <c r="E545" s="2">
        <v>-43.556170212765998</v>
      </c>
      <c r="F545" s="2">
        <f t="shared" si="16"/>
        <v>43.556170212765998</v>
      </c>
      <c r="G545" s="2">
        <f t="shared" si="17"/>
        <v>29.652021276595981</v>
      </c>
      <c r="H545" s="1">
        <v>494.50393617021302</v>
      </c>
      <c r="I545" s="1">
        <v>89.010744680851104</v>
      </c>
      <c r="J545" s="1">
        <v>583.51468085106399</v>
      </c>
      <c r="K545" t="s">
        <v>12</v>
      </c>
      <c r="L545" s="2"/>
      <c r="M545" s="1"/>
      <c r="N545" s="2"/>
    </row>
    <row r="546" spans="1:14">
      <c r="A546" t="s">
        <v>40</v>
      </c>
      <c r="B546" t="s">
        <v>128</v>
      </c>
      <c r="C546">
        <v>3</v>
      </c>
      <c r="D546" s="1">
        <v>197.98042553191499</v>
      </c>
      <c r="E546" s="2">
        <v>-19.797872340425499</v>
      </c>
      <c r="F546" s="2">
        <f t="shared" si="16"/>
        <v>19.797872340425499</v>
      </c>
      <c r="G546" s="2">
        <f t="shared" si="17"/>
        <v>44.5456382978725</v>
      </c>
      <c r="H546" s="1">
        <v>133.63691489361699</v>
      </c>
      <c r="I546" s="1">
        <v>24.0545744680851</v>
      </c>
      <c r="J546" s="1">
        <v>157.691489361702</v>
      </c>
      <c r="K546" t="s">
        <v>12</v>
      </c>
      <c r="L546" s="2"/>
      <c r="M546" s="1"/>
      <c r="N546" s="2"/>
    </row>
    <row r="547" spans="1:14">
      <c r="A547" t="s">
        <v>20</v>
      </c>
      <c r="B547" t="s">
        <v>75</v>
      </c>
      <c r="C547">
        <v>49</v>
      </c>
      <c r="D547" s="1">
        <v>1766.95734042553</v>
      </c>
      <c r="E547" s="2">
        <v>-183.26106382978699</v>
      </c>
      <c r="F547" s="2">
        <f t="shared" si="16"/>
        <v>183.26106382978699</v>
      </c>
      <c r="G547" s="2">
        <f t="shared" si="17"/>
        <v>2.9274360713316128E-12</v>
      </c>
      <c r="H547" s="1">
        <v>1583.6962765957401</v>
      </c>
      <c r="I547" s="1">
        <v>285.06521276595703</v>
      </c>
      <c r="J547" s="1">
        <v>1868.7614893616999</v>
      </c>
      <c r="K547" t="s">
        <v>15</v>
      </c>
      <c r="L547" s="2"/>
      <c r="M547" s="1"/>
      <c r="N547" s="2"/>
    </row>
    <row r="548" spans="1:14">
      <c r="A548" t="s">
        <v>59</v>
      </c>
      <c r="B548" t="s">
        <v>76</v>
      </c>
      <c r="C548">
        <v>12</v>
      </c>
      <c r="D548" s="1">
        <v>2387.8468085106401</v>
      </c>
      <c r="E548" s="2">
        <v>-221.66393617021299</v>
      </c>
      <c r="F548" s="2">
        <f t="shared" si="16"/>
        <v>221.66393617021299</v>
      </c>
      <c r="G548" s="2">
        <f t="shared" si="17"/>
        <v>513.61340425531716</v>
      </c>
      <c r="H548" s="1">
        <v>1652.56946808511</v>
      </c>
      <c r="I548" s="1">
        <v>297.462446808511</v>
      </c>
      <c r="J548" s="1">
        <v>1950.0319148936201</v>
      </c>
      <c r="K548" t="s">
        <v>23</v>
      </c>
      <c r="L548" s="2"/>
      <c r="M548" s="1"/>
      <c r="N548" s="2"/>
    </row>
    <row r="549" spans="1:14">
      <c r="A549" t="s">
        <v>57</v>
      </c>
      <c r="B549" t="s">
        <v>35</v>
      </c>
      <c r="C549">
        <v>35</v>
      </c>
      <c r="D549" s="1">
        <v>2522.82265957447</v>
      </c>
      <c r="E549" s="2">
        <v>-162.33946808510601</v>
      </c>
      <c r="F549" s="2">
        <f t="shared" si="16"/>
        <v>162.33946808510601</v>
      </c>
      <c r="G549" s="2">
        <f t="shared" si="17"/>
        <v>4.1779912862693891E-12</v>
      </c>
      <c r="H549" s="1">
        <v>2360.4831914893598</v>
      </c>
      <c r="I549" s="1">
        <v>424.88819148936199</v>
      </c>
      <c r="J549" s="1">
        <v>2785.3713829787198</v>
      </c>
      <c r="K549" t="s">
        <v>12</v>
      </c>
      <c r="L549" s="2"/>
      <c r="M549" s="1"/>
      <c r="N549" s="2"/>
    </row>
    <row r="550" spans="1:14">
      <c r="A550" t="s">
        <v>69</v>
      </c>
      <c r="B550" t="s">
        <v>70</v>
      </c>
      <c r="C550">
        <v>29</v>
      </c>
      <c r="D550" s="1">
        <v>1520.1851063829799</v>
      </c>
      <c r="E550" s="2">
        <v>-65.427021276595795</v>
      </c>
      <c r="F550" s="2">
        <f t="shared" si="16"/>
        <v>65.427021276595795</v>
      </c>
      <c r="G550" s="2">
        <f t="shared" si="17"/>
        <v>4.2490455598453991E-12</v>
      </c>
      <c r="H550" s="1">
        <v>1454.7580851063799</v>
      </c>
      <c r="I550" s="1">
        <v>261.85627659574499</v>
      </c>
      <c r="J550" s="1">
        <v>1716.6143617021301</v>
      </c>
      <c r="K550" t="s">
        <v>12</v>
      </c>
      <c r="L550" s="2"/>
      <c r="M550" s="1"/>
      <c r="N550" s="2"/>
    </row>
    <row r="551" spans="1:14">
      <c r="A551" t="s">
        <v>81</v>
      </c>
      <c r="B551" t="s">
        <v>19</v>
      </c>
      <c r="C551">
        <v>89</v>
      </c>
      <c r="D551" s="1">
        <v>4459.2254255319103</v>
      </c>
      <c r="E551" s="2">
        <v>-259.17776595744698</v>
      </c>
      <c r="F551" s="2">
        <f t="shared" si="16"/>
        <v>259.17776595744698</v>
      </c>
      <c r="G551" s="2">
        <f t="shared" si="17"/>
        <v>49.57627659574365</v>
      </c>
      <c r="H551" s="1">
        <v>4150.4713829787197</v>
      </c>
      <c r="I551" s="1">
        <v>706.11372340425498</v>
      </c>
      <c r="J551" s="1">
        <v>4856.5851063829796</v>
      </c>
      <c r="K551" t="s">
        <v>32</v>
      </c>
      <c r="L551" s="2"/>
      <c r="M551" s="1"/>
      <c r="N551" s="2"/>
    </row>
    <row r="552" spans="1:14">
      <c r="A552" t="s">
        <v>73</v>
      </c>
      <c r="B552" t="s">
        <v>118</v>
      </c>
      <c r="C552">
        <v>197</v>
      </c>
      <c r="D552" s="1">
        <v>11154.0994680851</v>
      </c>
      <c r="E552" s="2">
        <v>-537.28446808510603</v>
      </c>
      <c r="F552" s="2">
        <f t="shared" si="16"/>
        <v>537.28446808510603</v>
      </c>
      <c r="G552" s="2">
        <f t="shared" si="17"/>
        <v>323.57574468089365</v>
      </c>
      <c r="H552" s="1">
        <v>10293.2392553191</v>
      </c>
      <c r="I552" s="1">
        <v>1852.7753191489401</v>
      </c>
      <c r="J552" s="1">
        <v>12146.014574468099</v>
      </c>
      <c r="K552" t="s">
        <v>12</v>
      </c>
      <c r="L552" s="2"/>
      <c r="M552" s="1"/>
      <c r="N552" s="2"/>
    </row>
    <row r="553" spans="1:14">
      <c r="A553" t="s">
        <v>51</v>
      </c>
      <c r="B553" t="s">
        <v>36</v>
      </c>
      <c r="C553">
        <v>141</v>
      </c>
      <c r="D553" s="1">
        <v>17009.119255319099</v>
      </c>
      <c r="E553" s="2">
        <v>-1959.53329787234</v>
      </c>
      <c r="F553" s="2">
        <f t="shared" si="16"/>
        <v>1959.53329787234</v>
      </c>
      <c r="G553" s="2">
        <f t="shared" si="17"/>
        <v>125.68531914885898</v>
      </c>
      <c r="H553" s="1">
        <v>14923.900638297901</v>
      </c>
      <c r="I553" s="1">
        <v>2661.98</v>
      </c>
      <c r="J553" s="1">
        <v>17585.880638297898</v>
      </c>
      <c r="K553" t="s">
        <v>12</v>
      </c>
      <c r="L553" s="2"/>
      <c r="M553" s="1"/>
      <c r="N553" s="2"/>
    </row>
    <row r="554" spans="1:14">
      <c r="A554" t="s">
        <v>115</v>
      </c>
      <c r="B554" t="s">
        <v>14</v>
      </c>
      <c r="C554">
        <v>45</v>
      </c>
      <c r="D554" s="1">
        <v>4960.26276595745</v>
      </c>
      <c r="E554" s="2">
        <v>-350.83659574468101</v>
      </c>
      <c r="F554" s="2">
        <f t="shared" si="16"/>
        <v>350.83659574468101</v>
      </c>
      <c r="G554" s="2">
        <f t="shared" si="17"/>
        <v>112.68478723404888</v>
      </c>
      <c r="H554" s="1">
        <v>4496.7413829787201</v>
      </c>
      <c r="I554" s="1">
        <v>785.47872340425499</v>
      </c>
      <c r="J554" s="1">
        <v>5282.2201063829798</v>
      </c>
      <c r="K554" t="s">
        <v>12</v>
      </c>
      <c r="L554" s="2"/>
      <c r="M554" s="1"/>
      <c r="N554" s="2"/>
    </row>
    <row r="555" spans="1:14">
      <c r="A555" t="s">
        <v>57</v>
      </c>
      <c r="B555" t="s">
        <v>90</v>
      </c>
      <c r="C555">
        <v>70</v>
      </c>
      <c r="D555" s="1">
        <v>5578.6121276595704</v>
      </c>
      <c r="E555" s="2">
        <v>-628.09414893616997</v>
      </c>
      <c r="F555" s="2">
        <f t="shared" si="16"/>
        <v>628.09414893616997</v>
      </c>
      <c r="G555" s="2">
        <f t="shared" si="17"/>
        <v>157.59106382978041</v>
      </c>
      <c r="H555" s="1">
        <v>4792.9269148936201</v>
      </c>
      <c r="I555" s="1">
        <v>862.72627659574505</v>
      </c>
      <c r="J555" s="1">
        <v>5655.6531914893603</v>
      </c>
      <c r="K555" t="s">
        <v>23</v>
      </c>
      <c r="L555" s="2"/>
      <c r="M555" s="1"/>
      <c r="N555" s="2"/>
    </row>
    <row r="556" spans="1:14">
      <c r="A556" t="s">
        <v>46</v>
      </c>
      <c r="B556" t="s">
        <v>48</v>
      </c>
      <c r="C556">
        <v>94</v>
      </c>
      <c r="D556" s="1">
        <v>3303.21</v>
      </c>
      <c r="E556" s="2">
        <v>-308.47170212766002</v>
      </c>
      <c r="F556" s="2">
        <f t="shared" si="16"/>
        <v>308.47170212766002</v>
      </c>
      <c r="G556" s="2">
        <f t="shared" si="17"/>
        <v>68.346595744679803</v>
      </c>
      <c r="H556" s="1">
        <v>2926.3917021276602</v>
      </c>
      <c r="I556" s="1">
        <v>526.75021276595703</v>
      </c>
      <c r="J556" s="1">
        <v>3453.1419148936202</v>
      </c>
      <c r="K556" t="s">
        <v>15</v>
      </c>
      <c r="L556" s="2"/>
      <c r="M556" s="1"/>
      <c r="N556" s="2"/>
    </row>
    <row r="557" spans="1:14">
      <c r="A557" t="s">
        <v>43</v>
      </c>
      <c r="B557" t="s">
        <v>94</v>
      </c>
      <c r="C557">
        <v>149</v>
      </c>
      <c r="D557" s="1">
        <v>12468.152021276601</v>
      </c>
      <c r="E557" s="2">
        <v>-630.67031914893596</v>
      </c>
      <c r="F557" s="2">
        <f t="shared" si="16"/>
        <v>630.67031914893596</v>
      </c>
      <c r="G557" s="2">
        <f t="shared" si="17"/>
        <v>196.34148936166457</v>
      </c>
      <c r="H557" s="1">
        <v>11641.140212766</v>
      </c>
      <c r="I557" s="1">
        <v>2095.4028723404299</v>
      </c>
      <c r="J557" s="1">
        <v>13736.543085106399</v>
      </c>
      <c r="K557" t="s">
        <v>15</v>
      </c>
      <c r="L557" s="2"/>
      <c r="M557" s="1"/>
      <c r="N557" s="2"/>
    </row>
    <row r="558" spans="1:14">
      <c r="A558" t="s">
        <v>31</v>
      </c>
      <c r="B558" t="s">
        <v>39</v>
      </c>
      <c r="C558">
        <v>1084</v>
      </c>
      <c r="D558" s="1">
        <v>55033.667553191503</v>
      </c>
      <c r="E558" s="2">
        <v>-6522.2938297872297</v>
      </c>
      <c r="F558" s="2">
        <f t="shared" si="16"/>
        <v>6522.2938297872297</v>
      </c>
      <c r="G558" s="2">
        <f t="shared" si="17"/>
        <v>354.91340425537237</v>
      </c>
      <c r="H558" s="1">
        <v>48156.4603191489</v>
      </c>
      <c r="I558" s="1">
        <v>8656.1280851063802</v>
      </c>
      <c r="J558" s="1">
        <v>56812.588404255301</v>
      </c>
      <c r="K558" t="s">
        <v>12</v>
      </c>
      <c r="L558" s="2"/>
      <c r="M558" s="1"/>
      <c r="N558" s="2"/>
    </row>
    <row r="559" spans="1:14">
      <c r="A559" t="s">
        <v>57</v>
      </c>
      <c r="B559" t="s">
        <v>90</v>
      </c>
      <c r="C559">
        <v>1</v>
      </c>
      <c r="D559" s="1">
        <v>69.329148936170199</v>
      </c>
      <c r="E559" s="2">
        <v>-17.3322340425532</v>
      </c>
      <c r="F559" s="2">
        <f t="shared" si="16"/>
        <v>17.3322340425532</v>
      </c>
      <c r="G559" s="2">
        <f t="shared" si="17"/>
        <v>0</v>
      </c>
      <c r="H559" s="1">
        <v>51.996914893617003</v>
      </c>
      <c r="I559" s="1">
        <v>9.3594680851063803</v>
      </c>
      <c r="J559" s="1">
        <v>61.356382978723403</v>
      </c>
      <c r="K559" t="s">
        <v>12</v>
      </c>
      <c r="L559" s="2"/>
      <c r="M559" s="1"/>
      <c r="N559" s="2"/>
    </row>
    <row r="560" spans="1:14">
      <c r="A560" t="s">
        <v>43</v>
      </c>
      <c r="B560" t="s">
        <v>109</v>
      </c>
      <c r="C560">
        <v>98</v>
      </c>
      <c r="D560" s="1">
        <v>6893.3847872340402</v>
      </c>
      <c r="E560" s="2">
        <v>-349.77287234042598</v>
      </c>
      <c r="F560" s="2">
        <f t="shared" si="16"/>
        <v>349.77287234042598</v>
      </c>
      <c r="G560" s="2">
        <f t="shared" si="17"/>
        <v>324.5131914893538</v>
      </c>
      <c r="H560" s="1">
        <v>6219.0987234042605</v>
      </c>
      <c r="I560" s="1">
        <v>1106.03361702128</v>
      </c>
      <c r="J560" s="1">
        <v>7325.1323404255299</v>
      </c>
      <c r="K560" t="s">
        <v>32</v>
      </c>
      <c r="L560" s="2"/>
      <c r="M560" s="1"/>
      <c r="N560" s="2"/>
    </row>
    <row r="561" spans="1:14">
      <c r="A561" t="s">
        <v>40</v>
      </c>
      <c r="B561" t="s">
        <v>97</v>
      </c>
      <c r="C561">
        <v>120</v>
      </c>
      <c r="D561" s="1">
        <v>4945.9114893616998</v>
      </c>
      <c r="E561" s="2">
        <v>-313.39478723404301</v>
      </c>
      <c r="F561" s="2">
        <f t="shared" si="16"/>
        <v>313.39478723404301</v>
      </c>
      <c r="G561" s="2">
        <f t="shared" si="17"/>
        <v>-3.4674485505092889E-12</v>
      </c>
      <c r="H561" s="1">
        <v>4632.5167021276602</v>
      </c>
      <c r="I561" s="1">
        <v>833.85361702127705</v>
      </c>
      <c r="J561" s="1">
        <v>5466.3703191489403</v>
      </c>
      <c r="K561" t="s">
        <v>12</v>
      </c>
      <c r="L561" s="2"/>
      <c r="M561" s="1"/>
      <c r="N561" s="2"/>
    </row>
    <row r="562" spans="1:14">
      <c r="A562" t="s">
        <v>16</v>
      </c>
      <c r="B562" t="s">
        <v>14</v>
      </c>
      <c r="C562">
        <v>48</v>
      </c>
      <c r="D562" s="1">
        <v>1042.37180851064</v>
      </c>
      <c r="E562" s="2">
        <v>-187.339680851064</v>
      </c>
      <c r="F562" s="2">
        <f t="shared" si="16"/>
        <v>187.339680851064</v>
      </c>
      <c r="G562" s="2">
        <f t="shared" si="17"/>
        <v>1.9610979506978765E-12</v>
      </c>
      <c r="H562" s="1">
        <v>855.03212765957403</v>
      </c>
      <c r="I562" s="1">
        <v>148.54531914893599</v>
      </c>
      <c r="J562" s="1">
        <v>1003.57744680851</v>
      </c>
      <c r="K562" t="s">
        <v>32</v>
      </c>
      <c r="L562" s="2"/>
      <c r="M562" s="1"/>
      <c r="N562" s="2"/>
    </row>
    <row r="563" spans="1:14">
      <c r="A563" t="s">
        <v>59</v>
      </c>
      <c r="B563" t="s">
        <v>42</v>
      </c>
      <c r="C563">
        <v>25</v>
      </c>
      <c r="D563" s="1">
        <v>4273.65159574468</v>
      </c>
      <c r="E563" s="2">
        <v>-736.11531914893601</v>
      </c>
      <c r="F563" s="2">
        <f t="shared" si="16"/>
        <v>736.11531914893601</v>
      </c>
      <c r="G563" s="2">
        <f t="shared" si="17"/>
        <v>3.751665644813329E-12</v>
      </c>
      <c r="H563" s="1">
        <v>3537.5362765957402</v>
      </c>
      <c r="I563" s="1">
        <v>636.75627659574502</v>
      </c>
      <c r="J563" s="1">
        <v>4174.2925531914898</v>
      </c>
      <c r="K563" t="s">
        <v>23</v>
      </c>
      <c r="L563" s="2"/>
      <c r="M563" s="1"/>
      <c r="N563" s="2"/>
    </row>
    <row r="564" spans="1:14">
      <c r="A564" t="s">
        <v>131</v>
      </c>
      <c r="B564" t="s">
        <v>66</v>
      </c>
      <c r="C564">
        <v>194</v>
      </c>
      <c r="D564" s="1">
        <v>25896.944893617001</v>
      </c>
      <c r="E564" s="2">
        <v>-4642.6753191489397</v>
      </c>
      <c r="F564" s="2">
        <f t="shared" si="16"/>
        <v>4642.6753191489397</v>
      </c>
      <c r="G564" s="2">
        <f t="shared" si="17"/>
        <v>374.24159574466194</v>
      </c>
      <c r="H564" s="1">
        <v>20880.027978723399</v>
      </c>
      <c r="I564" s="1">
        <v>3758.4038297872298</v>
      </c>
      <c r="J564" s="1">
        <v>24638.431808510599</v>
      </c>
      <c r="K564" t="s">
        <v>32</v>
      </c>
      <c r="L564" s="2"/>
      <c r="M564" s="1"/>
      <c r="N564" s="2"/>
    </row>
    <row r="565" spans="1:14">
      <c r="A565" t="s">
        <v>16</v>
      </c>
      <c r="B565" t="s">
        <v>21</v>
      </c>
      <c r="C565">
        <v>39</v>
      </c>
      <c r="D565" s="1">
        <v>899.55936170212794</v>
      </c>
      <c r="E565" s="2">
        <v>-226.01617021276601</v>
      </c>
      <c r="F565" s="2">
        <f t="shared" si="16"/>
        <v>226.01617021276601</v>
      </c>
      <c r="G565" s="2">
        <f t="shared" si="17"/>
        <v>0</v>
      </c>
      <c r="H565" s="1">
        <v>673.54319148936202</v>
      </c>
      <c r="I565" s="1">
        <v>121.237127659574</v>
      </c>
      <c r="J565" s="1">
        <v>794.78031914893597</v>
      </c>
      <c r="K565" t="s">
        <v>32</v>
      </c>
      <c r="L565" s="2"/>
      <c r="M565" s="1"/>
      <c r="N565" s="2"/>
    </row>
    <row r="566" spans="1:14">
      <c r="A566" t="s">
        <v>67</v>
      </c>
      <c r="B566" t="s">
        <v>93</v>
      </c>
      <c r="C566">
        <v>24</v>
      </c>
      <c r="D566" s="1">
        <v>1354.32627659574</v>
      </c>
      <c r="E566" s="2">
        <v>-134.73840425531901</v>
      </c>
      <c r="F566" s="2">
        <f t="shared" si="16"/>
        <v>134.73840425531901</v>
      </c>
      <c r="G566" s="2">
        <f t="shared" si="17"/>
        <v>49.576276595740836</v>
      </c>
      <c r="H566" s="1">
        <v>1170.0115957446801</v>
      </c>
      <c r="I566" s="1">
        <v>210.60223404255299</v>
      </c>
      <c r="J566" s="1">
        <v>1380.6138297872301</v>
      </c>
      <c r="K566" t="s">
        <v>12</v>
      </c>
      <c r="L566" s="2"/>
      <c r="M566" s="1"/>
      <c r="N566" s="2"/>
    </row>
    <row r="567" spans="1:14">
      <c r="A567" t="s">
        <v>106</v>
      </c>
      <c r="B567" t="s">
        <v>110</v>
      </c>
      <c r="C567">
        <v>16</v>
      </c>
      <c r="D567" s="1">
        <v>354.62521276595697</v>
      </c>
      <c r="E567" s="2">
        <v>-89.956276595744697</v>
      </c>
      <c r="F567" s="2">
        <f t="shared" si="16"/>
        <v>89.956276595744697</v>
      </c>
      <c r="G567" s="2">
        <f t="shared" si="17"/>
        <v>-7.1054273576010019E-13</v>
      </c>
      <c r="H567" s="1">
        <v>264.66893617021299</v>
      </c>
      <c r="I567" s="1">
        <v>47.6406382978723</v>
      </c>
      <c r="J567" s="1">
        <v>312.30957446808497</v>
      </c>
      <c r="K567" t="s">
        <v>15</v>
      </c>
      <c r="L567" s="2"/>
      <c r="M567" s="1"/>
      <c r="N567" s="2"/>
    </row>
    <row r="568" spans="1:14">
      <c r="A568" t="s">
        <v>103</v>
      </c>
      <c r="B568" t="s">
        <v>19</v>
      </c>
      <c r="C568">
        <v>99</v>
      </c>
      <c r="D568" s="1">
        <v>5353.5968085106397</v>
      </c>
      <c r="E568" s="2">
        <v>-414.53872340425499</v>
      </c>
      <c r="F568" s="2">
        <f t="shared" si="16"/>
        <v>414.53872340425499</v>
      </c>
      <c r="G568" s="2">
        <f t="shared" si="17"/>
        <v>54.084042553194706</v>
      </c>
      <c r="H568" s="1">
        <v>4884.97404255319</v>
      </c>
      <c r="I568" s="1">
        <v>879.29457446808499</v>
      </c>
      <c r="J568" s="1">
        <v>5764.2686170212801</v>
      </c>
      <c r="K568" t="s">
        <v>32</v>
      </c>
      <c r="L568" s="2"/>
      <c r="M568" s="1"/>
      <c r="N568" s="2"/>
    </row>
    <row r="569" spans="1:14">
      <c r="A569" t="s">
        <v>47</v>
      </c>
      <c r="B569" t="s">
        <v>110</v>
      </c>
      <c r="C569">
        <v>73</v>
      </c>
      <c r="D569" s="1">
        <v>1104.9214893617</v>
      </c>
      <c r="E569" s="2">
        <v>-87.526063829787205</v>
      </c>
      <c r="F569" s="2">
        <f t="shared" si="16"/>
        <v>87.526063829787205</v>
      </c>
      <c r="G569" s="2">
        <f t="shared" si="17"/>
        <v>16.137765957442724</v>
      </c>
      <c r="H569" s="1">
        <v>1001.25765957447</v>
      </c>
      <c r="I569" s="1">
        <v>176.79861702127701</v>
      </c>
      <c r="J569" s="1">
        <v>1178.05627659574</v>
      </c>
      <c r="K569" t="s">
        <v>12</v>
      </c>
      <c r="L569" s="2"/>
      <c r="M569" s="1"/>
      <c r="N569" s="2"/>
    </row>
    <row r="570" spans="1:14">
      <c r="A570" t="s">
        <v>71</v>
      </c>
      <c r="B570" t="s">
        <v>19</v>
      </c>
      <c r="C570">
        <v>194</v>
      </c>
      <c r="D570" s="1">
        <v>5499.3827659574499</v>
      </c>
      <c r="E570" s="2">
        <v>-269.15936170212802</v>
      </c>
      <c r="F570" s="2">
        <f t="shared" si="16"/>
        <v>269.15936170212802</v>
      </c>
      <c r="G570" s="2">
        <f t="shared" si="17"/>
        <v>82.392765957452013</v>
      </c>
      <c r="H570" s="1">
        <v>5147.8306382978699</v>
      </c>
      <c r="I570" s="1">
        <v>926.60617021276596</v>
      </c>
      <c r="J570" s="1">
        <v>6074.4368085106398</v>
      </c>
      <c r="K570" t="s">
        <v>12</v>
      </c>
      <c r="L570" s="2"/>
      <c r="M570" s="1"/>
      <c r="N570" s="2"/>
    </row>
    <row r="571" spans="1:14">
      <c r="A571" t="s">
        <v>16</v>
      </c>
      <c r="B571" t="s">
        <v>60</v>
      </c>
      <c r="C571">
        <v>1</v>
      </c>
      <c r="D571" s="1">
        <v>24.251702127659598</v>
      </c>
      <c r="E571" s="2">
        <v>0</v>
      </c>
      <c r="F571" s="2">
        <f t="shared" si="16"/>
        <v>0</v>
      </c>
      <c r="G571" s="2">
        <f t="shared" si="17"/>
        <v>0</v>
      </c>
      <c r="H571" s="1">
        <v>24.251702127659598</v>
      </c>
      <c r="I571" s="1">
        <v>4.3653191489361696</v>
      </c>
      <c r="J571" s="1">
        <v>28.6170212765957</v>
      </c>
      <c r="K571" t="s">
        <v>12</v>
      </c>
      <c r="L571" s="2"/>
      <c r="M571" s="1"/>
      <c r="N571" s="2"/>
    </row>
    <row r="572" spans="1:14">
      <c r="A572" t="s">
        <v>119</v>
      </c>
      <c r="B572" t="s">
        <v>107</v>
      </c>
      <c r="C572">
        <v>61</v>
      </c>
      <c r="D572" s="1">
        <v>3605.8268085106401</v>
      </c>
      <c r="E572" s="2">
        <v>-181.658191489362</v>
      </c>
      <c r="F572" s="2">
        <f t="shared" si="16"/>
        <v>181.658191489362</v>
      </c>
      <c r="G572" s="2">
        <f t="shared" si="17"/>
        <v>58.591808510638003</v>
      </c>
      <c r="H572" s="1">
        <v>3365.5768085106401</v>
      </c>
      <c r="I572" s="1">
        <v>605.80329787233995</v>
      </c>
      <c r="J572" s="1">
        <v>3971.3801063829801</v>
      </c>
      <c r="K572" t="s">
        <v>32</v>
      </c>
      <c r="L572" s="2"/>
      <c r="M572" s="1"/>
      <c r="N572" s="2"/>
    </row>
    <row r="573" spans="1:14">
      <c r="A573" t="s">
        <v>106</v>
      </c>
      <c r="B573" t="s">
        <v>99</v>
      </c>
      <c r="C573">
        <v>56</v>
      </c>
      <c r="D573" s="1">
        <v>857.409893617021</v>
      </c>
      <c r="E573" s="2">
        <v>-62.760638297872298</v>
      </c>
      <c r="F573" s="2">
        <f t="shared" si="16"/>
        <v>62.760638297872298</v>
      </c>
      <c r="G573" s="2">
        <f t="shared" si="17"/>
        <v>45.952127659574707</v>
      </c>
      <c r="H573" s="1">
        <v>748.69712765957399</v>
      </c>
      <c r="I573" s="1">
        <v>131.89478723404301</v>
      </c>
      <c r="J573" s="1">
        <v>880.59191489361694</v>
      </c>
      <c r="K573" t="s">
        <v>32</v>
      </c>
      <c r="L573" s="2"/>
      <c r="M573" s="1"/>
      <c r="N573" s="2"/>
    </row>
    <row r="574" spans="1:14">
      <c r="A574" t="s">
        <v>51</v>
      </c>
      <c r="B574" t="s">
        <v>14</v>
      </c>
      <c r="C574">
        <v>2</v>
      </c>
      <c r="D574" s="1">
        <v>270.28468085106402</v>
      </c>
      <c r="E574" s="2">
        <v>-33.785425531914903</v>
      </c>
      <c r="F574" s="2">
        <f t="shared" si="16"/>
        <v>33.785425531914903</v>
      </c>
      <c r="G574" s="2">
        <f t="shared" si="17"/>
        <v>1.2079226507921703E-13</v>
      </c>
      <c r="H574" s="1">
        <v>236.499255319149</v>
      </c>
      <c r="I574" s="1">
        <v>42.5698936170213</v>
      </c>
      <c r="J574" s="1">
        <v>279.06914893617</v>
      </c>
      <c r="K574" t="s">
        <v>15</v>
      </c>
      <c r="L574" s="2"/>
      <c r="M574" s="1"/>
      <c r="N574" s="2"/>
    </row>
    <row r="575" spans="1:14">
      <c r="A575" t="s">
        <v>13</v>
      </c>
      <c r="B575" t="s">
        <v>86</v>
      </c>
      <c r="C575">
        <v>14</v>
      </c>
      <c r="D575" s="1">
        <v>4171.7540425531897</v>
      </c>
      <c r="E575" s="2">
        <v>-90.438085106382999</v>
      </c>
      <c r="F575" s="2">
        <f t="shared" si="16"/>
        <v>90.438085106382999</v>
      </c>
      <c r="G575" s="2">
        <f t="shared" si="17"/>
        <v>261.44063829786671</v>
      </c>
      <c r="H575" s="1">
        <v>3819.87531914894</v>
      </c>
      <c r="I575" s="1">
        <v>687.57755319148896</v>
      </c>
      <c r="J575" s="1">
        <v>4507.4528723404301</v>
      </c>
      <c r="K575" t="s">
        <v>12</v>
      </c>
      <c r="L575" s="2"/>
      <c r="M575" s="1"/>
      <c r="N575" s="2"/>
    </row>
    <row r="576" spans="1:14">
      <c r="A576" t="s">
        <v>54</v>
      </c>
      <c r="B576" t="s">
        <v>29</v>
      </c>
      <c r="C576">
        <v>60</v>
      </c>
      <c r="D576" s="1">
        <v>4798.8523404255302</v>
      </c>
      <c r="E576" s="2">
        <v>-824.657553191489</v>
      </c>
      <c r="F576" s="2">
        <f t="shared" si="16"/>
        <v>824.657553191489</v>
      </c>
      <c r="G576" s="2">
        <f t="shared" si="17"/>
        <v>296.52904255319129</v>
      </c>
      <c r="H576" s="1">
        <v>3677.6657446808499</v>
      </c>
      <c r="I576" s="1">
        <v>661.98042553191499</v>
      </c>
      <c r="J576" s="1">
        <v>4339.6461702127699</v>
      </c>
      <c r="K576" t="s">
        <v>23</v>
      </c>
      <c r="L576" s="2"/>
      <c r="M576" s="1"/>
      <c r="N576" s="2"/>
    </row>
    <row r="577" spans="1:14">
      <c r="A577" t="s">
        <v>64</v>
      </c>
      <c r="B577" t="s">
        <v>76</v>
      </c>
      <c r="C577">
        <v>19</v>
      </c>
      <c r="D577" s="1">
        <v>1845.6822340425499</v>
      </c>
      <c r="E577" s="2">
        <v>-597.27053191489404</v>
      </c>
      <c r="F577" s="2">
        <f t="shared" si="16"/>
        <v>597.27053191489404</v>
      </c>
      <c r="G577" s="2">
        <f t="shared" si="17"/>
        <v>-4.0927261579781771E-12</v>
      </c>
      <c r="H577" s="1">
        <v>1248.41170212766</v>
      </c>
      <c r="I577" s="1">
        <v>224.71372340425501</v>
      </c>
      <c r="J577" s="1">
        <v>1473.12542553191</v>
      </c>
      <c r="K577" t="s">
        <v>15</v>
      </c>
      <c r="L577" s="2"/>
      <c r="M577" s="1"/>
      <c r="N577" s="2"/>
    </row>
    <row r="578" spans="1:14">
      <c r="A578" t="s">
        <v>59</v>
      </c>
      <c r="B578" t="s">
        <v>39</v>
      </c>
      <c r="C578">
        <v>81</v>
      </c>
      <c r="D578" s="1">
        <v>13387.653723404301</v>
      </c>
      <c r="E578" s="2">
        <v>-541.35031914893602</v>
      </c>
      <c r="F578" s="2">
        <f t="shared" si="16"/>
        <v>541.35031914893602</v>
      </c>
      <c r="G578" s="2">
        <f t="shared" si="17"/>
        <v>6.3892002799548209E-11</v>
      </c>
      <c r="H578" s="1">
        <v>12846.303404255301</v>
      </c>
      <c r="I578" s="1">
        <v>2278.8270212766001</v>
      </c>
      <c r="J578" s="1">
        <v>15125.130425531899</v>
      </c>
      <c r="K578" t="s">
        <v>32</v>
      </c>
      <c r="L578" s="2"/>
      <c r="M578" s="1"/>
      <c r="N578" s="2"/>
    </row>
    <row r="579" spans="1:14">
      <c r="A579" t="s">
        <v>114</v>
      </c>
      <c r="B579" t="s">
        <v>53</v>
      </c>
      <c r="C579">
        <v>327</v>
      </c>
      <c r="D579" s="1">
        <v>20427.4934042553</v>
      </c>
      <c r="E579" s="2">
        <v>-1718.2708510638299</v>
      </c>
      <c r="F579" s="2">
        <f t="shared" ref="F579:F642" si="18">ABS(E579)</f>
        <v>1718.2708510638299</v>
      </c>
      <c r="G579" s="2">
        <f t="shared" ref="G579:G642" si="19">D579-H579-F579</f>
        <v>237.82021276597106</v>
      </c>
      <c r="H579" s="1">
        <v>18471.402340425499</v>
      </c>
      <c r="I579" s="1">
        <v>3123.4321276595701</v>
      </c>
      <c r="J579" s="1">
        <v>21594.834468085101</v>
      </c>
      <c r="K579" t="s">
        <v>32</v>
      </c>
      <c r="L579" s="2"/>
      <c r="M579" s="1"/>
      <c r="N579" s="2"/>
    </row>
    <row r="580" spans="1:14">
      <c r="A580" t="s">
        <v>43</v>
      </c>
      <c r="B580" t="s">
        <v>102</v>
      </c>
      <c r="C580">
        <v>31</v>
      </c>
      <c r="D580" s="1">
        <v>2542.0743617021299</v>
      </c>
      <c r="E580" s="2">
        <v>-88.881702127659594</v>
      </c>
      <c r="F580" s="2">
        <f t="shared" si="18"/>
        <v>88.881702127659594</v>
      </c>
      <c r="G580" s="2">
        <f t="shared" si="19"/>
        <v>144.23010638298041</v>
      </c>
      <c r="H580" s="1">
        <v>2308.9625531914899</v>
      </c>
      <c r="I580" s="1">
        <v>415.61308510638298</v>
      </c>
      <c r="J580" s="1">
        <v>2724.5756382978698</v>
      </c>
      <c r="K580" t="s">
        <v>32</v>
      </c>
      <c r="L580" s="2"/>
      <c r="M580" s="1"/>
      <c r="N580" s="2"/>
    </row>
    <row r="581" spans="1:14">
      <c r="A581" t="s">
        <v>40</v>
      </c>
      <c r="B581" t="s">
        <v>35</v>
      </c>
      <c r="C581">
        <v>362</v>
      </c>
      <c r="D581" s="1">
        <v>14513.1630851064</v>
      </c>
      <c r="E581" s="2">
        <v>-975.43042553191503</v>
      </c>
      <c r="F581" s="2">
        <f t="shared" si="18"/>
        <v>975.43042553191503</v>
      </c>
      <c r="G581" s="2">
        <f t="shared" si="19"/>
        <v>85.548085106385543</v>
      </c>
      <c r="H581" s="1">
        <v>13452.1845744681</v>
      </c>
      <c r="I581" s="1">
        <v>2421.3923404255302</v>
      </c>
      <c r="J581" s="1">
        <v>15873.5769148936</v>
      </c>
      <c r="K581" t="s">
        <v>12</v>
      </c>
      <c r="L581" s="2"/>
      <c r="M581" s="1"/>
      <c r="N581" s="2"/>
    </row>
    <row r="582" spans="1:14">
      <c r="A582" t="s">
        <v>104</v>
      </c>
      <c r="B582" t="s">
        <v>35</v>
      </c>
      <c r="C582">
        <v>58</v>
      </c>
      <c r="D582" s="1">
        <v>725.39117021276604</v>
      </c>
      <c r="E582" s="2">
        <v>-12.7772340425532</v>
      </c>
      <c r="F582" s="2">
        <f t="shared" si="18"/>
        <v>12.7772340425532</v>
      </c>
      <c r="G582" s="2">
        <f t="shared" si="19"/>
        <v>11.711170212765897</v>
      </c>
      <c r="H582" s="1">
        <v>700.90276595744695</v>
      </c>
      <c r="I582" s="1">
        <v>118.508617021277</v>
      </c>
      <c r="J582" s="1">
        <v>819.41138297872305</v>
      </c>
      <c r="K582" t="s">
        <v>32</v>
      </c>
      <c r="L582" s="2"/>
      <c r="M582" s="1"/>
      <c r="N582" s="2"/>
    </row>
    <row r="583" spans="1:14">
      <c r="A583" t="s">
        <v>18</v>
      </c>
      <c r="B583" t="s">
        <v>17</v>
      </c>
      <c r="C583">
        <v>448</v>
      </c>
      <c r="D583" s="1">
        <v>67727.448829787201</v>
      </c>
      <c r="E583" s="2">
        <v>-2008.7986170212801</v>
      </c>
      <c r="F583" s="2">
        <f t="shared" si="18"/>
        <v>2008.7986170212801</v>
      </c>
      <c r="G583" s="2">
        <f t="shared" si="19"/>
        <v>9229.6606382978225</v>
      </c>
      <c r="H583" s="1">
        <v>56488.989574468098</v>
      </c>
      <c r="I583" s="1">
        <v>10168.024361702101</v>
      </c>
      <c r="J583" s="1">
        <v>66657.013936170202</v>
      </c>
      <c r="K583" t="s">
        <v>15</v>
      </c>
      <c r="L583" s="2"/>
      <c r="M583" s="1"/>
      <c r="N583" s="2"/>
    </row>
    <row r="584" spans="1:14">
      <c r="A584" t="s">
        <v>40</v>
      </c>
      <c r="B584" t="s">
        <v>128</v>
      </c>
      <c r="C584">
        <v>38</v>
      </c>
      <c r="D584" s="1">
        <v>1704.2443617021299</v>
      </c>
      <c r="E584" s="2">
        <v>-128.254574468085</v>
      </c>
      <c r="F584" s="2">
        <f t="shared" si="18"/>
        <v>128.254574468085</v>
      </c>
      <c r="G584" s="2">
        <f t="shared" si="19"/>
        <v>40.560744680855038</v>
      </c>
      <c r="H584" s="1">
        <v>1535.4290425531899</v>
      </c>
      <c r="I584" s="1">
        <v>268.14489361702101</v>
      </c>
      <c r="J584" s="1">
        <v>1803.5739361702099</v>
      </c>
      <c r="K584" t="s">
        <v>32</v>
      </c>
      <c r="L584" s="2"/>
      <c r="M584" s="1"/>
      <c r="N584" s="2"/>
    </row>
    <row r="585" spans="1:14">
      <c r="A585" t="s">
        <v>31</v>
      </c>
      <c r="B585" t="s">
        <v>111</v>
      </c>
      <c r="C585">
        <v>357</v>
      </c>
      <c r="D585" s="1">
        <v>17725.9328723404</v>
      </c>
      <c r="E585" s="2">
        <v>-2179.9831914893598</v>
      </c>
      <c r="F585" s="2">
        <f t="shared" si="18"/>
        <v>2179.9831914893598</v>
      </c>
      <c r="G585" s="2">
        <f t="shared" si="19"/>
        <v>253.09936170213996</v>
      </c>
      <c r="H585" s="1">
        <v>15292.8503191489</v>
      </c>
      <c r="I585" s="1">
        <v>2715.9568085106398</v>
      </c>
      <c r="J585" s="1">
        <v>18008.807127659598</v>
      </c>
      <c r="K585" t="s">
        <v>32</v>
      </c>
      <c r="L585" s="2"/>
      <c r="M585" s="1"/>
      <c r="N585" s="2"/>
    </row>
    <row r="586" spans="1:14">
      <c r="A586" t="s">
        <v>119</v>
      </c>
      <c r="B586" t="s">
        <v>83</v>
      </c>
      <c r="C586">
        <v>186</v>
      </c>
      <c r="D586" s="1">
        <v>9799.6056382978695</v>
      </c>
      <c r="E586" s="2">
        <v>-1327.14861702128</v>
      </c>
      <c r="F586" s="2">
        <f t="shared" si="18"/>
        <v>1327.14861702128</v>
      </c>
      <c r="G586" s="2">
        <f t="shared" si="19"/>
        <v>48.602553191479501</v>
      </c>
      <c r="H586" s="1">
        <v>8423.8544680851101</v>
      </c>
      <c r="I586" s="1">
        <v>1516.2945744680901</v>
      </c>
      <c r="J586" s="1">
        <v>9940.1490425531902</v>
      </c>
      <c r="K586" t="s">
        <v>12</v>
      </c>
      <c r="L586" s="2"/>
      <c r="M586" s="1"/>
      <c r="N586" s="2"/>
    </row>
    <row r="587" spans="1:14">
      <c r="A587" t="s">
        <v>119</v>
      </c>
      <c r="B587" t="s">
        <v>19</v>
      </c>
      <c r="C587">
        <v>137</v>
      </c>
      <c r="D587" s="1">
        <v>7791.74957446808</v>
      </c>
      <c r="E587" s="2">
        <v>-549.17648936170201</v>
      </c>
      <c r="F587" s="2">
        <f t="shared" si="18"/>
        <v>549.17648936170201</v>
      </c>
      <c r="G587" s="2">
        <f t="shared" si="19"/>
        <v>171.26765957446776</v>
      </c>
      <c r="H587" s="1">
        <v>7071.3054255319103</v>
      </c>
      <c r="I587" s="1">
        <v>1247.94361702128</v>
      </c>
      <c r="J587" s="1">
        <v>8319.2490425531905</v>
      </c>
      <c r="K587" t="s">
        <v>32</v>
      </c>
      <c r="L587" s="2"/>
      <c r="M587" s="1"/>
      <c r="N587" s="2"/>
    </row>
    <row r="588" spans="1:14">
      <c r="A588" t="s">
        <v>59</v>
      </c>
      <c r="B588" t="s">
        <v>14</v>
      </c>
      <c r="C588">
        <v>35</v>
      </c>
      <c r="D588" s="1">
        <v>5817.3453191489398</v>
      </c>
      <c r="E588" s="2">
        <v>-733.35500000000002</v>
      </c>
      <c r="F588" s="2">
        <f t="shared" si="18"/>
        <v>733.35500000000002</v>
      </c>
      <c r="G588" s="2">
        <f t="shared" si="19"/>
        <v>0</v>
      </c>
      <c r="H588" s="1">
        <v>5083.9903191489402</v>
      </c>
      <c r="I588" s="1">
        <v>915.11765957446801</v>
      </c>
      <c r="J588" s="1">
        <v>5999.1079787234003</v>
      </c>
      <c r="K588" t="s">
        <v>23</v>
      </c>
      <c r="L588" s="2"/>
      <c r="M588" s="1"/>
      <c r="N588" s="2"/>
    </row>
    <row r="589" spans="1:14">
      <c r="A589" t="s">
        <v>31</v>
      </c>
      <c r="B589" t="s">
        <v>19</v>
      </c>
      <c r="C589">
        <v>1738</v>
      </c>
      <c r="D589" s="1">
        <v>146128.390957447</v>
      </c>
      <c r="E589" s="2">
        <v>-15400.9406382979</v>
      </c>
      <c r="F589" s="2">
        <f t="shared" si="18"/>
        <v>15400.9406382979</v>
      </c>
      <c r="G589" s="2">
        <f t="shared" si="19"/>
        <v>54258.673085106602</v>
      </c>
      <c r="H589" s="1">
        <v>76468.7772340425</v>
      </c>
      <c r="I589" s="1">
        <v>13764.376595744699</v>
      </c>
      <c r="J589" s="1">
        <v>90233.153829787203</v>
      </c>
      <c r="K589" t="s">
        <v>15</v>
      </c>
      <c r="L589" s="2"/>
      <c r="M589" s="1"/>
      <c r="N589" s="2"/>
    </row>
    <row r="590" spans="1:14">
      <c r="A590" t="s">
        <v>64</v>
      </c>
      <c r="B590" t="s">
        <v>36</v>
      </c>
      <c r="C590">
        <v>79</v>
      </c>
      <c r="D590" s="1">
        <v>7246.2879787233996</v>
      </c>
      <c r="E590" s="2">
        <v>-1807.86904255319</v>
      </c>
      <c r="F590" s="2">
        <f t="shared" si="18"/>
        <v>1807.86904255319</v>
      </c>
      <c r="G590" s="2">
        <f t="shared" si="19"/>
        <v>85.651170212759553</v>
      </c>
      <c r="H590" s="1">
        <v>5352.7677659574501</v>
      </c>
      <c r="I590" s="1">
        <v>963.49755319148903</v>
      </c>
      <c r="J590" s="1">
        <v>6316.2653191489399</v>
      </c>
      <c r="K590" t="s">
        <v>12</v>
      </c>
      <c r="L590" s="2"/>
      <c r="M590" s="1"/>
      <c r="N590" s="2"/>
    </row>
    <row r="591" spans="1:14">
      <c r="A591" t="s">
        <v>26</v>
      </c>
      <c r="B591" t="s">
        <v>66</v>
      </c>
      <c r="C591">
        <v>111</v>
      </c>
      <c r="D591" s="1">
        <v>11621.9874468085</v>
      </c>
      <c r="E591" s="2">
        <v>-1412.3660638297899</v>
      </c>
      <c r="F591" s="2">
        <f t="shared" si="18"/>
        <v>1412.3660638297899</v>
      </c>
      <c r="G591" s="2">
        <f t="shared" si="19"/>
        <v>1.0686562745831907E-11</v>
      </c>
      <c r="H591" s="1">
        <v>10209.621382978699</v>
      </c>
      <c r="I591" s="1">
        <v>1837.7292553191501</v>
      </c>
      <c r="J591" s="1">
        <v>12047.350638297899</v>
      </c>
      <c r="K591" t="s">
        <v>12</v>
      </c>
      <c r="L591" s="2"/>
      <c r="M591" s="1"/>
      <c r="N591" s="2"/>
    </row>
    <row r="592" spans="1:14">
      <c r="A592" t="s">
        <v>92</v>
      </c>
      <c r="B592" t="s">
        <v>65</v>
      </c>
      <c r="C592">
        <v>34</v>
      </c>
      <c r="D592" s="1">
        <v>2912.82882978723</v>
      </c>
      <c r="E592" s="2">
        <v>-576.81659574468097</v>
      </c>
      <c r="F592" s="2">
        <f t="shared" si="18"/>
        <v>576.81659574468097</v>
      </c>
      <c r="G592" s="2">
        <f t="shared" si="19"/>
        <v>81.049361702119199</v>
      </c>
      <c r="H592" s="1">
        <v>2254.9628723404298</v>
      </c>
      <c r="I592" s="1">
        <v>405.89404255319198</v>
      </c>
      <c r="J592" s="1">
        <v>2660.8569148936199</v>
      </c>
      <c r="K592" t="s">
        <v>15</v>
      </c>
      <c r="L592" s="2"/>
      <c r="M592" s="1"/>
      <c r="N592" s="2"/>
    </row>
    <row r="593" spans="1:14">
      <c r="A593" t="s">
        <v>20</v>
      </c>
      <c r="B593" t="s">
        <v>35</v>
      </c>
      <c r="C593">
        <v>82</v>
      </c>
      <c r="D593" s="1">
        <v>2989.1173404255301</v>
      </c>
      <c r="E593" s="2">
        <v>-494.63627659574502</v>
      </c>
      <c r="F593" s="2">
        <f t="shared" si="18"/>
        <v>494.63627659574502</v>
      </c>
      <c r="G593" s="2">
        <f t="shared" si="19"/>
        <v>-4.8885340220294893E-12</v>
      </c>
      <c r="H593" s="1">
        <v>2494.4810638297899</v>
      </c>
      <c r="I593" s="1">
        <v>449.00606382978702</v>
      </c>
      <c r="J593" s="1">
        <v>2943.48712765957</v>
      </c>
      <c r="K593" t="s">
        <v>23</v>
      </c>
      <c r="L593" s="2"/>
      <c r="M593" s="1"/>
      <c r="N593" s="2"/>
    </row>
    <row r="594" spans="1:14">
      <c r="A594" t="s">
        <v>18</v>
      </c>
      <c r="B594" t="s">
        <v>28</v>
      </c>
      <c r="C594">
        <v>44</v>
      </c>
      <c r="D594" s="1">
        <v>5812.8277659574496</v>
      </c>
      <c r="E594" s="2">
        <v>-233.121595744681</v>
      </c>
      <c r="F594" s="2">
        <f t="shared" si="18"/>
        <v>233.121595744681</v>
      </c>
      <c r="G594" s="2">
        <f t="shared" si="19"/>
        <v>135.22361702127833</v>
      </c>
      <c r="H594" s="1">
        <v>5444.4825531914903</v>
      </c>
      <c r="I594" s="1">
        <v>955.11478723404298</v>
      </c>
      <c r="J594" s="1">
        <v>6399.5973404255301</v>
      </c>
      <c r="K594" t="s">
        <v>32</v>
      </c>
      <c r="L594" s="2"/>
      <c r="M594" s="1"/>
      <c r="N594" s="2"/>
    </row>
    <row r="595" spans="1:14">
      <c r="A595" t="s">
        <v>59</v>
      </c>
      <c r="B595" t="s">
        <v>33</v>
      </c>
      <c r="C595">
        <v>19</v>
      </c>
      <c r="D595" s="1">
        <v>2609.8442553191499</v>
      </c>
      <c r="E595" s="2">
        <v>-80.549361702127698</v>
      </c>
      <c r="F595" s="2">
        <f t="shared" si="18"/>
        <v>80.549361702127698</v>
      </c>
      <c r="G595" s="2">
        <f t="shared" si="19"/>
        <v>2.0747847884194925E-12</v>
      </c>
      <c r="H595" s="1">
        <v>2529.2948936170201</v>
      </c>
      <c r="I595" s="1">
        <v>455.27319148936198</v>
      </c>
      <c r="J595" s="1">
        <v>2984.5680851063798</v>
      </c>
      <c r="K595" t="s">
        <v>32</v>
      </c>
      <c r="L595" s="2"/>
      <c r="M595" s="1"/>
      <c r="N595" s="2"/>
    </row>
    <row r="596" spans="1:14">
      <c r="A596" t="s">
        <v>57</v>
      </c>
      <c r="B596" t="s">
        <v>90</v>
      </c>
      <c r="C596">
        <v>51</v>
      </c>
      <c r="D596" s="1">
        <v>3826.6379787234</v>
      </c>
      <c r="E596" s="2">
        <v>-821.52585106383003</v>
      </c>
      <c r="F596" s="2">
        <f t="shared" si="18"/>
        <v>821.52585106383003</v>
      </c>
      <c r="G596" s="2">
        <f t="shared" si="19"/>
        <v>0</v>
      </c>
      <c r="H596" s="1">
        <v>3005.11212765957</v>
      </c>
      <c r="I596" s="1">
        <v>540.91989361702099</v>
      </c>
      <c r="J596" s="1">
        <v>3546.0320212766001</v>
      </c>
      <c r="K596" t="s">
        <v>15</v>
      </c>
      <c r="L596" s="2"/>
      <c r="M596" s="1"/>
      <c r="N596" s="2"/>
    </row>
    <row r="597" spans="1:14">
      <c r="A597" t="s">
        <v>16</v>
      </c>
      <c r="B597" t="s">
        <v>87</v>
      </c>
      <c r="C597">
        <v>75</v>
      </c>
      <c r="D597" s="1">
        <v>1994.28287234043</v>
      </c>
      <c r="E597" s="2">
        <v>-363.93329787234001</v>
      </c>
      <c r="F597" s="2">
        <f t="shared" si="18"/>
        <v>363.93329787234001</v>
      </c>
      <c r="G597" s="2">
        <f t="shared" si="19"/>
        <v>26.956382978729891</v>
      </c>
      <c r="H597" s="1">
        <v>1603.3931914893601</v>
      </c>
      <c r="I597" s="1">
        <v>288.61148936170201</v>
      </c>
      <c r="J597" s="1">
        <v>1892.0046808510599</v>
      </c>
      <c r="K597" t="s">
        <v>23</v>
      </c>
      <c r="L597" s="2"/>
      <c r="M597" s="1"/>
      <c r="N597" s="2"/>
    </row>
    <row r="598" spans="1:14">
      <c r="A598" t="s">
        <v>114</v>
      </c>
      <c r="B598" t="s">
        <v>53</v>
      </c>
      <c r="C598">
        <v>243</v>
      </c>
      <c r="D598" s="1">
        <v>19211.735425531901</v>
      </c>
      <c r="E598" s="2">
        <v>-2140.1094680851102</v>
      </c>
      <c r="F598" s="2">
        <f t="shared" si="18"/>
        <v>2140.1094680851102</v>
      </c>
      <c r="G598" s="2">
        <f t="shared" si="19"/>
        <v>654.43148936168927</v>
      </c>
      <c r="H598" s="1">
        <v>16417.194468085101</v>
      </c>
      <c r="I598" s="1">
        <v>2955.0893617021302</v>
      </c>
      <c r="J598" s="1">
        <v>19372.2838297872</v>
      </c>
      <c r="K598" t="s">
        <v>23</v>
      </c>
      <c r="L598" s="2"/>
      <c r="M598" s="1"/>
      <c r="N598" s="2"/>
    </row>
    <row r="599" spans="1:14">
      <c r="A599" t="s">
        <v>18</v>
      </c>
      <c r="B599" t="s">
        <v>14</v>
      </c>
      <c r="C599">
        <v>36</v>
      </c>
      <c r="D599" s="1">
        <v>4542.7576595744704</v>
      </c>
      <c r="E599" s="2">
        <v>-479.30393617021298</v>
      </c>
      <c r="F599" s="2">
        <f t="shared" si="18"/>
        <v>479.30393617021298</v>
      </c>
      <c r="G599" s="2">
        <f t="shared" si="19"/>
        <v>-2.6147972675971687E-12</v>
      </c>
      <c r="H599" s="1">
        <v>4063.45372340426</v>
      </c>
      <c r="I599" s="1">
        <v>731.42117021276601</v>
      </c>
      <c r="J599" s="1">
        <v>4794.8748936170196</v>
      </c>
      <c r="K599" t="s">
        <v>12</v>
      </c>
      <c r="L599" s="2"/>
      <c r="M599" s="1"/>
      <c r="N599" s="2"/>
    </row>
    <row r="600" spans="1:14">
      <c r="A600" t="s">
        <v>119</v>
      </c>
      <c r="B600" t="s">
        <v>129</v>
      </c>
      <c r="C600">
        <v>169</v>
      </c>
      <c r="D600" s="1">
        <v>9064.8860638297901</v>
      </c>
      <c r="E600" s="2">
        <v>-941.96531914893603</v>
      </c>
      <c r="F600" s="2">
        <f t="shared" si="18"/>
        <v>941.96531914893603</v>
      </c>
      <c r="G600" s="2">
        <f t="shared" si="19"/>
        <v>54.002872340423892</v>
      </c>
      <c r="H600" s="1">
        <v>8068.9178723404302</v>
      </c>
      <c r="I600" s="1">
        <v>1452.4061702127699</v>
      </c>
      <c r="J600" s="1">
        <v>9521.3240425531894</v>
      </c>
      <c r="K600" t="s">
        <v>12</v>
      </c>
      <c r="L600" s="2"/>
      <c r="M600" s="1"/>
      <c r="N600" s="2"/>
    </row>
    <row r="601" spans="1:14">
      <c r="A601" t="s">
        <v>88</v>
      </c>
      <c r="B601" t="s">
        <v>35</v>
      </c>
      <c r="C601">
        <v>20</v>
      </c>
      <c r="D601" s="1">
        <v>597.67223404255299</v>
      </c>
      <c r="E601" s="2">
        <v>-168.50872340425499</v>
      </c>
      <c r="F601" s="2">
        <f t="shared" si="18"/>
        <v>168.50872340425499</v>
      </c>
      <c r="G601" s="2">
        <f t="shared" si="19"/>
        <v>0</v>
      </c>
      <c r="H601" s="1">
        <v>429.16351063829802</v>
      </c>
      <c r="I601" s="1">
        <v>77.2494680851064</v>
      </c>
      <c r="J601" s="1">
        <v>506.41297872340402</v>
      </c>
      <c r="K601" t="s">
        <v>12</v>
      </c>
      <c r="L601" s="2"/>
      <c r="M601" s="1"/>
      <c r="N601" s="2"/>
    </row>
    <row r="602" spans="1:14">
      <c r="A602" t="s">
        <v>16</v>
      </c>
      <c r="B602" t="s">
        <v>86</v>
      </c>
      <c r="C602">
        <v>241</v>
      </c>
      <c r="D602" s="1">
        <v>5544.6045744680896</v>
      </c>
      <c r="E602" s="2">
        <v>-901.97734042553202</v>
      </c>
      <c r="F602" s="2">
        <f t="shared" si="18"/>
        <v>901.97734042553202</v>
      </c>
      <c r="G602" s="2">
        <f t="shared" si="19"/>
        <v>69.311276595747586</v>
      </c>
      <c r="H602" s="1">
        <v>4573.31595744681</v>
      </c>
      <c r="I602" s="1">
        <v>818.40840425531906</v>
      </c>
      <c r="J602" s="1">
        <v>5391.7243617021304</v>
      </c>
      <c r="K602" t="s">
        <v>12</v>
      </c>
      <c r="L602" s="2"/>
      <c r="M602" s="1"/>
      <c r="N602" s="2"/>
    </row>
    <row r="603" spans="1:14">
      <c r="A603" t="s">
        <v>13</v>
      </c>
      <c r="B603" t="s">
        <v>63</v>
      </c>
      <c r="C603">
        <v>4</v>
      </c>
      <c r="D603" s="1">
        <v>1225.7480851063799</v>
      </c>
      <c r="E603" s="2">
        <v>-122.574680851064</v>
      </c>
      <c r="F603" s="2">
        <f t="shared" si="18"/>
        <v>122.574680851064</v>
      </c>
      <c r="G603" s="2">
        <f t="shared" si="19"/>
        <v>-4.1637804315541871E-12</v>
      </c>
      <c r="H603" s="1">
        <v>1103.1734042553201</v>
      </c>
      <c r="I603" s="1">
        <v>198.57127659574499</v>
      </c>
      <c r="J603" s="1">
        <v>1301.7446808510599</v>
      </c>
      <c r="K603" t="s">
        <v>23</v>
      </c>
      <c r="L603" s="2"/>
      <c r="M603" s="1"/>
      <c r="N603" s="2"/>
    </row>
    <row r="604" spans="1:14">
      <c r="A604" t="s">
        <v>73</v>
      </c>
      <c r="B604" t="s">
        <v>116</v>
      </c>
      <c r="C604">
        <v>415</v>
      </c>
      <c r="D604" s="1">
        <v>24243.054680851099</v>
      </c>
      <c r="E604" s="2">
        <v>-3445.23680851064</v>
      </c>
      <c r="F604" s="2">
        <f t="shared" si="18"/>
        <v>3445.23680851064</v>
      </c>
      <c r="G604" s="2">
        <f t="shared" si="19"/>
        <v>521.88957446816039</v>
      </c>
      <c r="H604" s="1">
        <v>20275.928297872299</v>
      </c>
      <c r="I604" s="1">
        <v>3649.6665957446799</v>
      </c>
      <c r="J604" s="1">
        <v>23925.594893616999</v>
      </c>
      <c r="K604" t="s">
        <v>15</v>
      </c>
      <c r="L604" s="2"/>
      <c r="M604" s="1"/>
      <c r="N604" s="2"/>
    </row>
    <row r="605" spans="1:14">
      <c r="A605" t="s">
        <v>104</v>
      </c>
      <c r="B605" t="s">
        <v>35</v>
      </c>
      <c r="C605">
        <v>45</v>
      </c>
      <c r="D605" s="1">
        <v>781.99053191489395</v>
      </c>
      <c r="E605" s="2">
        <v>-75.2498936170213</v>
      </c>
      <c r="F605" s="2">
        <f t="shared" si="18"/>
        <v>75.2498936170213</v>
      </c>
      <c r="G605" s="2">
        <f t="shared" si="19"/>
        <v>16.146808510638678</v>
      </c>
      <c r="H605" s="1">
        <v>690.59382978723397</v>
      </c>
      <c r="I605" s="1">
        <v>124.30723404255301</v>
      </c>
      <c r="J605" s="1">
        <v>814.90106382978695</v>
      </c>
      <c r="K605" t="s">
        <v>15</v>
      </c>
      <c r="L605" s="2"/>
      <c r="M605" s="1"/>
      <c r="N605" s="2"/>
    </row>
    <row r="606" spans="1:14">
      <c r="A606" t="s">
        <v>18</v>
      </c>
      <c r="B606" t="s">
        <v>63</v>
      </c>
      <c r="C606">
        <v>3</v>
      </c>
      <c r="D606" s="1">
        <v>378.62095744680897</v>
      </c>
      <c r="E606" s="2">
        <v>0</v>
      </c>
      <c r="F606" s="2">
        <f t="shared" si="18"/>
        <v>0</v>
      </c>
      <c r="G606" s="2">
        <f t="shared" si="19"/>
        <v>0</v>
      </c>
      <c r="H606" s="1">
        <v>378.62095744680897</v>
      </c>
      <c r="I606" s="1">
        <v>20.283297872340398</v>
      </c>
      <c r="J606" s="1">
        <v>398.904255319149</v>
      </c>
      <c r="K606" t="s">
        <v>32</v>
      </c>
      <c r="L606" s="2"/>
      <c r="M606" s="1"/>
      <c r="N606" s="2"/>
    </row>
    <row r="607" spans="1:14">
      <c r="A607" t="s">
        <v>54</v>
      </c>
      <c r="B607" t="s">
        <v>123</v>
      </c>
      <c r="C607">
        <v>18</v>
      </c>
      <c r="D607" s="1">
        <v>1626.1731914893601</v>
      </c>
      <c r="E607" s="2">
        <v>-255.55500000000001</v>
      </c>
      <c r="F607" s="2">
        <f t="shared" si="18"/>
        <v>255.55500000000001</v>
      </c>
      <c r="G607" s="2">
        <f t="shared" si="19"/>
        <v>145.44723404255006</v>
      </c>
      <c r="H607" s="1">
        <v>1225.17095744681</v>
      </c>
      <c r="I607" s="1">
        <v>220.53085106383</v>
      </c>
      <c r="J607" s="1">
        <v>1445.7018085106399</v>
      </c>
      <c r="K607" t="s">
        <v>15</v>
      </c>
      <c r="L607" s="2"/>
      <c r="M607" s="1"/>
      <c r="N607" s="2"/>
    </row>
    <row r="608" spans="1:14">
      <c r="A608" t="s">
        <v>67</v>
      </c>
      <c r="B608" t="s">
        <v>19</v>
      </c>
      <c r="C608">
        <v>190</v>
      </c>
      <c r="D608" s="1">
        <v>9617.7725531914894</v>
      </c>
      <c r="E608" s="2">
        <v>-593.57372340425502</v>
      </c>
      <c r="F608" s="2">
        <f t="shared" si="18"/>
        <v>593.57372340425502</v>
      </c>
      <c r="G608" s="2">
        <f t="shared" si="19"/>
        <v>103.66031914893426</v>
      </c>
      <c r="H608" s="1">
        <v>8920.5385106383001</v>
      </c>
      <c r="I608" s="1">
        <v>1562.6206382978701</v>
      </c>
      <c r="J608" s="1">
        <v>10483.1591489362</v>
      </c>
      <c r="K608" t="s">
        <v>32</v>
      </c>
      <c r="L608" s="2"/>
      <c r="M608" s="1"/>
      <c r="N608" s="2"/>
    </row>
    <row r="609" spans="1:14">
      <c r="A609" t="s">
        <v>26</v>
      </c>
      <c r="B609" t="s">
        <v>62</v>
      </c>
      <c r="C609">
        <v>33</v>
      </c>
      <c r="D609" s="1">
        <v>3945.1461702127699</v>
      </c>
      <c r="E609" s="2">
        <v>-590.00191489361703</v>
      </c>
      <c r="F609" s="2">
        <f t="shared" si="18"/>
        <v>590.00191489361703</v>
      </c>
      <c r="G609" s="2">
        <f t="shared" si="19"/>
        <v>99.54468085107294</v>
      </c>
      <c r="H609" s="1">
        <v>3255.5995744680799</v>
      </c>
      <c r="I609" s="1">
        <v>586.00829787233999</v>
      </c>
      <c r="J609" s="1">
        <v>3841.6078723404298</v>
      </c>
      <c r="K609" t="s">
        <v>23</v>
      </c>
      <c r="L609" s="2"/>
      <c r="M609" s="1"/>
      <c r="N609" s="2"/>
    </row>
    <row r="610" spans="1:14">
      <c r="A610" t="s">
        <v>31</v>
      </c>
      <c r="B610" t="s">
        <v>39</v>
      </c>
      <c r="C610">
        <v>221</v>
      </c>
      <c r="D610" s="1">
        <v>12582.1021276596</v>
      </c>
      <c r="E610" s="2">
        <v>-2744.6017021276598</v>
      </c>
      <c r="F610" s="2">
        <f t="shared" si="18"/>
        <v>2744.6017021276598</v>
      </c>
      <c r="G610" s="2">
        <f t="shared" si="19"/>
        <v>159.31755319150989</v>
      </c>
      <c r="H610" s="1">
        <v>9678.1828723404305</v>
      </c>
      <c r="I610" s="1">
        <v>1742.0735106382999</v>
      </c>
      <c r="J610" s="1">
        <v>11420.2563829787</v>
      </c>
      <c r="K610" t="s">
        <v>15</v>
      </c>
      <c r="L610" s="2"/>
      <c r="M610" s="1"/>
      <c r="N610" s="2"/>
    </row>
    <row r="611" spans="1:14">
      <c r="A611" t="s">
        <v>26</v>
      </c>
      <c r="B611" t="s">
        <v>33</v>
      </c>
      <c r="C611">
        <v>22</v>
      </c>
      <c r="D611" s="1">
        <v>2783.0050000000001</v>
      </c>
      <c r="E611" s="2">
        <v>-228.845531914894</v>
      </c>
      <c r="F611" s="2">
        <f t="shared" si="18"/>
        <v>228.845531914894</v>
      </c>
      <c r="G611" s="2">
        <f t="shared" si="19"/>
        <v>333.30319148936621</v>
      </c>
      <c r="H611" s="1">
        <v>2220.8562765957399</v>
      </c>
      <c r="I611" s="1">
        <v>399.75404255319103</v>
      </c>
      <c r="J611" s="1">
        <v>2620.6103191489401</v>
      </c>
      <c r="K611" t="s">
        <v>15</v>
      </c>
      <c r="L611" s="2"/>
      <c r="M611" s="1"/>
      <c r="N611" s="2"/>
    </row>
    <row r="612" spans="1:14">
      <c r="A612" t="s">
        <v>82</v>
      </c>
      <c r="B612" t="s">
        <v>21</v>
      </c>
      <c r="C612">
        <v>10</v>
      </c>
      <c r="D612" s="1">
        <v>347.35819148936201</v>
      </c>
      <c r="E612" s="2">
        <v>-33.805851063829799</v>
      </c>
      <c r="F612" s="2">
        <f t="shared" si="18"/>
        <v>33.805851063829799</v>
      </c>
      <c r="G612" s="2">
        <f t="shared" si="19"/>
        <v>31.545319148936223</v>
      </c>
      <c r="H612" s="1">
        <v>282.00702127659599</v>
      </c>
      <c r="I612" s="1">
        <v>50.761382978723397</v>
      </c>
      <c r="J612" s="1">
        <v>332.76840425531901</v>
      </c>
      <c r="K612" t="s">
        <v>12</v>
      </c>
      <c r="L612" s="2"/>
      <c r="M612" s="1"/>
      <c r="N612" s="2"/>
    </row>
    <row r="613" spans="1:14">
      <c r="A613" t="s">
        <v>69</v>
      </c>
      <c r="B613" t="s">
        <v>125</v>
      </c>
      <c r="C613">
        <v>434</v>
      </c>
      <c r="D613" s="1">
        <v>25922.395319148902</v>
      </c>
      <c r="E613" s="2">
        <v>-5024.2936170212797</v>
      </c>
      <c r="F613" s="2">
        <f t="shared" si="18"/>
        <v>5024.2936170212797</v>
      </c>
      <c r="G613" s="2">
        <f t="shared" si="19"/>
        <v>103.73691489362136</v>
      </c>
      <c r="H613" s="1">
        <v>20794.364787234001</v>
      </c>
      <c r="I613" s="1">
        <v>3742.98617021277</v>
      </c>
      <c r="J613" s="1">
        <v>24537.350957446801</v>
      </c>
      <c r="K613" t="s">
        <v>15</v>
      </c>
      <c r="L613" s="2"/>
      <c r="M613" s="1"/>
      <c r="N613" s="2"/>
    </row>
    <row r="614" spans="1:14">
      <c r="A614" t="s">
        <v>68</v>
      </c>
      <c r="B614" t="s">
        <v>105</v>
      </c>
      <c r="C614">
        <v>62</v>
      </c>
      <c r="D614" s="1">
        <v>770.88563829787199</v>
      </c>
      <c r="E614" s="2">
        <v>-13.1042553191489</v>
      </c>
      <c r="F614" s="2">
        <f t="shared" si="18"/>
        <v>13.1042553191489</v>
      </c>
      <c r="G614" s="2">
        <f t="shared" si="19"/>
        <v>1.4743761767022079E-13</v>
      </c>
      <c r="H614" s="1">
        <v>757.78138297872295</v>
      </c>
      <c r="I614" s="1">
        <v>131.42510638297901</v>
      </c>
      <c r="J614" s="1">
        <v>889.20648936170198</v>
      </c>
      <c r="K614" t="s">
        <v>32</v>
      </c>
      <c r="L614" s="2"/>
      <c r="M614" s="1"/>
      <c r="N614" s="2"/>
    </row>
    <row r="615" spans="1:14">
      <c r="A615" t="s">
        <v>73</v>
      </c>
      <c r="B615" t="s">
        <v>118</v>
      </c>
      <c r="C615">
        <v>308</v>
      </c>
      <c r="D615" s="1">
        <v>13577.8577659574</v>
      </c>
      <c r="E615" s="2">
        <v>-1474.5047872340399</v>
      </c>
      <c r="F615" s="2">
        <f t="shared" si="18"/>
        <v>1474.5047872340399</v>
      </c>
      <c r="G615" s="2">
        <f t="shared" si="19"/>
        <v>160.11553191486041</v>
      </c>
      <c r="H615" s="1">
        <v>11943.2374468085</v>
      </c>
      <c r="I615" s="1">
        <v>2149.7731914893602</v>
      </c>
      <c r="J615" s="1">
        <v>14093.010638297899</v>
      </c>
      <c r="K615" t="s">
        <v>15</v>
      </c>
      <c r="L615" s="2"/>
      <c r="M615" s="1"/>
      <c r="N615" s="2"/>
    </row>
    <row r="616" spans="1:14">
      <c r="A616" t="s">
        <v>54</v>
      </c>
      <c r="B616" t="s">
        <v>65</v>
      </c>
      <c r="C616">
        <v>107</v>
      </c>
      <c r="D616" s="1">
        <v>8366.8187234042507</v>
      </c>
      <c r="E616" s="2">
        <v>-1000.0870212766</v>
      </c>
      <c r="F616" s="2">
        <f t="shared" si="18"/>
        <v>1000.0870212766</v>
      </c>
      <c r="G616" s="2">
        <f t="shared" si="19"/>
        <v>137.78382978722072</v>
      </c>
      <c r="H616" s="1">
        <v>7228.94787234043</v>
      </c>
      <c r="I616" s="1">
        <v>1301.2119148936199</v>
      </c>
      <c r="J616" s="1">
        <v>8530.1597872340408</v>
      </c>
      <c r="K616" t="s">
        <v>23</v>
      </c>
      <c r="L616" s="2"/>
      <c r="M616" s="1"/>
      <c r="N616" s="2"/>
    </row>
    <row r="617" spans="1:14">
      <c r="A617" t="s">
        <v>92</v>
      </c>
      <c r="B617" t="s">
        <v>36</v>
      </c>
      <c r="C617">
        <v>21</v>
      </c>
      <c r="D617" s="1">
        <v>1711.14191489362</v>
      </c>
      <c r="E617" s="2">
        <v>-201.058191489362</v>
      </c>
      <c r="F617" s="2">
        <f t="shared" si="18"/>
        <v>201.058191489362</v>
      </c>
      <c r="G617" s="2">
        <f t="shared" si="19"/>
        <v>-1.9326762412674725E-12</v>
      </c>
      <c r="H617" s="1">
        <v>1510.0837234042599</v>
      </c>
      <c r="I617" s="1">
        <v>271.81521276595703</v>
      </c>
      <c r="J617" s="1">
        <v>1781.8989361702099</v>
      </c>
      <c r="K617" t="s">
        <v>23</v>
      </c>
      <c r="L617" s="2"/>
      <c r="M617" s="1"/>
      <c r="N617" s="2"/>
    </row>
    <row r="618" spans="1:14">
      <c r="A618" t="s">
        <v>46</v>
      </c>
      <c r="B618" t="s">
        <v>48</v>
      </c>
      <c r="C618">
        <v>93</v>
      </c>
      <c r="D618" s="1">
        <v>2700.5164893617002</v>
      </c>
      <c r="E618" s="2">
        <v>-182.85585106382999</v>
      </c>
      <c r="F618" s="2">
        <f t="shared" si="18"/>
        <v>182.85585106382999</v>
      </c>
      <c r="G618" s="2">
        <f t="shared" si="19"/>
        <v>4.2632564145606011E-13</v>
      </c>
      <c r="H618" s="1">
        <v>2517.6606382978698</v>
      </c>
      <c r="I618" s="1">
        <v>453.17765957446801</v>
      </c>
      <c r="J618" s="1">
        <v>2970.8382978723398</v>
      </c>
      <c r="K618" t="s">
        <v>12</v>
      </c>
      <c r="L618" s="2"/>
      <c r="M618" s="1"/>
      <c r="N618" s="2"/>
    </row>
    <row r="619" spans="1:14">
      <c r="A619" t="s">
        <v>71</v>
      </c>
      <c r="B619" t="s">
        <v>39</v>
      </c>
      <c r="C619">
        <v>213</v>
      </c>
      <c r="D619" s="1">
        <v>5789.1075531914903</v>
      </c>
      <c r="E619" s="2">
        <v>-574.717446808511</v>
      </c>
      <c r="F619" s="2">
        <f t="shared" si="18"/>
        <v>574.717446808511</v>
      </c>
      <c r="G619" s="2">
        <f t="shared" si="19"/>
        <v>0</v>
      </c>
      <c r="H619" s="1">
        <v>5214.3901063829799</v>
      </c>
      <c r="I619" s="1">
        <v>932.84670212766002</v>
      </c>
      <c r="J619" s="1">
        <v>6147.23680851064</v>
      </c>
      <c r="K619" t="s">
        <v>32</v>
      </c>
      <c r="L619" s="2"/>
      <c r="M619" s="1"/>
      <c r="N619" s="2"/>
    </row>
    <row r="620" spans="1:14">
      <c r="A620" t="s">
        <v>34</v>
      </c>
      <c r="B620" t="s">
        <v>97</v>
      </c>
      <c r="C620">
        <v>72</v>
      </c>
      <c r="D620" s="1">
        <v>4224.4463829787201</v>
      </c>
      <c r="E620" s="2">
        <v>-569.47872340425499</v>
      </c>
      <c r="F620" s="2">
        <f t="shared" si="18"/>
        <v>569.47872340425499</v>
      </c>
      <c r="G620" s="2">
        <f t="shared" si="19"/>
        <v>119.72595744680495</v>
      </c>
      <c r="H620" s="1">
        <v>3535.2417021276601</v>
      </c>
      <c r="I620" s="1">
        <v>636.34414893616997</v>
      </c>
      <c r="J620" s="1">
        <v>4171.58585106383</v>
      </c>
      <c r="K620" t="s">
        <v>15</v>
      </c>
      <c r="L620" s="2"/>
      <c r="M620" s="1"/>
      <c r="N620" s="2"/>
    </row>
    <row r="621" spans="1:14">
      <c r="A621" t="s">
        <v>119</v>
      </c>
      <c r="B621" t="s">
        <v>78</v>
      </c>
      <c r="C621">
        <v>45</v>
      </c>
      <c r="D621" s="1">
        <v>2777.8823404255299</v>
      </c>
      <c r="E621" s="2">
        <v>-92.558510638297903</v>
      </c>
      <c r="F621" s="2">
        <f t="shared" si="18"/>
        <v>92.558510638297903</v>
      </c>
      <c r="G621" s="2">
        <f t="shared" si="19"/>
        <v>234.36723404255224</v>
      </c>
      <c r="H621" s="1">
        <v>2450.9565957446798</v>
      </c>
      <c r="I621" s="1">
        <v>428.72670212766002</v>
      </c>
      <c r="J621" s="1">
        <v>2879.6832978723401</v>
      </c>
      <c r="K621" t="s">
        <v>32</v>
      </c>
      <c r="L621" s="2"/>
      <c r="M621" s="1"/>
      <c r="N621" s="2"/>
    </row>
    <row r="622" spans="1:14">
      <c r="A622" t="s">
        <v>51</v>
      </c>
      <c r="B622" t="s">
        <v>55</v>
      </c>
      <c r="C622">
        <v>47</v>
      </c>
      <c r="D622" s="1">
        <v>6332.8932978723396</v>
      </c>
      <c r="E622" s="2">
        <v>-992.47297872340403</v>
      </c>
      <c r="F622" s="2">
        <f t="shared" si="18"/>
        <v>992.47297872340403</v>
      </c>
      <c r="G622" s="2">
        <f t="shared" si="19"/>
        <v>250.01351063829554</v>
      </c>
      <c r="H622" s="1">
        <v>5090.4068085106401</v>
      </c>
      <c r="I622" s="1">
        <v>916.273617021277</v>
      </c>
      <c r="J622" s="1">
        <v>6006.6804255319103</v>
      </c>
      <c r="K622" t="s">
        <v>15</v>
      </c>
      <c r="L622" s="2"/>
      <c r="M622" s="1"/>
      <c r="N622" s="2"/>
    </row>
    <row r="623" spans="1:14">
      <c r="A623" t="s">
        <v>54</v>
      </c>
      <c r="B623" t="s">
        <v>28</v>
      </c>
      <c r="C623">
        <v>40</v>
      </c>
      <c r="D623" s="1">
        <v>3142.6925531914899</v>
      </c>
      <c r="E623" s="2">
        <v>-649.61074468085098</v>
      </c>
      <c r="F623" s="2">
        <f t="shared" si="18"/>
        <v>649.61074468085098</v>
      </c>
      <c r="G623" s="2">
        <f t="shared" si="19"/>
        <v>-9.0949470177292824E-13</v>
      </c>
      <c r="H623" s="1">
        <v>2493.0818085106398</v>
      </c>
      <c r="I623" s="1">
        <v>448.75553191489399</v>
      </c>
      <c r="J623" s="1">
        <v>2941.8373404255299</v>
      </c>
      <c r="K623" t="s">
        <v>23</v>
      </c>
      <c r="L623" s="2"/>
      <c r="M623" s="1"/>
      <c r="N623" s="2"/>
    </row>
    <row r="624" spans="1:14">
      <c r="A624" t="s">
        <v>26</v>
      </c>
      <c r="B624" t="s">
        <v>55</v>
      </c>
      <c r="C624">
        <v>39</v>
      </c>
      <c r="D624" s="1">
        <v>4604.8255319148902</v>
      </c>
      <c r="E624" s="2">
        <v>-616.74297872340401</v>
      </c>
      <c r="F624" s="2">
        <f t="shared" si="18"/>
        <v>616.74297872340401</v>
      </c>
      <c r="G624" s="2">
        <f t="shared" si="19"/>
        <v>311.22872340425613</v>
      </c>
      <c r="H624" s="1">
        <v>3676.8538297872301</v>
      </c>
      <c r="I624" s="1">
        <v>661.83361702127695</v>
      </c>
      <c r="J624" s="1">
        <v>4338.6874468085098</v>
      </c>
      <c r="K624" t="s">
        <v>15</v>
      </c>
      <c r="L624" s="2"/>
      <c r="M624" s="1"/>
      <c r="N624" s="2"/>
    </row>
    <row r="625" spans="1:14">
      <c r="A625" t="s">
        <v>54</v>
      </c>
      <c r="B625" t="s">
        <v>28</v>
      </c>
      <c r="C625">
        <v>35</v>
      </c>
      <c r="D625" s="1">
        <v>2627.9229787233999</v>
      </c>
      <c r="E625" s="2">
        <v>-339.99872340425497</v>
      </c>
      <c r="F625" s="2">
        <f t="shared" si="18"/>
        <v>339.99872340425497</v>
      </c>
      <c r="G625" s="2">
        <f t="shared" si="19"/>
        <v>-4.8885340220294893E-12</v>
      </c>
      <c r="H625" s="1">
        <v>2287.9242553191498</v>
      </c>
      <c r="I625" s="1">
        <v>411.82648936170199</v>
      </c>
      <c r="J625" s="1">
        <v>2699.7507446808499</v>
      </c>
      <c r="K625" t="s">
        <v>15</v>
      </c>
      <c r="L625" s="2"/>
      <c r="M625" s="1"/>
      <c r="N625" s="2"/>
    </row>
    <row r="626" spans="1:14">
      <c r="A626" t="s">
        <v>59</v>
      </c>
      <c r="B626" t="s">
        <v>123</v>
      </c>
      <c r="C626">
        <v>42</v>
      </c>
      <c r="D626" s="1">
        <v>8047.8623404255304</v>
      </c>
      <c r="E626" s="2">
        <v>-540.53882978723402</v>
      </c>
      <c r="F626" s="2">
        <f t="shared" si="18"/>
        <v>540.53882978723402</v>
      </c>
      <c r="G626" s="2">
        <f t="shared" si="19"/>
        <v>856.02234042552675</v>
      </c>
      <c r="H626" s="1">
        <v>6651.3011702127696</v>
      </c>
      <c r="I626" s="1">
        <v>1197.23414893617</v>
      </c>
      <c r="J626" s="1">
        <v>7848.5353191489403</v>
      </c>
      <c r="K626" t="s">
        <v>23</v>
      </c>
      <c r="L626" s="2"/>
      <c r="M626" s="1"/>
      <c r="N626" s="2"/>
    </row>
    <row r="627" spans="1:14">
      <c r="A627" t="s">
        <v>13</v>
      </c>
      <c r="B627" t="s">
        <v>45</v>
      </c>
      <c r="C627">
        <v>11</v>
      </c>
      <c r="D627" s="1">
        <v>3707.0035106383002</v>
      </c>
      <c r="E627" s="2">
        <v>-868.505638297872</v>
      </c>
      <c r="F627" s="2">
        <f t="shared" si="18"/>
        <v>868.505638297872</v>
      </c>
      <c r="G627" s="2">
        <f t="shared" si="19"/>
        <v>260.47148936170822</v>
      </c>
      <c r="H627" s="1">
        <v>2578.02638297872</v>
      </c>
      <c r="I627" s="1">
        <v>464.04489361702099</v>
      </c>
      <c r="J627" s="1">
        <v>3042.0712765957401</v>
      </c>
      <c r="K627" t="s">
        <v>23</v>
      </c>
      <c r="L627" s="2"/>
      <c r="M627" s="1"/>
      <c r="N627" s="2"/>
    </row>
    <row r="628" spans="1:14">
      <c r="A628" t="s">
        <v>24</v>
      </c>
      <c r="B628" t="s">
        <v>95</v>
      </c>
      <c r="C628">
        <v>366</v>
      </c>
      <c r="D628" s="1">
        <v>6711.9860638297896</v>
      </c>
      <c r="E628" s="2">
        <v>-824.81393617021297</v>
      </c>
      <c r="F628" s="2">
        <f t="shared" si="18"/>
        <v>824.81393617021297</v>
      </c>
      <c r="G628" s="2">
        <f t="shared" si="19"/>
        <v>126.21882978723659</v>
      </c>
      <c r="H628" s="1">
        <v>5760.95329787234</v>
      </c>
      <c r="I628" s="1">
        <v>1036.97680851064</v>
      </c>
      <c r="J628" s="1">
        <v>6797.9301063829798</v>
      </c>
      <c r="K628" t="s">
        <v>23</v>
      </c>
      <c r="L628" s="2"/>
      <c r="M628" s="1"/>
      <c r="N628" s="2"/>
    </row>
    <row r="629" spans="1:14">
      <c r="A629" t="s">
        <v>18</v>
      </c>
      <c r="B629" t="s">
        <v>17</v>
      </c>
      <c r="C629">
        <v>649</v>
      </c>
      <c r="D629" s="1">
        <v>90508.181914893605</v>
      </c>
      <c r="E629" s="2">
        <v>-20770.070744680801</v>
      </c>
      <c r="F629" s="2">
        <f t="shared" si="18"/>
        <v>20770.070744680801</v>
      </c>
      <c r="G629" s="2">
        <f t="shared" si="19"/>
        <v>3597.2156382979083</v>
      </c>
      <c r="H629" s="1">
        <v>66140.895531914895</v>
      </c>
      <c r="I629" s="1">
        <v>11808.665851063801</v>
      </c>
      <c r="J629" s="1">
        <v>77949.561382978703</v>
      </c>
      <c r="K629" t="s">
        <v>32</v>
      </c>
      <c r="L629" s="2"/>
      <c r="M629" s="1"/>
      <c r="N629" s="2"/>
    </row>
    <row r="630" spans="1:14">
      <c r="A630" t="s">
        <v>22</v>
      </c>
      <c r="B630" t="s">
        <v>94</v>
      </c>
      <c r="C630">
        <v>76</v>
      </c>
      <c r="D630" s="1">
        <v>5173.5757446808502</v>
      </c>
      <c r="E630" s="2">
        <v>-873.74446808510595</v>
      </c>
      <c r="F630" s="2">
        <f t="shared" si="18"/>
        <v>873.74446808510595</v>
      </c>
      <c r="G630" s="2">
        <f t="shared" si="19"/>
        <v>132.42882978723435</v>
      </c>
      <c r="H630" s="1">
        <v>4167.4024468085099</v>
      </c>
      <c r="I630" s="1">
        <v>750.13042553191497</v>
      </c>
      <c r="J630" s="1">
        <v>4917.53287234043</v>
      </c>
      <c r="K630" t="s">
        <v>12</v>
      </c>
      <c r="L630" s="2"/>
      <c r="M630" s="1"/>
      <c r="N630" s="2"/>
    </row>
    <row r="631" spans="1:14">
      <c r="A631" t="s">
        <v>59</v>
      </c>
      <c r="B631" t="s">
        <v>62</v>
      </c>
      <c r="C631">
        <v>32</v>
      </c>
      <c r="D631" s="1">
        <v>5849.8644680851103</v>
      </c>
      <c r="E631" s="2">
        <v>-343.74542553191498</v>
      </c>
      <c r="F631" s="2">
        <f t="shared" si="18"/>
        <v>343.74542553191498</v>
      </c>
      <c r="G631" s="2">
        <f t="shared" si="19"/>
        <v>510.90861702127529</v>
      </c>
      <c r="H631" s="1">
        <v>4995.21042553192</v>
      </c>
      <c r="I631" s="1">
        <v>899.13808510638296</v>
      </c>
      <c r="J631" s="1">
        <v>5894.3485106382996</v>
      </c>
      <c r="K631" t="s">
        <v>12</v>
      </c>
      <c r="L631" s="2"/>
      <c r="M631" s="1"/>
      <c r="N631" s="2"/>
    </row>
    <row r="632" spans="1:14">
      <c r="A632" t="s">
        <v>34</v>
      </c>
      <c r="B632" t="s">
        <v>35</v>
      </c>
      <c r="C632">
        <v>119</v>
      </c>
      <c r="D632" s="1">
        <v>5996.5679787234003</v>
      </c>
      <c r="E632" s="2">
        <v>-901.79468085106396</v>
      </c>
      <c r="F632" s="2">
        <f t="shared" si="18"/>
        <v>901.79468085106396</v>
      </c>
      <c r="G632" s="2">
        <f t="shared" si="19"/>
        <v>246.98255319148598</v>
      </c>
      <c r="H632" s="1">
        <v>4847.7907446808504</v>
      </c>
      <c r="I632" s="1">
        <v>862.64574468085095</v>
      </c>
      <c r="J632" s="1">
        <v>5710.4364893617003</v>
      </c>
      <c r="K632" t="s">
        <v>32</v>
      </c>
      <c r="L632" s="2"/>
      <c r="M632" s="1"/>
      <c r="N632" s="2"/>
    </row>
    <row r="633" spans="1:14">
      <c r="A633" t="s">
        <v>59</v>
      </c>
      <c r="B633" t="s">
        <v>66</v>
      </c>
      <c r="C633">
        <v>99</v>
      </c>
      <c r="D633" s="1">
        <v>16498.809255319102</v>
      </c>
      <c r="E633" s="2">
        <v>-2315.6999999999998</v>
      </c>
      <c r="F633" s="2">
        <f t="shared" si="18"/>
        <v>2315.6999999999998</v>
      </c>
      <c r="G633" s="2">
        <f t="shared" si="19"/>
        <v>0</v>
      </c>
      <c r="H633" s="1">
        <v>14183.109255319099</v>
      </c>
      <c r="I633" s="1">
        <v>2523.4578723404302</v>
      </c>
      <c r="J633" s="1">
        <v>16706.5671276596</v>
      </c>
      <c r="K633" t="s">
        <v>23</v>
      </c>
      <c r="L633" s="2"/>
      <c r="M633" s="1"/>
      <c r="N633" s="2"/>
    </row>
    <row r="634" spans="1:14">
      <c r="A634" t="s">
        <v>59</v>
      </c>
      <c r="B634" t="s">
        <v>63</v>
      </c>
      <c r="C634">
        <v>12</v>
      </c>
      <c r="D634" s="1">
        <v>2235.5569148936202</v>
      </c>
      <c r="E634" s="2">
        <v>-54.081808510638297</v>
      </c>
      <c r="F634" s="2">
        <f t="shared" si="18"/>
        <v>54.081808510638297</v>
      </c>
      <c r="G634" s="2">
        <f t="shared" si="19"/>
        <v>306.50914893617175</v>
      </c>
      <c r="H634" s="1">
        <v>1874.9659574468101</v>
      </c>
      <c r="I634" s="1">
        <v>337.49361702127698</v>
      </c>
      <c r="J634" s="1">
        <v>2212.4595744680901</v>
      </c>
      <c r="K634" t="s">
        <v>12</v>
      </c>
      <c r="L634" s="2"/>
      <c r="M634" s="1"/>
      <c r="N634" s="2"/>
    </row>
    <row r="635" spans="1:14">
      <c r="A635" t="s">
        <v>37</v>
      </c>
      <c r="B635" t="s">
        <v>44</v>
      </c>
      <c r="C635">
        <v>54</v>
      </c>
      <c r="D635" s="1">
        <v>7284.0757446808502</v>
      </c>
      <c r="E635" s="2">
        <v>-417.50436170212799</v>
      </c>
      <c r="F635" s="2">
        <f t="shared" si="18"/>
        <v>417.50436170212799</v>
      </c>
      <c r="G635" s="2">
        <f t="shared" si="19"/>
        <v>148.66574468085253</v>
      </c>
      <c r="H635" s="1">
        <v>6717.9056382978697</v>
      </c>
      <c r="I635" s="1">
        <v>1209.22393617021</v>
      </c>
      <c r="J635" s="1">
        <v>7927.1295744680901</v>
      </c>
      <c r="K635" t="s">
        <v>15</v>
      </c>
      <c r="L635" s="2"/>
      <c r="M635" s="1"/>
      <c r="N635" s="2"/>
    </row>
    <row r="636" spans="1:14">
      <c r="A636" t="s">
        <v>59</v>
      </c>
      <c r="B636" t="s">
        <v>93</v>
      </c>
      <c r="C636">
        <v>7</v>
      </c>
      <c r="D636" s="1">
        <v>1351.60468085106</v>
      </c>
      <c r="E636" s="2">
        <v>-178.86287234042601</v>
      </c>
      <c r="F636" s="2">
        <f t="shared" si="18"/>
        <v>178.86287234042601</v>
      </c>
      <c r="G636" s="2">
        <f t="shared" si="19"/>
        <v>145.97010638297394</v>
      </c>
      <c r="H636" s="1">
        <v>1026.7717021276601</v>
      </c>
      <c r="I636" s="1">
        <v>184.818723404255</v>
      </c>
      <c r="J636" s="1">
        <v>1211.5904255319099</v>
      </c>
      <c r="K636" t="s">
        <v>23</v>
      </c>
      <c r="L636" s="2"/>
      <c r="M636" s="1"/>
      <c r="N636" s="2"/>
    </row>
    <row r="637" spans="1:14">
      <c r="A637" t="s">
        <v>47</v>
      </c>
      <c r="B637" t="s">
        <v>14</v>
      </c>
      <c r="C637">
        <v>28</v>
      </c>
      <c r="D637" s="1">
        <v>401.36989361702098</v>
      </c>
      <c r="E637" s="2">
        <v>-27.951382978723402</v>
      </c>
      <c r="F637" s="2">
        <f t="shared" si="18"/>
        <v>27.951382978723402</v>
      </c>
      <c r="G637" s="2">
        <f t="shared" si="19"/>
        <v>-4.4053649617126212E-13</v>
      </c>
      <c r="H637" s="1">
        <v>373.41851063829802</v>
      </c>
      <c r="I637" s="1">
        <v>67.214468085106404</v>
      </c>
      <c r="J637" s="1">
        <v>440.63297872340399</v>
      </c>
      <c r="K637" t="s">
        <v>23</v>
      </c>
      <c r="L637" s="2"/>
      <c r="M637" s="1"/>
      <c r="N637" s="2"/>
    </row>
    <row r="638" spans="1:14">
      <c r="A638" t="s">
        <v>26</v>
      </c>
      <c r="B638" t="s">
        <v>63</v>
      </c>
      <c r="C638">
        <v>3</v>
      </c>
      <c r="D638" s="1">
        <v>288.468936170213</v>
      </c>
      <c r="E638" s="2">
        <v>-19.8321276595745</v>
      </c>
      <c r="F638" s="2">
        <f t="shared" si="18"/>
        <v>19.8321276595745</v>
      </c>
      <c r="G638" s="2">
        <f t="shared" si="19"/>
        <v>5.0803805606847163E-13</v>
      </c>
      <c r="H638" s="1">
        <v>268.63680851063799</v>
      </c>
      <c r="I638" s="1">
        <v>48.354680851063797</v>
      </c>
      <c r="J638" s="1">
        <v>316.99148936170201</v>
      </c>
      <c r="K638" t="s">
        <v>32</v>
      </c>
      <c r="L638" s="2"/>
      <c r="M638" s="1"/>
      <c r="N638" s="2"/>
    </row>
    <row r="639" spans="1:14">
      <c r="A639" t="s">
        <v>124</v>
      </c>
      <c r="B639" t="s">
        <v>124</v>
      </c>
      <c r="C639">
        <v>398</v>
      </c>
      <c r="D639" s="1">
        <v>3315.7179787233999</v>
      </c>
      <c r="E639" s="2">
        <v>-111.68021276595699</v>
      </c>
      <c r="F639" s="2">
        <f t="shared" si="18"/>
        <v>111.68021276595699</v>
      </c>
      <c r="G639" s="2">
        <f t="shared" si="19"/>
        <v>80.643829787232889</v>
      </c>
      <c r="H639" s="1">
        <v>3123.3939361702101</v>
      </c>
      <c r="I639" s="1">
        <v>558.94191489361697</v>
      </c>
      <c r="J639" s="1">
        <v>3682.33585106383</v>
      </c>
      <c r="K639" t="s">
        <v>12</v>
      </c>
      <c r="L639" s="2"/>
      <c r="M639" s="1"/>
      <c r="N639" s="2"/>
    </row>
    <row r="640" spans="1:14">
      <c r="A640" t="s">
        <v>13</v>
      </c>
      <c r="B640" t="s">
        <v>66</v>
      </c>
      <c r="C640">
        <v>96</v>
      </c>
      <c r="D640" s="1">
        <v>26203.796276595702</v>
      </c>
      <c r="E640" s="2">
        <v>-2517.6136170212799</v>
      </c>
      <c r="F640" s="2">
        <f t="shared" si="18"/>
        <v>2517.6136170212799</v>
      </c>
      <c r="G640" s="2">
        <f t="shared" si="19"/>
        <v>238.9482978723222</v>
      </c>
      <c r="H640" s="1">
        <v>23447.2343617021</v>
      </c>
      <c r="I640" s="1">
        <v>4220.5021276595699</v>
      </c>
      <c r="J640" s="1">
        <v>27667.736489361701</v>
      </c>
      <c r="K640" t="s">
        <v>32</v>
      </c>
      <c r="L640" s="2"/>
      <c r="M640" s="1"/>
      <c r="N640" s="2"/>
    </row>
    <row r="641" spans="1:14">
      <c r="A641" t="s">
        <v>52</v>
      </c>
      <c r="B641" t="s">
        <v>53</v>
      </c>
      <c r="C641">
        <v>519</v>
      </c>
      <c r="D641" s="1">
        <v>38203.866170212801</v>
      </c>
      <c r="E641" s="2">
        <v>-2462.3930851063801</v>
      </c>
      <c r="F641" s="2">
        <f t="shared" si="18"/>
        <v>2462.3930851063801</v>
      </c>
      <c r="G641" s="2">
        <f t="shared" si="19"/>
        <v>716.64234042561793</v>
      </c>
      <c r="H641" s="1">
        <v>35024.830744680803</v>
      </c>
      <c r="I641" s="1">
        <v>6303.1330851063803</v>
      </c>
      <c r="J641" s="1">
        <v>41327.963829787201</v>
      </c>
      <c r="K641" t="s">
        <v>12</v>
      </c>
      <c r="L641" s="2"/>
      <c r="M641" s="1"/>
      <c r="N641" s="2"/>
    </row>
    <row r="642" spans="1:14">
      <c r="A642" t="s">
        <v>22</v>
      </c>
      <c r="B642" t="s">
        <v>30</v>
      </c>
      <c r="C642">
        <v>6</v>
      </c>
      <c r="D642" s="1">
        <v>432.20319148936198</v>
      </c>
      <c r="E642" s="2">
        <v>-48.262446808510603</v>
      </c>
      <c r="F642" s="2">
        <f t="shared" si="18"/>
        <v>48.262446808510603</v>
      </c>
      <c r="G642" s="2">
        <f t="shared" si="19"/>
        <v>3.5527136788005009E-13</v>
      </c>
      <c r="H642" s="1">
        <v>383.94074468085103</v>
      </c>
      <c r="I642" s="1">
        <v>69.1092553191489</v>
      </c>
      <c r="J642" s="1">
        <v>453.05</v>
      </c>
      <c r="K642" t="s">
        <v>15</v>
      </c>
      <c r="L642" s="2"/>
      <c r="M642" s="1"/>
      <c r="N642" s="2"/>
    </row>
    <row r="643" spans="1:14">
      <c r="A643" t="s">
        <v>59</v>
      </c>
      <c r="B643" t="s">
        <v>42</v>
      </c>
      <c r="C643">
        <v>64</v>
      </c>
      <c r="D643" s="1">
        <v>11449.6162765957</v>
      </c>
      <c r="E643" s="2">
        <v>-371.39106382978702</v>
      </c>
      <c r="F643" s="2">
        <f t="shared" ref="F643:F706" si="20">ABS(E643)</f>
        <v>371.39106382978702</v>
      </c>
      <c r="G643" s="2">
        <f t="shared" ref="G643:G706" si="21">D643-H643-F643</f>
        <v>1016.8952127659127</v>
      </c>
      <c r="H643" s="1">
        <v>10061.33</v>
      </c>
      <c r="I643" s="1">
        <v>1811.0384042553201</v>
      </c>
      <c r="J643" s="1">
        <v>11872.3684042553</v>
      </c>
      <c r="K643" t="s">
        <v>32</v>
      </c>
      <c r="L643" s="2"/>
      <c r="M643" s="1"/>
      <c r="N643" s="2"/>
    </row>
    <row r="644" spans="1:14">
      <c r="A644" t="s">
        <v>59</v>
      </c>
      <c r="B644" t="s">
        <v>27</v>
      </c>
      <c r="C644">
        <v>64</v>
      </c>
      <c r="D644" s="1">
        <v>17472.529574468099</v>
      </c>
      <c r="E644" s="2">
        <v>-360.16510638297899</v>
      </c>
      <c r="F644" s="2">
        <f t="shared" si="20"/>
        <v>360.16510638297899</v>
      </c>
      <c r="G644" s="2">
        <f t="shared" si="21"/>
        <v>6702.46085106382</v>
      </c>
      <c r="H644" s="1">
        <v>10409.9036170213</v>
      </c>
      <c r="I644" s="1">
        <v>1873.78308510638</v>
      </c>
      <c r="J644" s="1">
        <v>12283.686702127699</v>
      </c>
      <c r="K644" t="s">
        <v>12</v>
      </c>
      <c r="L644" s="2"/>
      <c r="M644" s="1"/>
      <c r="N644" s="2"/>
    </row>
    <row r="645" spans="1:14">
      <c r="A645" t="s">
        <v>34</v>
      </c>
      <c r="B645" t="s">
        <v>98</v>
      </c>
      <c r="C645">
        <v>476</v>
      </c>
      <c r="D645" s="1">
        <v>23978.398085106401</v>
      </c>
      <c r="E645" s="2">
        <v>-1931.45755319149</v>
      </c>
      <c r="F645" s="2">
        <f t="shared" si="20"/>
        <v>1931.45755319149</v>
      </c>
      <c r="G645" s="2">
        <f t="shared" si="21"/>
        <v>340.72382978721248</v>
      </c>
      <c r="H645" s="1">
        <v>21706.216702127698</v>
      </c>
      <c r="I645" s="1">
        <v>3763.7204255319102</v>
      </c>
      <c r="J645" s="1">
        <v>25469.937127659599</v>
      </c>
      <c r="K645" t="s">
        <v>32</v>
      </c>
      <c r="L645" s="2"/>
      <c r="M645" s="1"/>
      <c r="N645" s="2"/>
    </row>
    <row r="646" spans="1:14">
      <c r="A646" t="s">
        <v>37</v>
      </c>
      <c r="B646" t="s">
        <v>21</v>
      </c>
      <c r="C646">
        <v>40</v>
      </c>
      <c r="D646" s="1">
        <v>5685.2947872340401</v>
      </c>
      <c r="E646" s="2">
        <v>-137.19553191489399</v>
      </c>
      <c r="F646" s="2">
        <f t="shared" si="20"/>
        <v>137.19553191489399</v>
      </c>
      <c r="G646" s="2">
        <f t="shared" si="21"/>
        <v>401.08191489361593</v>
      </c>
      <c r="H646" s="1">
        <v>5147.0173404255302</v>
      </c>
      <c r="I646" s="1">
        <v>926.46297872340404</v>
      </c>
      <c r="J646" s="1">
        <v>6073.48031914894</v>
      </c>
      <c r="K646" t="s">
        <v>12</v>
      </c>
      <c r="L646" s="2"/>
      <c r="M646" s="1"/>
      <c r="N646" s="2"/>
    </row>
    <row r="647" spans="1:14">
      <c r="A647" t="s">
        <v>16</v>
      </c>
      <c r="B647" t="s">
        <v>62</v>
      </c>
      <c r="C647">
        <v>2</v>
      </c>
      <c r="D647" s="1">
        <v>29.7765957446809</v>
      </c>
      <c r="E647" s="2">
        <v>0</v>
      </c>
      <c r="F647" s="2">
        <f t="shared" si="20"/>
        <v>0</v>
      </c>
      <c r="G647" s="2">
        <f t="shared" si="21"/>
        <v>0</v>
      </c>
      <c r="H647" s="1">
        <v>29.7765957446809</v>
      </c>
      <c r="I647" s="1">
        <v>0</v>
      </c>
      <c r="J647" s="1">
        <v>29.7765957446809</v>
      </c>
      <c r="K647" t="s">
        <v>32</v>
      </c>
      <c r="L647" s="2"/>
      <c r="M647" s="1"/>
      <c r="N647" s="2"/>
    </row>
    <row r="648" spans="1:14">
      <c r="A648" t="s">
        <v>106</v>
      </c>
      <c r="B648" t="s">
        <v>35</v>
      </c>
      <c r="C648">
        <v>89</v>
      </c>
      <c r="D648" s="1">
        <v>1314.47978723404</v>
      </c>
      <c r="E648" s="2">
        <v>-146.89234042553201</v>
      </c>
      <c r="F648" s="2">
        <f t="shared" si="20"/>
        <v>146.89234042553201</v>
      </c>
      <c r="G648" s="2">
        <f t="shared" si="21"/>
        <v>28.831489361697976</v>
      </c>
      <c r="H648" s="1">
        <v>1138.75595744681</v>
      </c>
      <c r="I648" s="1">
        <v>201.531276595745</v>
      </c>
      <c r="J648" s="1">
        <v>1340.2872340425499</v>
      </c>
      <c r="K648" t="s">
        <v>32</v>
      </c>
      <c r="L648" s="2"/>
      <c r="M648" s="1"/>
      <c r="N648" s="2"/>
    </row>
    <row r="649" spans="1:14">
      <c r="A649" t="s">
        <v>106</v>
      </c>
      <c r="B649" t="s">
        <v>110</v>
      </c>
      <c r="C649">
        <v>29</v>
      </c>
      <c r="D649" s="1">
        <v>628.62659574468103</v>
      </c>
      <c r="E649" s="2">
        <v>-85.361702127659598</v>
      </c>
      <c r="F649" s="2">
        <f t="shared" si="20"/>
        <v>85.361702127659598</v>
      </c>
      <c r="G649" s="2">
        <f t="shared" si="21"/>
        <v>19.081276595744455</v>
      </c>
      <c r="H649" s="1">
        <v>524.18361702127697</v>
      </c>
      <c r="I649" s="1">
        <v>94.353617021276605</v>
      </c>
      <c r="J649" s="1">
        <v>618.537234042553</v>
      </c>
      <c r="K649" t="s">
        <v>23</v>
      </c>
      <c r="L649" s="2"/>
      <c r="M649" s="1"/>
      <c r="N649" s="2"/>
    </row>
    <row r="650" spans="1:14">
      <c r="A650" t="s">
        <v>24</v>
      </c>
      <c r="B650" t="s">
        <v>25</v>
      </c>
      <c r="C650">
        <v>155</v>
      </c>
      <c r="D650" s="1">
        <v>3769.2157446808501</v>
      </c>
      <c r="E650" s="2">
        <v>-443.58117021276598</v>
      </c>
      <c r="F650" s="2">
        <f t="shared" si="20"/>
        <v>443.58117021276598</v>
      </c>
      <c r="G650" s="2">
        <f t="shared" si="21"/>
        <v>155.97904255319395</v>
      </c>
      <c r="H650" s="1">
        <v>3169.6555319148902</v>
      </c>
      <c r="I650" s="1">
        <v>570.53606382978705</v>
      </c>
      <c r="J650" s="1">
        <v>3740.1915957446799</v>
      </c>
      <c r="K650" t="s">
        <v>23</v>
      </c>
      <c r="L650" s="2"/>
      <c r="M650" s="1"/>
      <c r="N650" s="2"/>
    </row>
    <row r="651" spans="1:14">
      <c r="A651" t="s">
        <v>64</v>
      </c>
      <c r="B651" t="s">
        <v>28</v>
      </c>
      <c r="C651">
        <v>2</v>
      </c>
      <c r="D651" s="1">
        <v>188.24372340425501</v>
      </c>
      <c r="E651" s="2">
        <v>-14.8620212765957</v>
      </c>
      <c r="F651" s="2">
        <f t="shared" si="20"/>
        <v>14.8620212765957</v>
      </c>
      <c r="G651" s="2">
        <f t="shared" si="21"/>
        <v>-6.8389738316909643E-13</v>
      </c>
      <c r="H651" s="1">
        <v>173.38170212765999</v>
      </c>
      <c r="I651" s="1">
        <v>31.208723404255299</v>
      </c>
      <c r="J651" s="1">
        <v>204.590425531915</v>
      </c>
      <c r="K651" t="s">
        <v>12</v>
      </c>
      <c r="L651" s="2"/>
      <c r="M651" s="1"/>
      <c r="N651" s="2"/>
    </row>
    <row r="652" spans="1:14">
      <c r="A652" t="s">
        <v>13</v>
      </c>
      <c r="B652" t="s">
        <v>62</v>
      </c>
      <c r="C652">
        <v>11</v>
      </c>
      <c r="D652" s="1">
        <v>3051.1804255319198</v>
      </c>
      <c r="E652" s="2">
        <v>-348.63095744680902</v>
      </c>
      <c r="F652" s="2">
        <f t="shared" si="20"/>
        <v>348.63095744680902</v>
      </c>
      <c r="G652" s="2">
        <f t="shared" si="21"/>
        <v>5.6843418860808015E-13</v>
      </c>
      <c r="H652" s="1">
        <v>2702.5494680851102</v>
      </c>
      <c r="I652" s="1">
        <v>486.45904255319198</v>
      </c>
      <c r="J652" s="1">
        <v>3189.0085106382999</v>
      </c>
      <c r="K652" t="s">
        <v>12</v>
      </c>
      <c r="L652" s="2"/>
      <c r="M652" s="1"/>
      <c r="N652" s="2"/>
    </row>
    <row r="653" spans="1:14">
      <c r="A653" t="s">
        <v>59</v>
      </c>
      <c r="B653" t="s">
        <v>39</v>
      </c>
      <c r="C653">
        <v>88</v>
      </c>
      <c r="D653" s="1">
        <v>15062.0155319149</v>
      </c>
      <c r="E653" s="2">
        <v>-2747.0514893617001</v>
      </c>
      <c r="F653" s="2">
        <f t="shared" si="20"/>
        <v>2747.0514893617001</v>
      </c>
      <c r="G653" s="2">
        <f t="shared" si="21"/>
        <v>140.16861702129972</v>
      </c>
      <c r="H653" s="1">
        <v>12174.7954255319</v>
      </c>
      <c r="I653" s="1">
        <v>2191.4642553191502</v>
      </c>
      <c r="J653" s="1">
        <v>14366.259680851101</v>
      </c>
      <c r="K653" t="s">
        <v>15</v>
      </c>
      <c r="L653" s="2"/>
      <c r="M653" s="1"/>
      <c r="N653" s="2"/>
    </row>
    <row r="654" spans="1:14">
      <c r="A654" t="s">
        <v>114</v>
      </c>
      <c r="B654" t="s">
        <v>19</v>
      </c>
      <c r="C654">
        <v>668</v>
      </c>
      <c r="D654" s="1">
        <v>42952.567765957501</v>
      </c>
      <c r="E654" s="2">
        <v>-2779.21085106383</v>
      </c>
      <c r="F654" s="2">
        <f t="shared" si="20"/>
        <v>2779.21085106383</v>
      </c>
      <c r="G654" s="2">
        <f t="shared" si="21"/>
        <v>730.88744680856871</v>
      </c>
      <c r="H654" s="1">
        <v>39442.469468085103</v>
      </c>
      <c r="I654" s="1">
        <v>6769.9422340425499</v>
      </c>
      <c r="J654" s="1">
        <v>46212.411702127698</v>
      </c>
      <c r="K654" t="s">
        <v>32</v>
      </c>
      <c r="L654" s="2"/>
      <c r="M654" s="1"/>
      <c r="N654" s="2"/>
    </row>
    <row r="655" spans="1:14">
      <c r="A655" t="s">
        <v>22</v>
      </c>
      <c r="B655" t="s">
        <v>109</v>
      </c>
      <c r="C655">
        <v>70</v>
      </c>
      <c r="D655" s="1">
        <v>4410.6253191489404</v>
      </c>
      <c r="E655" s="2">
        <v>-193.69489361702099</v>
      </c>
      <c r="F655" s="2">
        <f t="shared" si="20"/>
        <v>193.69489361702099</v>
      </c>
      <c r="G655" s="2">
        <f t="shared" si="21"/>
        <v>286.42329787234951</v>
      </c>
      <c r="H655" s="1">
        <v>3930.50712765957</v>
      </c>
      <c r="I655" s="1">
        <v>707.48893617021304</v>
      </c>
      <c r="J655" s="1">
        <v>4637.9960638297898</v>
      </c>
      <c r="K655" t="s">
        <v>32</v>
      </c>
      <c r="L655" s="2"/>
      <c r="M655" s="1"/>
      <c r="N655" s="2"/>
    </row>
    <row r="656" spans="1:14">
      <c r="A656" t="s">
        <v>54</v>
      </c>
      <c r="B656" t="s">
        <v>123</v>
      </c>
      <c r="C656">
        <v>36</v>
      </c>
      <c r="D656" s="1">
        <v>2679.6041489361701</v>
      </c>
      <c r="E656" s="2">
        <v>-435.62</v>
      </c>
      <c r="F656" s="2">
        <f t="shared" si="20"/>
        <v>435.62</v>
      </c>
      <c r="G656" s="2">
        <f t="shared" si="21"/>
        <v>73.016595744680103</v>
      </c>
      <c r="H656" s="1">
        <v>2170.96755319149</v>
      </c>
      <c r="I656" s="1">
        <v>390.773617021277</v>
      </c>
      <c r="J656" s="1">
        <v>2561.7411702127702</v>
      </c>
      <c r="K656" t="s">
        <v>32</v>
      </c>
      <c r="L656" s="2"/>
      <c r="M656" s="1"/>
      <c r="N656" s="2"/>
    </row>
    <row r="657" spans="1:14">
      <c r="A657" t="s">
        <v>16</v>
      </c>
      <c r="B657" t="s">
        <v>19</v>
      </c>
      <c r="C657">
        <v>170</v>
      </c>
      <c r="D657" s="1">
        <v>2723.8326595744702</v>
      </c>
      <c r="E657" s="2">
        <v>-240.95648936170201</v>
      </c>
      <c r="F657" s="2">
        <f t="shared" si="20"/>
        <v>240.95648936170201</v>
      </c>
      <c r="G657" s="2">
        <f t="shared" si="21"/>
        <v>25.234361702127984</v>
      </c>
      <c r="H657" s="1">
        <v>2457.6418085106402</v>
      </c>
      <c r="I657" s="1">
        <v>437.01319148936199</v>
      </c>
      <c r="J657" s="1">
        <v>2894.6550000000002</v>
      </c>
      <c r="K657" t="s">
        <v>32</v>
      </c>
      <c r="L657" s="2"/>
      <c r="M657" s="1"/>
      <c r="N657" s="2"/>
    </row>
    <row r="658" spans="1:14">
      <c r="A658" t="s">
        <v>40</v>
      </c>
      <c r="B658" t="s">
        <v>21</v>
      </c>
      <c r="C658">
        <v>161</v>
      </c>
      <c r="D658" s="1">
        <v>6371.90808510638</v>
      </c>
      <c r="E658" s="2">
        <v>-483.433510638298</v>
      </c>
      <c r="F658" s="2">
        <f t="shared" si="20"/>
        <v>483.433510638298</v>
      </c>
      <c r="G658" s="2">
        <f t="shared" si="21"/>
        <v>79.31851063829231</v>
      </c>
      <c r="H658" s="1">
        <v>5809.1560638297897</v>
      </c>
      <c r="I658" s="1">
        <v>1001.99861702128</v>
      </c>
      <c r="J658" s="1">
        <v>6811.1546808510602</v>
      </c>
      <c r="K658" t="s">
        <v>32</v>
      </c>
      <c r="L658" s="2"/>
      <c r="M658" s="1"/>
      <c r="N658" s="2"/>
    </row>
    <row r="659" spans="1:14">
      <c r="A659" t="s">
        <v>13</v>
      </c>
      <c r="B659" t="s">
        <v>28</v>
      </c>
      <c r="C659">
        <v>21</v>
      </c>
      <c r="D659" s="1">
        <v>5710.2208510638302</v>
      </c>
      <c r="E659" s="2">
        <v>-956.63021276595703</v>
      </c>
      <c r="F659" s="2">
        <f t="shared" si="20"/>
        <v>956.63021276595703</v>
      </c>
      <c r="G659" s="2">
        <f t="shared" si="21"/>
        <v>603.85861702127329</v>
      </c>
      <c r="H659" s="1">
        <v>4149.7320212765999</v>
      </c>
      <c r="I659" s="1">
        <v>746.95180851063799</v>
      </c>
      <c r="J659" s="1">
        <v>4896.68382978723</v>
      </c>
      <c r="K659" t="s">
        <v>15</v>
      </c>
      <c r="L659" s="2"/>
      <c r="M659" s="1"/>
      <c r="N659" s="2"/>
    </row>
    <row r="660" spans="1:14">
      <c r="A660" t="s">
        <v>106</v>
      </c>
      <c r="B660" t="s">
        <v>99</v>
      </c>
      <c r="C660">
        <v>58</v>
      </c>
      <c r="D660" s="1">
        <v>1142.32234042553</v>
      </c>
      <c r="E660" s="2">
        <v>-167.715</v>
      </c>
      <c r="F660" s="2">
        <f t="shared" si="20"/>
        <v>167.715</v>
      </c>
      <c r="G660" s="2">
        <f t="shared" si="21"/>
        <v>20.645531914892018</v>
      </c>
      <c r="H660" s="1">
        <v>953.96180851063798</v>
      </c>
      <c r="I660" s="1">
        <v>171.712872340426</v>
      </c>
      <c r="J660" s="1">
        <v>1125.67468085106</v>
      </c>
      <c r="K660" t="s">
        <v>12</v>
      </c>
      <c r="L660" s="2"/>
      <c r="M660" s="1"/>
      <c r="N660" s="2"/>
    </row>
    <row r="661" spans="1:14">
      <c r="A661" t="s">
        <v>20</v>
      </c>
      <c r="B661" t="s">
        <v>35</v>
      </c>
      <c r="C661">
        <v>17</v>
      </c>
      <c r="D661" s="1">
        <v>612.81925531914897</v>
      </c>
      <c r="E661" s="2">
        <v>-6.1145744680851104</v>
      </c>
      <c r="F661" s="2">
        <f t="shared" si="20"/>
        <v>6.1145744680851104</v>
      </c>
      <c r="G661" s="2">
        <f t="shared" si="21"/>
        <v>-1.8562928971732617E-13</v>
      </c>
      <c r="H661" s="1">
        <v>606.70468085106404</v>
      </c>
      <c r="I661" s="1">
        <v>109.207340425532</v>
      </c>
      <c r="J661" s="1">
        <v>715.91202127659596</v>
      </c>
      <c r="K661" t="s">
        <v>12</v>
      </c>
      <c r="L661" s="2"/>
      <c r="M661" s="1"/>
      <c r="N661" s="2"/>
    </row>
    <row r="662" spans="1:14">
      <c r="A662" t="s">
        <v>69</v>
      </c>
      <c r="B662" t="s">
        <v>127</v>
      </c>
      <c r="C662">
        <v>5</v>
      </c>
      <c r="D662" s="1">
        <v>261.40446808510598</v>
      </c>
      <c r="E662" s="2">
        <v>-19.8979787234043</v>
      </c>
      <c r="F662" s="2">
        <f t="shared" si="20"/>
        <v>19.8979787234043</v>
      </c>
      <c r="G662" s="2">
        <f t="shared" si="21"/>
        <v>-3.1974423109204508E-13</v>
      </c>
      <c r="H662" s="1">
        <v>241.50648936170199</v>
      </c>
      <c r="I662" s="1">
        <v>43.471170212765998</v>
      </c>
      <c r="J662" s="1">
        <v>284.97765957446802</v>
      </c>
      <c r="K662" t="s">
        <v>32</v>
      </c>
      <c r="L662" s="2"/>
      <c r="M662" s="1"/>
      <c r="N662" s="2"/>
    </row>
    <row r="663" spans="1:14">
      <c r="A663" t="s">
        <v>26</v>
      </c>
      <c r="B663" t="s">
        <v>39</v>
      </c>
      <c r="C663">
        <v>90</v>
      </c>
      <c r="D663" s="1">
        <v>9405.24308510638</v>
      </c>
      <c r="E663" s="2">
        <v>-1162.9884042553199</v>
      </c>
      <c r="F663" s="2">
        <f t="shared" si="20"/>
        <v>1162.9884042553199</v>
      </c>
      <c r="G663" s="2">
        <f t="shared" si="21"/>
        <v>193.81553191489047</v>
      </c>
      <c r="H663" s="1">
        <v>8048.4391489361697</v>
      </c>
      <c r="I663" s="1">
        <v>1428.6134042553199</v>
      </c>
      <c r="J663" s="1">
        <v>9477.05255319149</v>
      </c>
      <c r="K663" t="s">
        <v>12</v>
      </c>
      <c r="L663" s="2"/>
      <c r="M663" s="1"/>
      <c r="N663" s="2"/>
    </row>
    <row r="664" spans="1:14">
      <c r="A664" t="s">
        <v>69</v>
      </c>
      <c r="B664" t="s">
        <v>125</v>
      </c>
      <c r="C664">
        <v>213</v>
      </c>
      <c r="D664" s="1">
        <v>11078.5671276596</v>
      </c>
      <c r="E664" s="2">
        <v>-1015.46861702128</v>
      </c>
      <c r="F664" s="2">
        <f t="shared" si="20"/>
        <v>1015.46861702128</v>
      </c>
      <c r="G664" s="2">
        <f t="shared" si="21"/>
        <v>108.28521276597974</v>
      </c>
      <c r="H664" s="1">
        <v>9954.8132978723406</v>
      </c>
      <c r="I664" s="1">
        <v>1791.8663829787199</v>
      </c>
      <c r="J664" s="1">
        <v>11746.679680851101</v>
      </c>
      <c r="K664" t="s">
        <v>12</v>
      </c>
      <c r="L664" s="2"/>
      <c r="M664" s="1"/>
      <c r="N664" s="2"/>
    </row>
    <row r="665" spans="1:14">
      <c r="A665" t="s">
        <v>103</v>
      </c>
      <c r="B665" t="s">
        <v>134</v>
      </c>
      <c r="C665">
        <v>56</v>
      </c>
      <c r="D665" s="1">
        <v>3119.0437234042602</v>
      </c>
      <c r="E665" s="2">
        <v>-174.871808510638</v>
      </c>
      <c r="F665" s="2">
        <f t="shared" si="20"/>
        <v>174.871808510638</v>
      </c>
      <c r="G665" s="2">
        <f t="shared" si="21"/>
        <v>115.01297872341223</v>
      </c>
      <c r="H665" s="1">
        <v>2829.1589361702099</v>
      </c>
      <c r="I665" s="1">
        <v>509.247978723404</v>
      </c>
      <c r="J665" s="1">
        <v>3338.4069148936201</v>
      </c>
      <c r="K665" t="s">
        <v>32</v>
      </c>
      <c r="L665" s="2"/>
      <c r="M665" s="1"/>
      <c r="N665" s="2"/>
    </row>
    <row r="666" spans="1:14">
      <c r="A666" t="s">
        <v>10</v>
      </c>
      <c r="B666" t="s">
        <v>19</v>
      </c>
      <c r="C666">
        <v>75</v>
      </c>
      <c r="D666" s="1">
        <v>4509.9075531914896</v>
      </c>
      <c r="E666" s="2">
        <v>-190.67010638297899</v>
      </c>
      <c r="F666" s="2">
        <f t="shared" si="20"/>
        <v>190.67010638297899</v>
      </c>
      <c r="G666" s="2">
        <f t="shared" si="21"/>
        <v>6.2527760746888816E-13</v>
      </c>
      <c r="H666" s="1">
        <v>4319.23744680851</v>
      </c>
      <c r="I666" s="1">
        <v>777.46170212765901</v>
      </c>
      <c r="J666" s="1">
        <v>5096.6991489361699</v>
      </c>
      <c r="K666" t="s">
        <v>12</v>
      </c>
      <c r="L666" s="2"/>
      <c r="M666" s="1"/>
      <c r="N666" s="2"/>
    </row>
    <row r="667" spans="1:14">
      <c r="A667" t="s">
        <v>54</v>
      </c>
      <c r="B667" t="s">
        <v>29</v>
      </c>
      <c r="C667">
        <v>64</v>
      </c>
      <c r="D667" s="1">
        <v>5184.3327659574497</v>
      </c>
      <c r="E667" s="2">
        <v>-836.26010638297896</v>
      </c>
      <c r="F667" s="2">
        <f t="shared" si="20"/>
        <v>836.26010638297896</v>
      </c>
      <c r="G667" s="2">
        <f t="shared" si="21"/>
        <v>292.65234042553072</v>
      </c>
      <c r="H667" s="1">
        <v>4055.4203191489401</v>
      </c>
      <c r="I667" s="1">
        <v>729.97574468085099</v>
      </c>
      <c r="J667" s="1">
        <v>4785.3960638297904</v>
      </c>
      <c r="K667" t="s">
        <v>15</v>
      </c>
      <c r="L667" s="2"/>
      <c r="M667" s="1"/>
      <c r="N667" s="2"/>
    </row>
    <row r="668" spans="1:14">
      <c r="A668" t="s">
        <v>59</v>
      </c>
      <c r="B668" t="s">
        <v>62</v>
      </c>
      <c r="C668">
        <v>25</v>
      </c>
      <c r="D668" s="1">
        <v>3852.4526595744701</v>
      </c>
      <c r="E668" s="2">
        <v>-551.58606382978701</v>
      </c>
      <c r="F668" s="2">
        <f t="shared" si="20"/>
        <v>551.58606382978701</v>
      </c>
      <c r="G668" s="2">
        <f t="shared" si="21"/>
        <v>2.9558577807620168E-12</v>
      </c>
      <c r="H668" s="1">
        <v>3300.8665957446801</v>
      </c>
      <c r="I668" s="1">
        <v>594.15617021276603</v>
      </c>
      <c r="J668" s="1">
        <v>3895.0227659574498</v>
      </c>
      <c r="K668" t="s">
        <v>15</v>
      </c>
      <c r="L668" s="2"/>
      <c r="M668" s="1"/>
      <c r="N668" s="2"/>
    </row>
    <row r="669" spans="1:14">
      <c r="A669" t="s">
        <v>104</v>
      </c>
      <c r="B669" t="s">
        <v>110</v>
      </c>
      <c r="C669">
        <v>1</v>
      </c>
      <c r="D669" s="1">
        <v>17.9408510638298</v>
      </c>
      <c r="E669" s="2">
        <v>-1.7940425531914901</v>
      </c>
      <c r="F669" s="2">
        <f t="shared" si="20"/>
        <v>1.7940425531914901</v>
      </c>
      <c r="G669" s="2">
        <f t="shared" si="21"/>
        <v>8.8817841970012523E-15</v>
      </c>
      <c r="H669" s="1">
        <v>16.146808510638301</v>
      </c>
      <c r="I669" s="1">
        <v>2.9063829787233999</v>
      </c>
      <c r="J669" s="1">
        <v>19.053191489361701</v>
      </c>
      <c r="K669" t="s">
        <v>15</v>
      </c>
      <c r="L669" s="2"/>
      <c r="M669" s="1"/>
      <c r="N669" s="2"/>
    </row>
    <row r="670" spans="1:14">
      <c r="A670" t="s">
        <v>114</v>
      </c>
      <c r="B670" t="s">
        <v>19</v>
      </c>
      <c r="C670">
        <v>207</v>
      </c>
      <c r="D670" s="1">
        <v>13106.2607446809</v>
      </c>
      <c r="E670" s="2">
        <v>-1178.5235106383</v>
      </c>
      <c r="F670" s="2">
        <f t="shared" si="20"/>
        <v>1178.5235106383</v>
      </c>
      <c r="G670" s="2">
        <f t="shared" si="21"/>
        <v>121.69127659579931</v>
      </c>
      <c r="H670" s="1">
        <v>11806.0459574468</v>
      </c>
      <c r="I670" s="1">
        <v>2125.0842553191501</v>
      </c>
      <c r="J670" s="1">
        <v>13931.130212766</v>
      </c>
      <c r="K670" t="s">
        <v>12</v>
      </c>
      <c r="L670" s="2"/>
      <c r="M670" s="1"/>
      <c r="N670" s="2"/>
    </row>
    <row r="671" spans="1:14">
      <c r="A671" t="s">
        <v>20</v>
      </c>
      <c r="B671" t="s">
        <v>83</v>
      </c>
      <c r="C671">
        <v>1</v>
      </c>
      <c r="D671" s="1">
        <v>40.479574468085097</v>
      </c>
      <c r="E671" s="2">
        <v>0</v>
      </c>
      <c r="F671" s="2">
        <f t="shared" si="20"/>
        <v>0</v>
      </c>
      <c r="G671" s="2">
        <f t="shared" si="21"/>
        <v>0</v>
      </c>
      <c r="H671" s="1">
        <v>40.479574468085097</v>
      </c>
      <c r="I671" s="1">
        <v>7.2863829787233998</v>
      </c>
      <c r="J671" s="1">
        <v>47.7659574468085</v>
      </c>
      <c r="K671" t="s">
        <v>15</v>
      </c>
      <c r="L671" s="2"/>
      <c r="M671" s="1"/>
      <c r="N671" s="2"/>
    </row>
    <row r="672" spans="1:14">
      <c r="A672" t="s">
        <v>103</v>
      </c>
      <c r="B672" t="s">
        <v>134</v>
      </c>
      <c r="C672">
        <v>35</v>
      </c>
      <c r="D672" s="1">
        <v>2205.6419148936202</v>
      </c>
      <c r="E672" s="2">
        <v>-258.01989361702101</v>
      </c>
      <c r="F672" s="2">
        <f t="shared" si="20"/>
        <v>258.01989361702101</v>
      </c>
      <c r="G672" s="2">
        <f t="shared" si="21"/>
        <v>-7.9580786405131221E-13</v>
      </c>
      <c r="H672" s="1">
        <v>1947.6220212766</v>
      </c>
      <c r="I672" s="1">
        <v>350.57138297872302</v>
      </c>
      <c r="J672" s="1">
        <v>2298.1934042553198</v>
      </c>
      <c r="K672" t="s">
        <v>15</v>
      </c>
      <c r="L672" s="2"/>
      <c r="M672" s="1"/>
      <c r="N672" s="2"/>
    </row>
    <row r="673" spans="1:14">
      <c r="A673" t="s">
        <v>18</v>
      </c>
      <c r="B673" t="s">
        <v>14</v>
      </c>
      <c r="C673">
        <v>101</v>
      </c>
      <c r="D673" s="1">
        <v>12751.5204255319</v>
      </c>
      <c r="E673" s="2">
        <v>-921.89255319148901</v>
      </c>
      <c r="F673" s="2">
        <f t="shared" si="20"/>
        <v>921.89255319148901</v>
      </c>
      <c r="G673" s="2">
        <f t="shared" si="21"/>
        <v>216.51882978721119</v>
      </c>
      <c r="H673" s="1">
        <v>11613.1090425532</v>
      </c>
      <c r="I673" s="1">
        <v>2090.3591489361702</v>
      </c>
      <c r="J673" s="1">
        <v>13703.468191489401</v>
      </c>
      <c r="K673" t="s">
        <v>32</v>
      </c>
      <c r="L673" s="2"/>
      <c r="M673" s="1"/>
      <c r="N673" s="2"/>
    </row>
    <row r="674" spans="1:14">
      <c r="A674" t="s">
        <v>64</v>
      </c>
      <c r="B674" t="s">
        <v>28</v>
      </c>
      <c r="C674">
        <v>1</v>
      </c>
      <c r="D674" s="1">
        <v>81.130531914893595</v>
      </c>
      <c r="E674" s="2">
        <v>-4.0564893617021296</v>
      </c>
      <c r="F674" s="2">
        <f t="shared" si="20"/>
        <v>4.0564893617021296</v>
      </c>
      <c r="G674" s="2">
        <f t="shared" si="21"/>
        <v>-3.8191672047105385E-14</v>
      </c>
      <c r="H674" s="1">
        <v>77.074042553191504</v>
      </c>
      <c r="I674" s="1">
        <v>13.8732978723404</v>
      </c>
      <c r="J674" s="1">
        <v>90.947340425531905</v>
      </c>
      <c r="K674" t="s">
        <v>32</v>
      </c>
      <c r="L674" s="2"/>
      <c r="M674" s="1"/>
      <c r="N674" s="2"/>
    </row>
    <row r="675" spans="1:14">
      <c r="A675" t="s">
        <v>68</v>
      </c>
      <c r="B675" t="s">
        <v>105</v>
      </c>
      <c r="C675">
        <v>19</v>
      </c>
      <c r="D675" s="1">
        <v>385.05244680851098</v>
      </c>
      <c r="E675" s="2">
        <v>-23.381276595744701</v>
      </c>
      <c r="F675" s="2">
        <f t="shared" si="20"/>
        <v>23.381276595744701</v>
      </c>
      <c r="G675" s="2">
        <f t="shared" si="21"/>
        <v>2.6290081223123707E-13</v>
      </c>
      <c r="H675" s="1">
        <v>361.67117021276601</v>
      </c>
      <c r="I675" s="1">
        <v>65.100106382978694</v>
      </c>
      <c r="J675" s="1">
        <v>426.77127659574501</v>
      </c>
      <c r="K675" t="s">
        <v>23</v>
      </c>
      <c r="L675" s="2"/>
      <c r="M675" s="1"/>
      <c r="N675" s="2"/>
    </row>
    <row r="676" spans="1:14">
      <c r="A676" t="s">
        <v>54</v>
      </c>
      <c r="B676" t="s">
        <v>62</v>
      </c>
      <c r="C676">
        <v>1</v>
      </c>
      <c r="D676" s="1">
        <v>65.804148936170193</v>
      </c>
      <c r="E676" s="2">
        <v>0</v>
      </c>
      <c r="F676" s="2">
        <f t="shared" si="20"/>
        <v>0</v>
      </c>
      <c r="G676" s="2">
        <f t="shared" si="21"/>
        <v>0</v>
      </c>
      <c r="H676" s="1">
        <v>65.804148936170193</v>
      </c>
      <c r="I676" s="1">
        <v>11.844787234042601</v>
      </c>
      <c r="J676" s="1">
        <v>77.648936170212806</v>
      </c>
      <c r="K676" t="s">
        <v>32</v>
      </c>
      <c r="L676" s="2"/>
      <c r="M676" s="1"/>
      <c r="N676" s="2"/>
    </row>
    <row r="677" spans="1:14">
      <c r="A677" t="s">
        <v>51</v>
      </c>
      <c r="B677" t="s">
        <v>19</v>
      </c>
      <c r="C677">
        <v>57</v>
      </c>
      <c r="D677" s="1">
        <v>7559.89446808511</v>
      </c>
      <c r="E677" s="2">
        <v>-459.63627659574502</v>
      </c>
      <c r="F677" s="2">
        <f t="shared" si="20"/>
        <v>459.63627659574502</v>
      </c>
      <c r="G677" s="2">
        <f t="shared" si="21"/>
        <v>808.93617021276498</v>
      </c>
      <c r="H677" s="1">
        <v>6291.3220212766</v>
      </c>
      <c r="I677" s="1">
        <v>1132.43744680851</v>
      </c>
      <c r="J677" s="1">
        <v>7423.7594680851098</v>
      </c>
      <c r="K677" t="s">
        <v>12</v>
      </c>
      <c r="L677" s="2"/>
      <c r="M677" s="1"/>
      <c r="N677" s="2"/>
    </row>
    <row r="678" spans="1:14">
      <c r="A678" t="s">
        <v>54</v>
      </c>
      <c r="B678" t="s">
        <v>39</v>
      </c>
      <c r="C678">
        <v>54</v>
      </c>
      <c r="D678" s="1">
        <v>3957.5271276595699</v>
      </c>
      <c r="E678" s="2">
        <v>-404.965425531915</v>
      </c>
      <c r="F678" s="2">
        <f t="shared" si="20"/>
        <v>404.965425531915</v>
      </c>
      <c r="G678" s="2">
        <f t="shared" si="21"/>
        <v>129.56117021276498</v>
      </c>
      <c r="H678" s="1">
        <v>3423.00053191489</v>
      </c>
      <c r="I678" s="1">
        <v>616.13914893617005</v>
      </c>
      <c r="J678" s="1">
        <v>4039.1396808510599</v>
      </c>
      <c r="K678" t="s">
        <v>32</v>
      </c>
      <c r="L678" s="2"/>
      <c r="M678" s="1"/>
      <c r="N678" s="2"/>
    </row>
    <row r="679" spans="1:14">
      <c r="A679" t="s">
        <v>26</v>
      </c>
      <c r="B679" t="s">
        <v>108</v>
      </c>
      <c r="C679">
        <v>41</v>
      </c>
      <c r="D679" s="1">
        <v>4522.9710638297902</v>
      </c>
      <c r="E679" s="2">
        <v>-793.40680851063803</v>
      </c>
      <c r="F679" s="2">
        <f t="shared" si="20"/>
        <v>793.40680851063803</v>
      </c>
      <c r="G679" s="2">
        <f t="shared" si="21"/>
        <v>2.0463630789890885E-12</v>
      </c>
      <c r="H679" s="1">
        <v>3729.5642553191501</v>
      </c>
      <c r="I679" s="1">
        <v>671.32148936170199</v>
      </c>
      <c r="J679" s="1">
        <v>4400.8857446808497</v>
      </c>
      <c r="K679" t="s">
        <v>15</v>
      </c>
      <c r="L679" s="2"/>
      <c r="M679" s="1"/>
      <c r="N679" s="2"/>
    </row>
    <row r="680" spans="1:14">
      <c r="A680" t="s">
        <v>13</v>
      </c>
      <c r="B680" t="s">
        <v>62</v>
      </c>
      <c r="C680">
        <v>12</v>
      </c>
      <c r="D680" s="1">
        <v>3647.49319148936</v>
      </c>
      <c r="E680" s="2">
        <v>-430.52414893616998</v>
      </c>
      <c r="F680" s="2">
        <f t="shared" si="20"/>
        <v>430.52414893616998</v>
      </c>
      <c r="G680" s="2">
        <f t="shared" si="21"/>
        <v>0</v>
      </c>
      <c r="H680" s="1">
        <v>3216.9690425531899</v>
      </c>
      <c r="I680" s="1">
        <v>579.05436170212795</v>
      </c>
      <c r="J680" s="1">
        <v>3796.0234042553202</v>
      </c>
      <c r="K680" t="s">
        <v>23</v>
      </c>
      <c r="L680" s="2"/>
      <c r="M680" s="1"/>
      <c r="N680" s="2"/>
    </row>
    <row r="681" spans="1:14">
      <c r="A681" t="s">
        <v>82</v>
      </c>
      <c r="B681" t="s">
        <v>21</v>
      </c>
      <c r="C681">
        <v>41</v>
      </c>
      <c r="D681" s="1">
        <v>1243.96308510638</v>
      </c>
      <c r="E681" s="2">
        <v>-69.029574468085102</v>
      </c>
      <c r="F681" s="2">
        <f t="shared" si="20"/>
        <v>69.029574468085102</v>
      </c>
      <c r="G681" s="2">
        <f t="shared" si="21"/>
        <v>29.74212765957499</v>
      </c>
      <c r="H681" s="1">
        <v>1145.19138297872</v>
      </c>
      <c r="I681" s="1">
        <v>199.81776595744699</v>
      </c>
      <c r="J681" s="1">
        <v>1345.00914893617</v>
      </c>
      <c r="K681" t="s">
        <v>32</v>
      </c>
      <c r="L681" s="2"/>
      <c r="M681" s="1"/>
      <c r="N681" s="2"/>
    </row>
    <row r="682" spans="1:14">
      <c r="A682" t="s">
        <v>26</v>
      </c>
      <c r="B682" t="s">
        <v>42</v>
      </c>
      <c r="C682">
        <v>2</v>
      </c>
      <c r="D682" s="1">
        <v>180.29212765957399</v>
      </c>
      <c r="E682" s="2">
        <v>-4.5072340425531898</v>
      </c>
      <c r="F682" s="2">
        <f t="shared" si="20"/>
        <v>4.5072340425531898</v>
      </c>
      <c r="G682" s="2">
        <f t="shared" si="21"/>
        <v>-1.9539925233402755E-13</v>
      </c>
      <c r="H682" s="1">
        <v>175.784893617021</v>
      </c>
      <c r="I682" s="1">
        <v>31.641170212765999</v>
      </c>
      <c r="J682" s="1">
        <v>207.42606382978701</v>
      </c>
      <c r="K682" t="s">
        <v>32</v>
      </c>
      <c r="L682" s="2"/>
      <c r="M682" s="1"/>
      <c r="N682" s="2"/>
    </row>
    <row r="683" spans="1:14">
      <c r="A683" t="s">
        <v>51</v>
      </c>
      <c r="B683" t="s">
        <v>28</v>
      </c>
      <c r="C683">
        <v>3</v>
      </c>
      <c r="D683" s="1">
        <v>367.76925531914901</v>
      </c>
      <c r="E683" s="2">
        <v>-124.526595744681</v>
      </c>
      <c r="F683" s="2">
        <f t="shared" si="20"/>
        <v>124.526595744681</v>
      </c>
      <c r="G683" s="2">
        <f t="shared" si="21"/>
        <v>0</v>
      </c>
      <c r="H683" s="1">
        <v>243.24265957446801</v>
      </c>
      <c r="I683" s="1">
        <v>43.783829787233998</v>
      </c>
      <c r="J683" s="1">
        <v>287.02648936170198</v>
      </c>
      <c r="K683" t="s">
        <v>12</v>
      </c>
      <c r="L683" s="2"/>
      <c r="M683" s="1"/>
      <c r="N683" s="2"/>
    </row>
    <row r="684" spans="1:14">
      <c r="A684" t="s">
        <v>24</v>
      </c>
      <c r="B684" t="s">
        <v>95</v>
      </c>
      <c r="C684">
        <v>361</v>
      </c>
      <c r="D684" s="1">
        <v>6528.3785106383002</v>
      </c>
      <c r="E684" s="2">
        <v>-322.80606382978698</v>
      </c>
      <c r="F684" s="2">
        <f t="shared" si="20"/>
        <v>322.80606382978698</v>
      </c>
      <c r="G684" s="2">
        <f t="shared" si="21"/>
        <v>54.065957446813229</v>
      </c>
      <c r="H684" s="1">
        <v>6151.5064893617</v>
      </c>
      <c r="I684" s="1">
        <v>1084.3042553191499</v>
      </c>
      <c r="J684" s="1">
        <v>7235.8107446808499</v>
      </c>
      <c r="K684" t="s">
        <v>32</v>
      </c>
      <c r="L684" s="2"/>
      <c r="M684" s="1"/>
      <c r="N684" s="2"/>
    </row>
    <row r="685" spans="1:14">
      <c r="A685" t="s">
        <v>26</v>
      </c>
      <c r="B685" t="s">
        <v>39</v>
      </c>
      <c r="C685">
        <v>38</v>
      </c>
      <c r="D685" s="1">
        <v>4450.2325531914903</v>
      </c>
      <c r="E685" s="2">
        <v>-563.30414893617001</v>
      </c>
      <c r="F685" s="2">
        <f t="shared" si="20"/>
        <v>563.30414893617001</v>
      </c>
      <c r="G685" s="2">
        <f t="shared" si="21"/>
        <v>0</v>
      </c>
      <c r="H685" s="1">
        <v>3886.9284042553199</v>
      </c>
      <c r="I685" s="1">
        <v>699.64712765957404</v>
      </c>
      <c r="J685" s="1">
        <v>4586.5755319148902</v>
      </c>
      <c r="K685" t="s">
        <v>23</v>
      </c>
      <c r="L685" s="2"/>
      <c r="M685" s="1"/>
      <c r="N685" s="2"/>
    </row>
    <row r="686" spans="1:14">
      <c r="A686" t="s">
        <v>31</v>
      </c>
      <c r="B686" t="s">
        <v>84</v>
      </c>
      <c r="C686">
        <v>344</v>
      </c>
      <c r="D686" s="1">
        <v>17596.544680851101</v>
      </c>
      <c r="E686" s="2">
        <v>-862.56776595744702</v>
      </c>
      <c r="F686" s="2">
        <f t="shared" si="20"/>
        <v>862.56776595744702</v>
      </c>
      <c r="G686" s="2">
        <f t="shared" si="21"/>
        <v>185.25500000005525</v>
      </c>
      <c r="H686" s="1">
        <v>16548.721914893598</v>
      </c>
      <c r="I686" s="1">
        <v>2978.7734042553202</v>
      </c>
      <c r="J686" s="1">
        <v>19527.4953191489</v>
      </c>
      <c r="K686" t="s">
        <v>12</v>
      </c>
      <c r="L686" s="2"/>
      <c r="M686" s="1"/>
      <c r="N686" s="2"/>
    </row>
    <row r="687" spans="1:14">
      <c r="A687" t="s">
        <v>40</v>
      </c>
      <c r="B687" t="s">
        <v>19</v>
      </c>
      <c r="C687">
        <v>260</v>
      </c>
      <c r="D687" s="1">
        <v>10518.2810638298</v>
      </c>
      <c r="E687" s="2">
        <v>-812.64340425531896</v>
      </c>
      <c r="F687" s="2">
        <f t="shared" si="20"/>
        <v>812.64340425531896</v>
      </c>
      <c r="G687" s="2">
        <f t="shared" si="21"/>
        <v>160.4398936170312</v>
      </c>
      <c r="H687" s="1">
        <v>9545.1977659574495</v>
      </c>
      <c r="I687" s="1">
        <v>1652.08861702128</v>
      </c>
      <c r="J687" s="1">
        <v>11197.2863829787</v>
      </c>
      <c r="K687" t="s">
        <v>32</v>
      </c>
      <c r="L687" s="2"/>
      <c r="M687" s="1"/>
      <c r="N687" s="2"/>
    </row>
    <row r="688" spans="1:14">
      <c r="A688" t="s">
        <v>59</v>
      </c>
      <c r="B688" t="s">
        <v>42</v>
      </c>
      <c r="C688">
        <v>14</v>
      </c>
      <c r="D688" s="1">
        <v>2660.0242553191501</v>
      </c>
      <c r="E688" s="2">
        <v>-290.465106382979</v>
      </c>
      <c r="F688" s="2">
        <f t="shared" si="20"/>
        <v>290.465106382979</v>
      </c>
      <c r="G688" s="2">
        <f t="shared" si="21"/>
        <v>174.3689361702111</v>
      </c>
      <c r="H688" s="1">
        <v>2195.19021276596</v>
      </c>
      <c r="I688" s="1">
        <v>395.13425531914902</v>
      </c>
      <c r="J688" s="1">
        <v>2590.3244680851099</v>
      </c>
      <c r="K688" t="s">
        <v>15</v>
      </c>
      <c r="L688" s="2"/>
      <c r="M688" s="1"/>
      <c r="N688" s="2"/>
    </row>
    <row r="689" spans="1:14">
      <c r="A689" t="s">
        <v>40</v>
      </c>
      <c r="B689" t="s">
        <v>107</v>
      </c>
      <c r="C689">
        <v>51</v>
      </c>
      <c r="D689" s="1">
        <v>2289.7459574468098</v>
      </c>
      <c r="E689" s="2">
        <v>-91.267659574468098</v>
      </c>
      <c r="F689" s="2">
        <f t="shared" si="20"/>
        <v>91.267659574468098</v>
      </c>
      <c r="G689" s="2">
        <f t="shared" si="21"/>
        <v>94.482446808511895</v>
      </c>
      <c r="H689" s="1">
        <v>2103.9958510638298</v>
      </c>
      <c r="I689" s="1">
        <v>370.90329787233998</v>
      </c>
      <c r="J689" s="1">
        <v>2474.8991489361701</v>
      </c>
      <c r="K689" t="s">
        <v>12</v>
      </c>
      <c r="L689" s="2"/>
      <c r="M689" s="1"/>
      <c r="N689" s="2"/>
    </row>
    <row r="690" spans="1:14">
      <c r="A690" t="s">
        <v>69</v>
      </c>
      <c r="B690" t="s">
        <v>19</v>
      </c>
      <c r="C690">
        <v>1</v>
      </c>
      <c r="D690" s="1">
        <v>54.002872340425498</v>
      </c>
      <c r="E690" s="2">
        <v>-8.1004255319148903</v>
      </c>
      <c r="F690" s="2">
        <f t="shared" si="20"/>
        <v>8.1004255319148903</v>
      </c>
      <c r="G690" s="2">
        <f t="shared" si="21"/>
        <v>0</v>
      </c>
      <c r="H690" s="1">
        <v>45.902446808510597</v>
      </c>
      <c r="I690" s="1">
        <v>8.2624468085106404</v>
      </c>
      <c r="J690" s="1">
        <v>54.164893617021299</v>
      </c>
      <c r="K690" t="s">
        <v>23</v>
      </c>
      <c r="L690" s="2"/>
      <c r="M690" s="1"/>
      <c r="N690" s="2"/>
    </row>
    <row r="691" spans="1:14">
      <c r="A691" t="s">
        <v>51</v>
      </c>
      <c r="B691" t="s">
        <v>66</v>
      </c>
      <c r="C691">
        <v>101</v>
      </c>
      <c r="D691" s="1">
        <v>13116.8737234043</v>
      </c>
      <c r="E691" s="2">
        <v>-1554.09265957447</v>
      </c>
      <c r="F691" s="2">
        <f t="shared" si="20"/>
        <v>1554.09265957447</v>
      </c>
      <c r="G691" s="2">
        <f t="shared" si="21"/>
        <v>253.84521276603073</v>
      </c>
      <c r="H691" s="1">
        <v>11308.935851063799</v>
      </c>
      <c r="I691" s="1">
        <v>2035.60861702128</v>
      </c>
      <c r="J691" s="1">
        <v>13344.5444680851</v>
      </c>
      <c r="K691" t="s">
        <v>15</v>
      </c>
      <c r="L691" s="2"/>
      <c r="M691" s="1"/>
      <c r="N691" s="2"/>
    </row>
    <row r="692" spans="1:14">
      <c r="A692" t="s">
        <v>64</v>
      </c>
      <c r="B692" t="s">
        <v>108</v>
      </c>
      <c r="C692">
        <v>16</v>
      </c>
      <c r="D692" s="1">
        <v>1572.6209574468101</v>
      </c>
      <c r="E692" s="2">
        <v>-264.75776595744702</v>
      </c>
      <c r="F692" s="2">
        <f t="shared" si="20"/>
        <v>264.75776595744702</v>
      </c>
      <c r="G692" s="2">
        <f t="shared" si="21"/>
        <v>3.1263880373444408E-12</v>
      </c>
      <c r="H692" s="1">
        <v>1307.8631914893599</v>
      </c>
      <c r="I692" s="1">
        <v>235.41585106382999</v>
      </c>
      <c r="J692" s="1">
        <v>1543.27904255319</v>
      </c>
      <c r="K692" t="s">
        <v>23</v>
      </c>
      <c r="L692" s="2"/>
      <c r="M692" s="1"/>
      <c r="N692" s="2"/>
    </row>
    <row r="693" spans="1:14">
      <c r="A693" t="s">
        <v>18</v>
      </c>
      <c r="B693" t="s">
        <v>19</v>
      </c>
      <c r="C693">
        <v>268</v>
      </c>
      <c r="D693" s="1">
        <v>35479.4269148936</v>
      </c>
      <c r="E693" s="2">
        <v>-5862.2197872340403</v>
      </c>
      <c r="F693" s="2">
        <f t="shared" si="20"/>
        <v>5862.2197872340403</v>
      </c>
      <c r="G693" s="2">
        <f t="shared" si="21"/>
        <v>739.61563829785882</v>
      </c>
      <c r="H693" s="1">
        <v>28877.591489361701</v>
      </c>
      <c r="I693" s="1">
        <v>5100.3140425531901</v>
      </c>
      <c r="J693" s="1">
        <v>33977.905531914897</v>
      </c>
      <c r="K693" t="s">
        <v>32</v>
      </c>
      <c r="L693" s="2"/>
      <c r="M693" s="1"/>
      <c r="N693" s="2"/>
    </row>
    <row r="694" spans="1:14">
      <c r="A694" t="s">
        <v>43</v>
      </c>
      <c r="B694" t="s">
        <v>101</v>
      </c>
      <c r="C694">
        <v>130</v>
      </c>
      <c r="D694" s="1">
        <v>9334.0745744680808</v>
      </c>
      <c r="E694" s="2">
        <v>-683.627659574468</v>
      </c>
      <c r="F694" s="2">
        <f t="shared" si="20"/>
        <v>683.627659574468</v>
      </c>
      <c r="G694" s="2">
        <f t="shared" si="21"/>
        <v>420.97106382978336</v>
      </c>
      <c r="H694" s="1">
        <v>8229.4758510638294</v>
      </c>
      <c r="I694" s="1">
        <v>1463.1160638297899</v>
      </c>
      <c r="J694" s="1">
        <v>9692.5919148936191</v>
      </c>
      <c r="K694" t="s">
        <v>32</v>
      </c>
      <c r="L694" s="2"/>
      <c r="M694" s="1"/>
      <c r="N694" s="2"/>
    </row>
    <row r="695" spans="1:14">
      <c r="A695" t="s">
        <v>56</v>
      </c>
      <c r="B695" t="s">
        <v>65</v>
      </c>
      <c r="C695">
        <v>9</v>
      </c>
      <c r="D695" s="1">
        <v>770.10436170212802</v>
      </c>
      <c r="E695" s="2">
        <v>-47.153510638297902</v>
      </c>
      <c r="F695" s="2">
        <f t="shared" si="20"/>
        <v>47.153510638297902</v>
      </c>
      <c r="G695" s="2">
        <f t="shared" si="21"/>
        <v>1.2789769243681803E-13</v>
      </c>
      <c r="H695" s="1">
        <v>722.95085106382999</v>
      </c>
      <c r="I695" s="1">
        <v>130.131063829787</v>
      </c>
      <c r="J695" s="1">
        <v>853.08191489361695</v>
      </c>
      <c r="K695" t="s">
        <v>12</v>
      </c>
      <c r="L695" s="2"/>
      <c r="M695" s="1"/>
      <c r="N695" s="2"/>
    </row>
    <row r="696" spans="1:14">
      <c r="A696" t="s">
        <v>31</v>
      </c>
      <c r="B696" t="s">
        <v>48</v>
      </c>
      <c r="C696">
        <v>963</v>
      </c>
      <c r="D696" s="1">
        <v>96546.065957446801</v>
      </c>
      <c r="E696" s="2">
        <v>-7174.8353191489396</v>
      </c>
      <c r="F696" s="2">
        <f t="shared" si="20"/>
        <v>7174.8353191489396</v>
      </c>
      <c r="G696" s="2">
        <f t="shared" si="21"/>
        <v>47455.801382978767</v>
      </c>
      <c r="H696" s="1">
        <v>41915.429255319097</v>
      </c>
      <c r="I696" s="1">
        <v>7544.7808510638297</v>
      </c>
      <c r="J696" s="1">
        <v>49460.210106382998</v>
      </c>
      <c r="K696" t="s">
        <v>15</v>
      </c>
      <c r="L696" s="2"/>
      <c r="M696" s="1"/>
      <c r="N696" s="2"/>
    </row>
    <row r="697" spans="1:14">
      <c r="A697" t="s">
        <v>106</v>
      </c>
      <c r="B697" t="s">
        <v>35</v>
      </c>
      <c r="C697">
        <v>54</v>
      </c>
      <c r="D697" s="1">
        <v>976.84191489361694</v>
      </c>
      <c r="E697" s="2">
        <v>-63.951808510638301</v>
      </c>
      <c r="F697" s="2">
        <f t="shared" si="20"/>
        <v>63.951808510638301</v>
      </c>
      <c r="G697" s="2">
        <f t="shared" si="21"/>
        <v>15.317340425531626</v>
      </c>
      <c r="H697" s="1">
        <v>897.57276595744702</v>
      </c>
      <c r="I697" s="1">
        <v>161.562340425532</v>
      </c>
      <c r="J697" s="1">
        <v>1059.13510638298</v>
      </c>
      <c r="K697" t="s">
        <v>12</v>
      </c>
      <c r="L697" s="2"/>
      <c r="M697" s="1"/>
      <c r="N697" s="2"/>
    </row>
    <row r="698" spans="1:14">
      <c r="A698" t="s">
        <v>54</v>
      </c>
      <c r="B698" t="s">
        <v>36</v>
      </c>
      <c r="C698">
        <v>95</v>
      </c>
      <c r="D698" s="1">
        <v>6576.1202127659599</v>
      </c>
      <c r="E698" s="2">
        <v>-300.74074468085098</v>
      </c>
      <c r="F698" s="2">
        <f t="shared" si="20"/>
        <v>300.74074468085098</v>
      </c>
      <c r="G698" s="2">
        <f t="shared" si="21"/>
        <v>129.56106382978862</v>
      </c>
      <c r="H698" s="1">
        <v>6145.8184042553203</v>
      </c>
      <c r="I698" s="1">
        <v>1079.4393617021301</v>
      </c>
      <c r="J698" s="1">
        <v>7225.2577659574499</v>
      </c>
      <c r="K698" t="s">
        <v>32</v>
      </c>
      <c r="L698" s="2"/>
      <c r="M698" s="1"/>
      <c r="N698" s="2"/>
    </row>
    <row r="699" spans="1:14">
      <c r="A699" t="s">
        <v>73</v>
      </c>
      <c r="B699" t="s">
        <v>21</v>
      </c>
      <c r="C699">
        <v>92</v>
      </c>
      <c r="D699" s="1">
        <v>3957.62</v>
      </c>
      <c r="E699" s="2">
        <v>-488.79127659574499</v>
      </c>
      <c r="F699" s="2">
        <f t="shared" si="20"/>
        <v>488.79127659574499</v>
      </c>
      <c r="G699" s="2">
        <f t="shared" si="21"/>
        <v>110.18297872340497</v>
      </c>
      <c r="H699" s="1">
        <v>3358.6457446808499</v>
      </c>
      <c r="I699" s="1">
        <v>594.99893617021303</v>
      </c>
      <c r="J699" s="1">
        <v>3953.64468085106</v>
      </c>
      <c r="K699" t="s">
        <v>15</v>
      </c>
      <c r="L699" s="2"/>
      <c r="M699" s="1"/>
      <c r="N699" s="2"/>
    </row>
    <row r="700" spans="1:14">
      <c r="A700" t="s">
        <v>16</v>
      </c>
      <c r="B700" t="s">
        <v>19</v>
      </c>
      <c r="C700">
        <v>55</v>
      </c>
      <c r="D700" s="1">
        <v>1482.0796808510599</v>
      </c>
      <c r="E700" s="2">
        <v>-269.96531914893598</v>
      </c>
      <c r="F700" s="2">
        <f t="shared" si="20"/>
        <v>269.96531914893598</v>
      </c>
      <c r="G700" s="2">
        <f t="shared" si="21"/>
        <v>49.869255319143861</v>
      </c>
      <c r="H700" s="1">
        <v>1162.2451063829801</v>
      </c>
      <c r="I700" s="1">
        <v>209.20414893616999</v>
      </c>
      <c r="J700" s="1">
        <v>1371.4492553191501</v>
      </c>
      <c r="K700" t="s">
        <v>15</v>
      </c>
      <c r="L700" s="2"/>
      <c r="M700" s="1"/>
      <c r="N700" s="2"/>
    </row>
    <row r="701" spans="1:14">
      <c r="A701" t="s">
        <v>54</v>
      </c>
      <c r="B701" t="s">
        <v>36</v>
      </c>
      <c r="C701">
        <v>33</v>
      </c>
      <c r="D701" s="1">
        <v>2421.3914893617002</v>
      </c>
      <c r="E701" s="2">
        <v>-63.3984042553192</v>
      </c>
      <c r="F701" s="2">
        <f t="shared" si="20"/>
        <v>63.3984042553192</v>
      </c>
      <c r="G701" s="2">
        <f t="shared" si="21"/>
        <v>1.0018652574217413E-12</v>
      </c>
      <c r="H701" s="1">
        <v>2357.99308510638</v>
      </c>
      <c r="I701" s="1">
        <v>409.47297872340403</v>
      </c>
      <c r="J701" s="1">
        <v>2767.4660638297901</v>
      </c>
      <c r="K701" t="s">
        <v>12</v>
      </c>
      <c r="L701" s="2"/>
      <c r="M701" s="1"/>
      <c r="N701" s="2"/>
    </row>
    <row r="702" spans="1:14">
      <c r="A702" t="s">
        <v>16</v>
      </c>
      <c r="B702" t="s">
        <v>62</v>
      </c>
      <c r="C702">
        <v>132</v>
      </c>
      <c r="D702" s="1">
        <v>3162.0636170212802</v>
      </c>
      <c r="E702" s="2">
        <v>-482.64776595744701</v>
      </c>
      <c r="F702" s="2">
        <f t="shared" si="20"/>
        <v>482.64776595744701</v>
      </c>
      <c r="G702" s="2">
        <f t="shared" si="21"/>
        <v>44.455425531913136</v>
      </c>
      <c r="H702" s="1">
        <v>2634.96042553192</v>
      </c>
      <c r="I702" s="1">
        <v>474.29319148936202</v>
      </c>
      <c r="J702" s="1">
        <v>3109.2536170212802</v>
      </c>
      <c r="K702" t="s">
        <v>23</v>
      </c>
      <c r="L702" s="2"/>
      <c r="M702" s="1"/>
      <c r="N702" s="2"/>
    </row>
    <row r="703" spans="1:14">
      <c r="A703" t="s">
        <v>64</v>
      </c>
      <c r="B703" t="s">
        <v>14</v>
      </c>
      <c r="C703">
        <v>20</v>
      </c>
      <c r="D703" s="1">
        <v>1784.0409574468099</v>
      </c>
      <c r="E703" s="2">
        <v>-401.851382978723</v>
      </c>
      <c r="F703" s="2">
        <f t="shared" si="20"/>
        <v>401.851382978723</v>
      </c>
      <c r="G703" s="2">
        <f t="shared" si="21"/>
        <v>-3.1832314562052488E-12</v>
      </c>
      <c r="H703" s="1">
        <v>1382.1895744680901</v>
      </c>
      <c r="I703" s="1">
        <v>248.79446808510599</v>
      </c>
      <c r="J703" s="1">
        <v>1630.98404255319</v>
      </c>
      <c r="K703" t="s">
        <v>15</v>
      </c>
      <c r="L703" s="2"/>
      <c r="M703" s="1"/>
      <c r="N703" s="2"/>
    </row>
    <row r="704" spans="1:14">
      <c r="A704" t="s">
        <v>64</v>
      </c>
      <c r="B704" t="s">
        <v>93</v>
      </c>
      <c r="C704">
        <v>3</v>
      </c>
      <c r="D704" s="1">
        <v>291.83180851063798</v>
      </c>
      <c r="E704" s="2">
        <v>-29.1829787234043</v>
      </c>
      <c r="F704" s="2">
        <f t="shared" si="20"/>
        <v>29.1829787234043</v>
      </c>
      <c r="G704" s="2">
        <f t="shared" si="21"/>
        <v>-2.9487523534044158E-13</v>
      </c>
      <c r="H704" s="1">
        <v>262.64882978723398</v>
      </c>
      <c r="I704" s="1">
        <v>47.276702127659597</v>
      </c>
      <c r="J704" s="1">
        <v>309.92553191489401</v>
      </c>
      <c r="K704" t="s">
        <v>23</v>
      </c>
      <c r="L704" s="2"/>
      <c r="M704" s="1"/>
      <c r="N704" s="2"/>
    </row>
    <row r="705" spans="1:14">
      <c r="A705" t="s">
        <v>69</v>
      </c>
      <c r="B705" t="s">
        <v>70</v>
      </c>
      <c r="C705">
        <v>171</v>
      </c>
      <c r="D705" s="1">
        <v>9102.9121276595706</v>
      </c>
      <c r="E705" s="2">
        <v>-1262.4812765957399</v>
      </c>
      <c r="F705" s="2">
        <f t="shared" si="20"/>
        <v>1262.4812765957399</v>
      </c>
      <c r="G705" s="2">
        <f t="shared" si="21"/>
        <v>225.93127659575066</v>
      </c>
      <c r="H705" s="1">
        <v>7614.49957446808</v>
      </c>
      <c r="I705" s="1">
        <v>1370.6095744680899</v>
      </c>
      <c r="J705" s="1">
        <v>8985.1091489361697</v>
      </c>
      <c r="K705" t="s">
        <v>23</v>
      </c>
      <c r="L705" s="2"/>
      <c r="M705" s="1"/>
      <c r="N705" s="2"/>
    </row>
    <row r="706" spans="1:14">
      <c r="A706" t="s">
        <v>51</v>
      </c>
      <c r="B706" t="s">
        <v>66</v>
      </c>
      <c r="C706">
        <v>109</v>
      </c>
      <c r="D706" s="1">
        <v>12424.648936170201</v>
      </c>
      <c r="E706" s="2">
        <v>-1409.0051063829801</v>
      </c>
      <c r="F706" s="2">
        <f t="shared" si="20"/>
        <v>1409.0051063829801</v>
      </c>
      <c r="G706" s="2">
        <f t="shared" si="21"/>
        <v>112.68489361702041</v>
      </c>
      <c r="H706" s="1">
        <v>10902.9589361702</v>
      </c>
      <c r="I706" s="1">
        <v>1962.5314893617001</v>
      </c>
      <c r="J706" s="1">
        <v>12865.4904255319</v>
      </c>
      <c r="K706" t="s">
        <v>12</v>
      </c>
      <c r="L706" s="2"/>
      <c r="M706" s="1"/>
      <c r="N706" s="2"/>
    </row>
    <row r="707" spans="1:14">
      <c r="A707" t="s">
        <v>46</v>
      </c>
      <c r="B707" t="s">
        <v>19</v>
      </c>
      <c r="C707">
        <v>203</v>
      </c>
      <c r="D707" s="1">
        <v>5552.0414893616999</v>
      </c>
      <c r="E707" s="2">
        <v>-248.439042553191</v>
      </c>
      <c r="F707" s="2">
        <f t="shared" ref="F707:F770" si="22">ABS(E707)</f>
        <v>248.439042553191</v>
      </c>
      <c r="G707" s="2">
        <f t="shared" ref="G707:G770" si="23">D707-H707-F707</f>
        <v>-8.8107299234252423E-13</v>
      </c>
      <c r="H707" s="1">
        <v>5303.6024468085097</v>
      </c>
      <c r="I707" s="1">
        <v>948.90340425531895</v>
      </c>
      <c r="J707" s="1">
        <v>6252.5058510638301</v>
      </c>
      <c r="K707" t="s">
        <v>32</v>
      </c>
      <c r="L707" s="2"/>
      <c r="M707" s="1"/>
      <c r="N707" s="2"/>
    </row>
    <row r="708" spans="1:14">
      <c r="A708" t="s">
        <v>64</v>
      </c>
      <c r="B708" t="s">
        <v>39</v>
      </c>
      <c r="C708">
        <v>83</v>
      </c>
      <c r="D708" s="1">
        <v>7468.5053191489396</v>
      </c>
      <c r="E708" s="2">
        <v>-1028.35563829787</v>
      </c>
      <c r="F708" s="2">
        <f t="shared" si="22"/>
        <v>1028.35563829787</v>
      </c>
      <c r="G708" s="2">
        <f t="shared" si="23"/>
        <v>81.137659574470035</v>
      </c>
      <c r="H708" s="1">
        <v>6359.0120212765996</v>
      </c>
      <c r="I708" s="1">
        <v>1123.83</v>
      </c>
      <c r="J708" s="1">
        <v>7482.8420212765996</v>
      </c>
      <c r="K708" t="s">
        <v>12</v>
      </c>
      <c r="L708" s="2"/>
      <c r="M708" s="1"/>
      <c r="N708" s="2"/>
    </row>
    <row r="709" spans="1:14">
      <c r="A709" t="s">
        <v>34</v>
      </c>
      <c r="B709" t="s">
        <v>33</v>
      </c>
      <c r="C709">
        <v>116</v>
      </c>
      <c r="D709" s="1">
        <v>6882.5223404255303</v>
      </c>
      <c r="E709" s="2">
        <v>-876.54042553191505</v>
      </c>
      <c r="F709" s="2">
        <f t="shared" si="22"/>
        <v>876.54042553191505</v>
      </c>
      <c r="G709" s="2">
        <f t="shared" si="23"/>
        <v>60.313723404255484</v>
      </c>
      <c r="H709" s="1">
        <v>5945.6681914893597</v>
      </c>
      <c r="I709" s="1">
        <v>1070.22</v>
      </c>
      <c r="J709" s="1">
        <v>7015.88819148936</v>
      </c>
      <c r="K709" t="s">
        <v>23</v>
      </c>
      <c r="L709" s="2"/>
      <c r="M709" s="1"/>
      <c r="N709" s="2"/>
    </row>
    <row r="710" spans="1:14">
      <c r="A710" t="s">
        <v>64</v>
      </c>
      <c r="B710" t="s">
        <v>27</v>
      </c>
      <c r="C710">
        <v>30</v>
      </c>
      <c r="D710" s="1">
        <v>2785.7710638297899</v>
      </c>
      <c r="E710" s="2">
        <v>-309.752021276596</v>
      </c>
      <c r="F710" s="2">
        <f t="shared" si="22"/>
        <v>309.752021276596</v>
      </c>
      <c r="G710" s="2">
        <f t="shared" si="23"/>
        <v>174.81063829787377</v>
      </c>
      <c r="H710" s="1">
        <v>2301.2084042553201</v>
      </c>
      <c r="I710" s="1">
        <v>414.21680851063797</v>
      </c>
      <c r="J710" s="1">
        <v>2715.4252127659602</v>
      </c>
      <c r="K710" t="s">
        <v>12</v>
      </c>
      <c r="L710" s="2"/>
      <c r="M710" s="1"/>
      <c r="N710" s="2"/>
    </row>
    <row r="711" spans="1:14">
      <c r="A711" t="s">
        <v>106</v>
      </c>
      <c r="B711" t="s">
        <v>35</v>
      </c>
      <c r="C711">
        <v>50</v>
      </c>
      <c r="D711" s="1">
        <v>1122.6294680851099</v>
      </c>
      <c r="E711" s="2">
        <v>-191.72968085106399</v>
      </c>
      <c r="F711" s="2">
        <f t="shared" si="22"/>
        <v>191.72968085106399</v>
      </c>
      <c r="G711" s="2">
        <f t="shared" si="23"/>
        <v>2.9842794901924208E-12</v>
      </c>
      <c r="H711" s="1">
        <v>930.89978723404295</v>
      </c>
      <c r="I711" s="1">
        <v>167.562978723404</v>
      </c>
      <c r="J711" s="1">
        <v>1098.4627659574501</v>
      </c>
      <c r="K711" t="s">
        <v>23</v>
      </c>
      <c r="L711" s="2"/>
      <c r="M711" s="1"/>
      <c r="N711" s="2"/>
    </row>
    <row r="712" spans="1:14">
      <c r="A712" t="s">
        <v>88</v>
      </c>
      <c r="B712" t="s">
        <v>35</v>
      </c>
      <c r="C712">
        <v>54</v>
      </c>
      <c r="D712" s="1">
        <v>1478.37542553191</v>
      </c>
      <c r="E712" s="2">
        <v>-241.74212765957401</v>
      </c>
      <c r="F712" s="2">
        <f t="shared" si="22"/>
        <v>241.74212765957401</v>
      </c>
      <c r="G712" s="2">
        <f t="shared" si="23"/>
        <v>25.211914893615983</v>
      </c>
      <c r="H712" s="1">
        <v>1211.42138297872</v>
      </c>
      <c r="I712" s="1">
        <v>218.05563829787201</v>
      </c>
      <c r="J712" s="1">
        <v>1429.4770212766</v>
      </c>
      <c r="K712" t="s">
        <v>15</v>
      </c>
      <c r="L712" s="2"/>
      <c r="M712" s="1"/>
      <c r="N712" s="2"/>
    </row>
    <row r="713" spans="1:14">
      <c r="A713" t="s">
        <v>88</v>
      </c>
      <c r="B713" t="s">
        <v>35</v>
      </c>
      <c r="C713">
        <v>13</v>
      </c>
      <c r="D713" s="1">
        <v>352.747340425532</v>
      </c>
      <c r="E713" s="2">
        <v>-48.928404255319201</v>
      </c>
      <c r="F713" s="2">
        <f t="shared" si="22"/>
        <v>48.928404255319201</v>
      </c>
      <c r="G713" s="2">
        <f t="shared" si="23"/>
        <v>-2.2026824808563106E-13</v>
      </c>
      <c r="H713" s="1">
        <v>303.81893617021302</v>
      </c>
      <c r="I713" s="1">
        <v>54.6876595744681</v>
      </c>
      <c r="J713" s="1">
        <v>358.50659574468102</v>
      </c>
      <c r="K713" t="s">
        <v>32</v>
      </c>
      <c r="L713" s="2"/>
      <c r="M713" s="1"/>
      <c r="N713" s="2"/>
    </row>
    <row r="714" spans="1:14">
      <c r="A714" t="s">
        <v>88</v>
      </c>
      <c r="B714" t="s">
        <v>35</v>
      </c>
      <c r="C714">
        <v>4</v>
      </c>
      <c r="D714" s="1">
        <v>115.939255319149</v>
      </c>
      <c r="E714" s="2">
        <v>-10.1107446808511</v>
      </c>
      <c r="F714" s="2">
        <f t="shared" si="22"/>
        <v>10.1107446808511</v>
      </c>
      <c r="G714" s="2">
        <f t="shared" si="23"/>
        <v>-1.0125233984581428E-13</v>
      </c>
      <c r="H714" s="1">
        <v>105.828510638298</v>
      </c>
      <c r="I714" s="1">
        <v>19.049148936170202</v>
      </c>
      <c r="J714" s="1">
        <v>124.877659574468</v>
      </c>
      <c r="K714" t="s">
        <v>23</v>
      </c>
      <c r="L714" s="2"/>
      <c r="M714" s="1"/>
      <c r="N714" s="2"/>
    </row>
    <row r="715" spans="1:14">
      <c r="A715" t="s">
        <v>40</v>
      </c>
      <c r="B715" t="s">
        <v>21</v>
      </c>
      <c r="C715">
        <v>354</v>
      </c>
      <c r="D715" s="1">
        <v>16075.247978723401</v>
      </c>
      <c r="E715" s="2">
        <v>-1816.15</v>
      </c>
      <c r="F715" s="2">
        <f t="shared" si="22"/>
        <v>1816.15</v>
      </c>
      <c r="G715" s="2">
        <f t="shared" si="23"/>
        <v>594.26138297870011</v>
      </c>
      <c r="H715" s="1">
        <v>13664.8365957447</v>
      </c>
      <c r="I715" s="1">
        <v>2459.6726595744699</v>
      </c>
      <c r="J715" s="1">
        <v>16124.509255319101</v>
      </c>
      <c r="K715" t="s">
        <v>23</v>
      </c>
      <c r="L715" s="2"/>
      <c r="M715" s="1"/>
      <c r="N715" s="2"/>
    </row>
    <row r="716" spans="1:14">
      <c r="A716" t="s">
        <v>59</v>
      </c>
      <c r="B716" t="s">
        <v>45</v>
      </c>
      <c r="C716">
        <v>4</v>
      </c>
      <c r="D716" s="1">
        <v>856.42755319148898</v>
      </c>
      <c r="E716" s="2">
        <v>-224.44319148936199</v>
      </c>
      <c r="F716" s="2">
        <f t="shared" si="22"/>
        <v>224.44319148936199</v>
      </c>
      <c r="G716" s="2">
        <f t="shared" si="23"/>
        <v>118.34031914893501</v>
      </c>
      <c r="H716" s="1">
        <v>513.64404255319198</v>
      </c>
      <c r="I716" s="1">
        <v>92.456063829787198</v>
      </c>
      <c r="J716" s="1">
        <v>606.10010638297899</v>
      </c>
      <c r="K716" t="s">
        <v>32</v>
      </c>
      <c r="L716" s="2"/>
      <c r="M716" s="1"/>
      <c r="N716" s="2"/>
    </row>
    <row r="717" spans="1:14">
      <c r="A717" t="s">
        <v>119</v>
      </c>
      <c r="B717" t="s">
        <v>19</v>
      </c>
      <c r="C717">
        <v>176</v>
      </c>
      <c r="D717" s="1">
        <v>9530.8846808510607</v>
      </c>
      <c r="E717" s="2">
        <v>-831.73882978723395</v>
      </c>
      <c r="F717" s="2">
        <f t="shared" si="22"/>
        <v>831.73882978723395</v>
      </c>
      <c r="G717" s="2">
        <f t="shared" si="23"/>
        <v>213.38840425531725</v>
      </c>
      <c r="H717" s="1">
        <v>8485.7574468085095</v>
      </c>
      <c r="I717" s="1">
        <v>1527.4367021276601</v>
      </c>
      <c r="J717" s="1">
        <v>10013.1941489362</v>
      </c>
      <c r="K717" t="s">
        <v>12</v>
      </c>
      <c r="L717" s="2"/>
      <c r="M717" s="1"/>
      <c r="N717" s="2"/>
    </row>
    <row r="718" spans="1:14">
      <c r="A718" t="s">
        <v>37</v>
      </c>
      <c r="B718" t="s">
        <v>94</v>
      </c>
      <c r="C718">
        <v>135</v>
      </c>
      <c r="D718" s="1">
        <v>17700.645638297901</v>
      </c>
      <c r="E718" s="2">
        <v>-1054.5239361702099</v>
      </c>
      <c r="F718" s="2">
        <f t="shared" si="22"/>
        <v>1054.5239361702099</v>
      </c>
      <c r="G718" s="2">
        <f t="shared" si="23"/>
        <v>133.79914893619002</v>
      </c>
      <c r="H718" s="1">
        <v>16512.322553191501</v>
      </c>
      <c r="I718" s="1">
        <v>2946.7520212765999</v>
      </c>
      <c r="J718" s="1">
        <v>19459.074574468101</v>
      </c>
      <c r="K718" t="s">
        <v>12</v>
      </c>
      <c r="L718" s="2"/>
      <c r="M718" s="1"/>
      <c r="N718" s="2"/>
    </row>
    <row r="719" spans="1:14">
      <c r="A719" t="s">
        <v>20</v>
      </c>
      <c r="B719" t="s">
        <v>35</v>
      </c>
      <c r="C719">
        <v>77</v>
      </c>
      <c r="D719" s="1">
        <v>2531.7286170212801</v>
      </c>
      <c r="E719" s="2">
        <v>-86.942659574468095</v>
      </c>
      <c r="F719" s="2">
        <f t="shared" si="22"/>
        <v>86.942659574468095</v>
      </c>
      <c r="G719" s="2">
        <f t="shared" si="23"/>
        <v>2.2311041902867146E-12</v>
      </c>
      <c r="H719" s="1">
        <v>2444.7859574468098</v>
      </c>
      <c r="I719" s="1">
        <v>425.32085106382999</v>
      </c>
      <c r="J719" s="1">
        <v>2870.1068085106399</v>
      </c>
      <c r="K719" t="s">
        <v>32</v>
      </c>
      <c r="L719" s="2"/>
      <c r="M719" s="1"/>
      <c r="N719" s="2"/>
    </row>
    <row r="720" spans="1:14">
      <c r="A720" t="s">
        <v>37</v>
      </c>
      <c r="B720" t="s">
        <v>21</v>
      </c>
      <c r="C720">
        <v>43</v>
      </c>
      <c r="D720" s="1">
        <v>6419.4898936170202</v>
      </c>
      <c r="E720" s="2">
        <v>-358.282446808511</v>
      </c>
      <c r="F720" s="2">
        <f t="shared" si="22"/>
        <v>358.282446808511</v>
      </c>
      <c r="G720" s="2">
        <f t="shared" si="23"/>
        <v>279.49148936169962</v>
      </c>
      <c r="H720" s="1">
        <v>5781.7159574468096</v>
      </c>
      <c r="I720" s="1">
        <v>1040.7085106382999</v>
      </c>
      <c r="J720" s="1">
        <v>6822.4244680851098</v>
      </c>
      <c r="K720" t="s">
        <v>15</v>
      </c>
      <c r="L720" s="2"/>
      <c r="M720" s="1"/>
      <c r="N720" s="2"/>
    </row>
    <row r="721" spans="1:14">
      <c r="A721" t="s">
        <v>104</v>
      </c>
      <c r="B721" t="s">
        <v>35</v>
      </c>
      <c r="C721">
        <v>32</v>
      </c>
      <c r="D721" s="1">
        <v>560.47627659574505</v>
      </c>
      <c r="E721" s="2">
        <v>-93.829255319148899</v>
      </c>
      <c r="F721" s="2">
        <f t="shared" si="22"/>
        <v>93.829255319148899</v>
      </c>
      <c r="G721" s="2">
        <f t="shared" si="23"/>
        <v>1.7053025658242404E-13</v>
      </c>
      <c r="H721" s="1">
        <v>466.64702127659598</v>
      </c>
      <c r="I721" s="1">
        <v>83.996595744680903</v>
      </c>
      <c r="J721" s="1">
        <v>550.64361702127701</v>
      </c>
      <c r="K721" t="s">
        <v>23</v>
      </c>
      <c r="L721" s="2"/>
      <c r="M721" s="1"/>
      <c r="N721" s="2"/>
    </row>
    <row r="722" spans="1:14">
      <c r="A722" t="s">
        <v>37</v>
      </c>
      <c r="B722" t="s">
        <v>101</v>
      </c>
      <c r="C722">
        <v>132</v>
      </c>
      <c r="D722" s="1">
        <v>17197.4531914894</v>
      </c>
      <c r="E722" s="2">
        <v>-1177.6207446808501</v>
      </c>
      <c r="F722" s="2">
        <f t="shared" si="22"/>
        <v>1177.6207446808501</v>
      </c>
      <c r="G722" s="2">
        <f t="shared" si="23"/>
        <v>252.41617021284878</v>
      </c>
      <c r="H722" s="1">
        <v>15767.416276595701</v>
      </c>
      <c r="I722" s="1">
        <v>2838.1341489361698</v>
      </c>
      <c r="J722" s="1">
        <v>18605.550425531899</v>
      </c>
      <c r="K722" t="s">
        <v>12</v>
      </c>
      <c r="L722" s="2"/>
      <c r="M722" s="1"/>
      <c r="N722" s="2"/>
    </row>
    <row r="723" spans="1:14">
      <c r="A723" t="s">
        <v>37</v>
      </c>
      <c r="B723" t="s">
        <v>78</v>
      </c>
      <c r="C723">
        <v>6</v>
      </c>
      <c r="D723" s="1">
        <v>784.29478723404304</v>
      </c>
      <c r="E723" s="2">
        <v>-18.141702127659599</v>
      </c>
      <c r="F723" s="2">
        <f t="shared" si="22"/>
        <v>18.141702127659599</v>
      </c>
      <c r="G723" s="2">
        <f t="shared" si="23"/>
        <v>4.9737991503207013E-13</v>
      </c>
      <c r="H723" s="1">
        <v>766.15308510638295</v>
      </c>
      <c r="I723" s="1">
        <v>137.907553191489</v>
      </c>
      <c r="J723" s="1">
        <v>904.06063829787195</v>
      </c>
      <c r="K723" t="s">
        <v>32</v>
      </c>
      <c r="L723" s="2"/>
      <c r="M723" s="1"/>
      <c r="N723" s="2"/>
    </row>
    <row r="724" spans="1:14">
      <c r="A724" t="s">
        <v>54</v>
      </c>
      <c r="B724" t="s">
        <v>27</v>
      </c>
      <c r="C724">
        <v>24</v>
      </c>
      <c r="D724" s="1">
        <v>1760.0372340425499</v>
      </c>
      <c r="E724" s="2">
        <v>-225.932021276596</v>
      </c>
      <c r="F724" s="2">
        <f t="shared" si="22"/>
        <v>225.932021276596</v>
      </c>
      <c r="G724" s="2">
        <f t="shared" si="23"/>
        <v>-6.0822458181064576E-12</v>
      </c>
      <c r="H724" s="1">
        <v>1534.10521276596</v>
      </c>
      <c r="I724" s="1">
        <v>276.13872340425502</v>
      </c>
      <c r="J724" s="1">
        <v>1810.24393617021</v>
      </c>
      <c r="K724" t="s">
        <v>12</v>
      </c>
      <c r="L724" s="2"/>
      <c r="M724" s="1"/>
      <c r="N724" s="2"/>
    </row>
    <row r="725" spans="1:14">
      <c r="A725" t="s">
        <v>37</v>
      </c>
      <c r="B725" t="s">
        <v>21</v>
      </c>
      <c r="C725">
        <v>7</v>
      </c>
      <c r="D725" s="1">
        <v>1040.6594680851099</v>
      </c>
      <c r="E725" s="2">
        <v>-111.498829787234</v>
      </c>
      <c r="F725" s="2">
        <f t="shared" si="22"/>
        <v>111.498829787234</v>
      </c>
      <c r="G725" s="2">
        <f t="shared" si="23"/>
        <v>3.922195901395753E-12</v>
      </c>
      <c r="H725" s="1">
        <v>929.16063829787197</v>
      </c>
      <c r="I725" s="1">
        <v>167.248936170213</v>
      </c>
      <c r="J725" s="1">
        <v>1096.4095744680901</v>
      </c>
      <c r="K725" t="s">
        <v>15</v>
      </c>
      <c r="L725" s="2"/>
      <c r="M725" s="1"/>
      <c r="N725" s="2"/>
    </row>
    <row r="726" spans="1:14">
      <c r="A726" t="s">
        <v>16</v>
      </c>
      <c r="B726" t="s">
        <v>76</v>
      </c>
      <c r="C726">
        <v>137</v>
      </c>
      <c r="D726" s="1">
        <v>3342.1242553191501</v>
      </c>
      <c r="E726" s="2">
        <v>-767.09053191489397</v>
      </c>
      <c r="F726" s="2">
        <f t="shared" si="22"/>
        <v>767.09053191489397</v>
      </c>
      <c r="G726" s="2">
        <f t="shared" si="23"/>
        <v>20.613936170215993</v>
      </c>
      <c r="H726" s="1">
        <v>2554.4197872340401</v>
      </c>
      <c r="I726" s="1">
        <v>459.79510638297899</v>
      </c>
      <c r="J726" s="1">
        <v>3014.2148936170202</v>
      </c>
      <c r="K726" t="s">
        <v>15</v>
      </c>
      <c r="L726" s="2"/>
      <c r="M726" s="1"/>
      <c r="N726" s="2"/>
    </row>
    <row r="727" spans="1:14">
      <c r="A727" t="s">
        <v>73</v>
      </c>
      <c r="B727" t="s">
        <v>127</v>
      </c>
      <c r="C727">
        <v>184</v>
      </c>
      <c r="D727" s="1">
        <v>10423.2075531915</v>
      </c>
      <c r="E727" s="2">
        <v>-567.98968085106401</v>
      </c>
      <c r="F727" s="2">
        <f t="shared" si="22"/>
        <v>567.98968085106401</v>
      </c>
      <c r="G727" s="2">
        <f t="shared" si="23"/>
        <v>217.08627659575529</v>
      </c>
      <c r="H727" s="1">
        <v>9638.1315957446805</v>
      </c>
      <c r="I727" s="1">
        <v>1734.86180851064</v>
      </c>
      <c r="J727" s="1">
        <v>11372.9934042553</v>
      </c>
      <c r="K727" t="s">
        <v>12</v>
      </c>
      <c r="L727" s="2"/>
      <c r="M727" s="1"/>
      <c r="N727" s="2"/>
    </row>
    <row r="728" spans="1:14">
      <c r="A728" t="s">
        <v>40</v>
      </c>
      <c r="B728" t="s">
        <v>128</v>
      </c>
      <c r="C728">
        <v>59</v>
      </c>
      <c r="D728" s="1">
        <v>2870.7028723404301</v>
      </c>
      <c r="E728" s="2">
        <v>-295.05138297872298</v>
      </c>
      <c r="F728" s="2">
        <f t="shared" si="22"/>
        <v>295.05138297872298</v>
      </c>
      <c r="G728" s="2">
        <f t="shared" si="23"/>
        <v>7.1054273576010019E-12</v>
      </c>
      <c r="H728" s="1">
        <v>2575.6514893617</v>
      </c>
      <c r="I728" s="1">
        <v>463.617872340426</v>
      </c>
      <c r="J728" s="1">
        <v>3039.26936170213</v>
      </c>
      <c r="K728" t="s">
        <v>23</v>
      </c>
      <c r="L728" s="2"/>
      <c r="M728" s="1"/>
      <c r="N728" s="2"/>
    </row>
    <row r="729" spans="1:14">
      <c r="A729" t="s">
        <v>89</v>
      </c>
      <c r="B729" t="s">
        <v>58</v>
      </c>
      <c r="C729">
        <v>3</v>
      </c>
      <c r="D729" s="1">
        <v>183.00904255319099</v>
      </c>
      <c r="E729" s="2">
        <v>-68.142446808510599</v>
      </c>
      <c r="F729" s="2">
        <f t="shared" si="22"/>
        <v>68.142446808510599</v>
      </c>
      <c r="G729" s="2">
        <f t="shared" si="23"/>
        <v>-6.1106675275368616E-13</v>
      </c>
      <c r="H729" s="1">
        <v>114.86659574468101</v>
      </c>
      <c r="I729" s="1">
        <v>20.6759574468085</v>
      </c>
      <c r="J729" s="1">
        <v>135.54255319148899</v>
      </c>
      <c r="K729" t="s">
        <v>12</v>
      </c>
      <c r="L729" s="2"/>
      <c r="M729" s="1"/>
      <c r="N729" s="2"/>
    </row>
    <row r="730" spans="1:14">
      <c r="A730" t="s">
        <v>59</v>
      </c>
      <c r="B730" t="s">
        <v>55</v>
      </c>
      <c r="C730">
        <v>7</v>
      </c>
      <c r="D730" s="1">
        <v>1349.0314893617001</v>
      </c>
      <c r="E730" s="2">
        <v>-388.42648936170201</v>
      </c>
      <c r="F730" s="2">
        <f t="shared" si="22"/>
        <v>388.42648936170201</v>
      </c>
      <c r="G730" s="2">
        <f t="shared" si="23"/>
        <v>118.3403191489341</v>
      </c>
      <c r="H730" s="1">
        <v>842.26468085106399</v>
      </c>
      <c r="I730" s="1">
        <v>151.60787234042601</v>
      </c>
      <c r="J730" s="1">
        <v>993.87255319148903</v>
      </c>
      <c r="K730" t="s">
        <v>32</v>
      </c>
      <c r="L730" s="2"/>
      <c r="M730" s="1"/>
      <c r="N730" s="2"/>
    </row>
    <row r="731" spans="1:14">
      <c r="A731" t="s">
        <v>103</v>
      </c>
      <c r="B731" t="s">
        <v>19</v>
      </c>
      <c r="C731">
        <v>81</v>
      </c>
      <c r="D731" s="1">
        <v>5230.5228723404298</v>
      </c>
      <c r="E731" s="2">
        <v>-616.32521276595696</v>
      </c>
      <c r="F731" s="2">
        <f t="shared" si="22"/>
        <v>616.32521276595696</v>
      </c>
      <c r="G731" s="2">
        <f t="shared" si="23"/>
        <v>126.03670212766258</v>
      </c>
      <c r="H731" s="1">
        <v>4488.1609574468102</v>
      </c>
      <c r="I731" s="1">
        <v>807.86712765957395</v>
      </c>
      <c r="J731" s="1">
        <v>5296.0280851063799</v>
      </c>
      <c r="K731" t="s">
        <v>15</v>
      </c>
      <c r="L731" s="2"/>
      <c r="M731" s="1"/>
      <c r="N731" s="2"/>
    </row>
    <row r="732" spans="1:14">
      <c r="A732" t="s">
        <v>59</v>
      </c>
      <c r="B732" t="s">
        <v>17</v>
      </c>
      <c r="C732">
        <v>42</v>
      </c>
      <c r="D732" s="1">
        <v>7127.7197872340403</v>
      </c>
      <c r="E732" s="2">
        <v>-170.69</v>
      </c>
      <c r="F732" s="2">
        <f t="shared" si="22"/>
        <v>170.69</v>
      </c>
      <c r="G732" s="2">
        <f t="shared" si="23"/>
        <v>351.58680851063997</v>
      </c>
      <c r="H732" s="1">
        <v>6605.4429787234003</v>
      </c>
      <c r="I732" s="1">
        <v>1155.4711702127699</v>
      </c>
      <c r="J732" s="1">
        <v>7760.91414893617</v>
      </c>
      <c r="K732" t="s">
        <v>32</v>
      </c>
      <c r="L732" s="2"/>
      <c r="M732" s="1"/>
      <c r="N732" s="2"/>
    </row>
    <row r="733" spans="1:14">
      <c r="A733" t="s">
        <v>73</v>
      </c>
      <c r="B733" t="s">
        <v>122</v>
      </c>
      <c r="C733">
        <v>15</v>
      </c>
      <c r="D733" s="1">
        <v>993.73478723404298</v>
      </c>
      <c r="E733" s="2">
        <v>-191.99148936170201</v>
      </c>
      <c r="F733" s="2">
        <f t="shared" si="22"/>
        <v>191.99148936170201</v>
      </c>
      <c r="G733" s="2">
        <f t="shared" si="23"/>
        <v>9.6633812063373625E-13</v>
      </c>
      <c r="H733" s="1">
        <v>801.74329787234001</v>
      </c>
      <c r="I733" s="1">
        <v>144.313723404255</v>
      </c>
      <c r="J733" s="1">
        <v>946.05702127659595</v>
      </c>
      <c r="K733" t="s">
        <v>15</v>
      </c>
      <c r="L733" s="2"/>
      <c r="M733" s="1"/>
      <c r="N733" s="2"/>
    </row>
    <row r="734" spans="1:14">
      <c r="A734" t="s">
        <v>22</v>
      </c>
      <c r="B734" t="s">
        <v>38</v>
      </c>
      <c r="C734">
        <v>2</v>
      </c>
      <c r="D734" s="1">
        <v>153.08340425531901</v>
      </c>
      <c r="E734" s="2">
        <v>0</v>
      </c>
      <c r="F734" s="2">
        <f t="shared" si="22"/>
        <v>0</v>
      </c>
      <c r="G734" s="2">
        <f t="shared" si="23"/>
        <v>0</v>
      </c>
      <c r="H734" s="1">
        <v>153.08340425531901</v>
      </c>
      <c r="I734" s="1">
        <v>27.5548936170213</v>
      </c>
      <c r="J734" s="1">
        <v>180.63829787233999</v>
      </c>
      <c r="K734" t="s">
        <v>15</v>
      </c>
      <c r="L734" s="2"/>
      <c r="M734" s="1"/>
      <c r="N734" s="2"/>
    </row>
    <row r="735" spans="1:14">
      <c r="A735" t="s">
        <v>51</v>
      </c>
      <c r="B735" t="s">
        <v>19</v>
      </c>
      <c r="C735">
        <v>60</v>
      </c>
      <c r="D735" s="1">
        <v>7702.8439361702103</v>
      </c>
      <c r="E735" s="2">
        <v>-741.86691489361704</v>
      </c>
      <c r="F735" s="2">
        <f t="shared" si="22"/>
        <v>741.86691489361704</v>
      </c>
      <c r="G735" s="2">
        <f t="shared" si="23"/>
        <v>250.01351063829304</v>
      </c>
      <c r="H735" s="1">
        <v>6710.9635106383002</v>
      </c>
      <c r="I735" s="1">
        <v>1207.9727659574501</v>
      </c>
      <c r="J735" s="1">
        <v>7918.9362765957403</v>
      </c>
      <c r="K735" t="s">
        <v>15</v>
      </c>
      <c r="L735" s="2"/>
      <c r="M735" s="1"/>
      <c r="N735" s="2"/>
    </row>
    <row r="736" spans="1:14">
      <c r="A736" t="s">
        <v>43</v>
      </c>
      <c r="B736" t="s">
        <v>21</v>
      </c>
      <c r="C736">
        <v>6</v>
      </c>
      <c r="D736" s="1">
        <v>540.38957446808502</v>
      </c>
      <c r="E736" s="2">
        <v>-28.820744680851099</v>
      </c>
      <c r="F736" s="2">
        <f t="shared" si="22"/>
        <v>28.820744680851099</v>
      </c>
      <c r="G736" s="2">
        <f t="shared" si="23"/>
        <v>-7.815970093361102E-14</v>
      </c>
      <c r="H736" s="1">
        <v>511.56882978723399</v>
      </c>
      <c r="I736" s="1">
        <v>92.082234042553196</v>
      </c>
      <c r="J736" s="1">
        <v>603.65106382978695</v>
      </c>
      <c r="K736" t="s">
        <v>15</v>
      </c>
      <c r="L736" s="2"/>
      <c r="M736" s="1"/>
      <c r="N736" s="2"/>
    </row>
    <row r="737" spans="1:14">
      <c r="A737" t="s">
        <v>16</v>
      </c>
      <c r="B737" t="s">
        <v>87</v>
      </c>
      <c r="C737">
        <v>236</v>
      </c>
      <c r="D737" s="1">
        <v>5623.2201063829798</v>
      </c>
      <c r="E737" s="2">
        <v>-990.75691489361702</v>
      </c>
      <c r="F737" s="2">
        <f t="shared" si="22"/>
        <v>990.75691489361702</v>
      </c>
      <c r="G737" s="2">
        <f t="shared" si="23"/>
        <v>45.881808510642486</v>
      </c>
      <c r="H737" s="1">
        <v>4586.5813829787203</v>
      </c>
      <c r="I737" s="1">
        <v>825.58010638297901</v>
      </c>
      <c r="J737" s="1">
        <v>5412.1614893616998</v>
      </c>
      <c r="K737" t="s">
        <v>12</v>
      </c>
      <c r="L737" s="2"/>
      <c r="M737" s="1"/>
      <c r="N737" s="2"/>
    </row>
    <row r="738" spans="1:14">
      <c r="A738" t="s">
        <v>54</v>
      </c>
      <c r="B738" t="s">
        <v>42</v>
      </c>
      <c r="C738">
        <v>38</v>
      </c>
      <c r="D738" s="1">
        <v>3523.7378723404299</v>
      </c>
      <c r="E738" s="2">
        <v>-755.70606382978701</v>
      </c>
      <c r="F738" s="2">
        <f t="shared" si="22"/>
        <v>755.70606382978701</v>
      </c>
      <c r="G738" s="2">
        <f t="shared" si="23"/>
        <v>248.11574468085303</v>
      </c>
      <c r="H738" s="1">
        <v>2519.9160638297899</v>
      </c>
      <c r="I738" s="1">
        <v>435.41212765957403</v>
      </c>
      <c r="J738" s="1">
        <v>2955.3281914893601</v>
      </c>
      <c r="K738" t="s">
        <v>23</v>
      </c>
      <c r="L738" s="2"/>
      <c r="M738" s="1"/>
      <c r="N738" s="2"/>
    </row>
    <row r="739" spans="1:14">
      <c r="A739" t="s">
        <v>31</v>
      </c>
      <c r="B739" t="s">
        <v>48</v>
      </c>
      <c r="C739">
        <v>439</v>
      </c>
      <c r="D739" s="1">
        <v>22472.669148936198</v>
      </c>
      <c r="E739" s="2">
        <v>-1994.3476595744701</v>
      </c>
      <c r="F739" s="2">
        <f t="shared" si="22"/>
        <v>1994.3476595744701</v>
      </c>
      <c r="G739" s="2">
        <f t="shared" si="23"/>
        <v>607.3041489362281</v>
      </c>
      <c r="H739" s="1">
        <v>19871.0173404255</v>
      </c>
      <c r="I739" s="1">
        <v>3576.78914893617</v>
      </c>
      <c r="J739" s="1">
        <v>23447.806489361701</v>
      </c>
      <c r="K739" t="s">
        <v>12</v>
      </c>
      <c r="L739" s="2"/>
      <c r="M739" s="1"/>
      <c r="N739" s="2"/>
    </row>
    <row r="740" spans="1:14">
      <c r="A740" t="s">
        <v>73</v>
      </c>
      <c r="B740" t="s">
        <v>122</v>
      </c>
      <c r="C740">
        <v>49</v>
      </c>
      <c r="D740" s="1">
        <v>2650.8670212766001</v>
      </c>
      <c r="E740" s="2">
        <v>-150.03765957446799</v>
      </c>
      <c r="F740" s="2">
        <f t="shared" si="22"/>
        <v>150.03765957446799</v>
      </c>
      <c r="G740" s="2">
        <f t="shared" si="23"/>
        <v>49.576276595752319</v>
      </c>
      <c r="H740" s="1">
        <v>2451.2530851063798</v>
      </c>
      <c r="I740" s="1">
        <v>441.22574468085099</v>
      </c>
      <c r="J740" s="1">
        <v>2892.4788297872301</v>
      </c>
      <c r="K740" t="s">
        <v>32</v>
      </c>
      <c r="L740" s="2"/>
      <c r="M740" s="1"/>
      <c r="N740" s="2"/>
    </row>
    <row r="741" spans="1:14">
      <c r="A741" t="s">
        <v>22</v>
      </c>
      <c r="B741" t="s">
        <v>30</v>
      </c>
      <c r="C741">
        <v>147</v>
      </c>
      <c r="D741" s="1">
        <v>8831.3429787233999</v>
      </c>
      <c r="E741" s="2">
        <v>-227.224574468085</v>
      </c>
      <c r="F741" s="2">
        <f t="shared" si="22"/>
        <v>227.224574468085</v>
      </c>
      <c r="G741" s="2">
        <f t="shared" si="23"/>
        <v>360.56617021276446</v>
      </c>
      <c r="H741" s="1">
        <v>8243.5522340425505</v>
      </c>
      <c r="I741" s="1">
        <v>1412.04010638298</v>
      </c>
      <c r="J741" s="1">
        <v>9655.59234042553</v>
      </c>
      <c r="K741" t="s">
        <v>32</v>
      </c>
      <c r="L741" s="2"/>
      <c r="M741" s="1"/>
      <c r="N741" s="2"/>
    </row>
    <row r="742" spans="1:14">
      <c r="A742" t="s">
        <v>59</v>
      </c>
      <c r="B742" t="s">
        <v>17</v>
      </c>
      <c r="C742">
        <v>23</v>
      </c>
      <c r="D742" s="1">
        <v>3800.7381914893599</v>
      </c>
      <c r="E742" s="2">
        <v>-126.73063829787201</v>
      </c>
      <c r="F742" s="2">
        <f t="shared" si="22"/>
        <v>126.73063829787201</v>
      </c>
      <c r="G742" s="2">
        <f t="shared" si="23"/>
        <v>145.59180851063797</v>
      </c>
      <c r="H742" s="1">
        <v>3528.4157446808499</v>
      </c>
      <c r="I742" s="1">
        <v>635.11500000000001</v>
      </c>
      <c r="J742" s="1">
        <v>4163.5307446808501</v>
      </c>
      <c r="K742" t="s">
        <v>12</v>
      </c>
      <c r="L742" s="2"/>
      <c r="M742" s="1"/>
      <c r="N742" s="2"/>
    </row>
    <row r="743" spans="1:14">
      <c r="A743" t="s">
        <v>64</v>
      </c>
      <c r="B743" t="s">
        <v>62</v>
      </c>
      <c r="C743">
        <v>31</v>
      </c>
      <c r="D743" s="1">
        <v>3041.7414893617001</v>
      </c>
      <c r="E743" s="2">
        <v>-392.67680851063801</v>
      </c>
      <c r="F743" s="2">
        <f t="shared" si="22"/>
        <v>392.67680851063801</v>
      </c>
      <c r="G743" s="2">
        <f t="shared" si="23"/>
        <v>2.0463630789890885E-12</v>
      </c>
      <c r="H743" s="1">
        <v>2649.0646808510601</v>
      </c>
      <c r="I743" s="1">
        <v>476.83117021276598</v>
      </c>
      <c r="J743" s="1">
        <v>3125.8958510638299</v>
      </c>
      <c r="K743" t="s">
        <v>15</v>
      </c>
      <c r="L743" s="2"/>
      <c r="M743" s="1"/>
      <c r="N743" s="2"/>
    </row>
    <row r="744" spans="1:14">
      <c r="A744" t="s">
        <v>47</v>
      </c>
      <c r="B744" t="s">
        <v>14</v>
      </c>
      <c r="C744">
        <v>94</v>
      </c>
      <c r="D744" s="1">
        <v>1179.76712765957</v>
      </c>
      <c r="E744" s="2">
        <v>-61.923617021276598</v>
      </c>
      <c r="F744" s="2">
        <f t="shared" si="22"/>
        <v>61.923617021276598</v>
      </c>
      <c r="G744" s="2">
        <f t="shared" si="23"/>
        <v>12.901170212763461</v>
      </c>
      <c r="H744" s="1">
        <v>1104.9423404255299</v>
      </c>
      <c r="I744" s="1">
        <v>198.88957446808499</v>
      </c>
      <c r="J744" s="1">
        <v>1303.83191489362</v>
      </c>
      <c r="K744" t="s">
        <v>15</v>
      </c>
      <c r="L744" s="2"/>
      <c r="M744" s="1"/>
      <c r="N744" s="2"/>
    </row>
    <row r="745" spans="1:14">
      <c r="A745" t="s">
        <v>51</v>
      </c>
      <c r="B745" t="s">
        <v>17</v>
      </c>
      <c r="C745">
        <v>28</v>
      </c>
      <c r="D745" s="1">
        <v>4010.4111702127698</v>
      </c>
      <c r="E745" s="2">
        <v>-762.03989361702099</v>
      </c>
      <c r="F745" s="2">
        <f t="shared" si="22"/>
        <v>762.03989361702099</v>
      </c>
      <c r="G745" s="2">
        <f t="shared" si="23"/>
        <v>270.28489361702884</v>
      </c>
      <c r="H745" s="1">
        <v>2978.0863829787199</v>
      </c>
      <c r="I745" s="1">
        <v>536.05510638297903</v>
      </c>
      <c r="J745" s="1">
        <v>3514.1414893617002</v>
      </c>
      <c r="K745" t="s">
        <v>15</v>
      </c>
      <c r="L745" s="2"/>
      <c r="M745" s="1"/>
      <c r="N745" s="2"/>
    </row>
    <row r="746" spans="1:14">
      <c r="A746" t="s">
        <v>16</v>
      </c>
      <c r="B746" t="s">
        <v>33</v>
      </c>
      <c r="C746">
        <v>1</v>
      </c>
      <c r="D746" s="1">
        <v>22.529787234042601</v>
      </c>
      <c r="E746" s="2">
        <v>0</v>
      </c>
      <c r="F746" s="2">
        <f t="shared" si="22"/>
        <v>0</v>
      </c>
      <c r="G746" s="2">
        <f t="shared" si="23"/>
        <v>0</v>
      </c>
      <c r="H746" s="1">
        <v>22.529787234042601</v>
      </c>
      <c r="I746" s="1">
        <v>4.05531914893617</v>
      </c>
      <c r="J746" s="1">
        <v>26.585106382978701</v>
      </c>
      <c r="K746" t="s">
        <v>32</v>
      </c>
      <c r="L746" s="2"/>
      <c r="M746" s="1"/>
      <c r="N746" s="2"/>
    </row>
    <row r="747" spans="1:14">
      <c r="A747" t="s">
        <v>47</v>
      </c>
      <c r="B747" t="s">
        <v>29</v>
      </c>
      <c r="C747">
        <v>1</v>
      </c>
      <c r="D747" s="1">
        <v>13.5142553191489</v>
      </c>
      <c r="E747" s="2">
        <v>0</v>
      </c>
      <c r="F747" s="2">
        <f t="shared" si="22"/>
        <v>0</v>
      </c>
      <c r="G747" s="2">
        <f t="shared" si="23"/>
        <v>0</v>
      </c>
      <c r="H747" s="1">
        <v>13.5142553191489</v>
      </c>
      <c r="I747" s="1">
        <v>2.4325531914893599</v>
      </c>
      <c r="J747" s="1">
        <v>15.9468085106383</v>
      </c>
      <c r="K747" t="s">
        <v>32</v>
      </c>
      <c r="L747" s="2"/>
      <c r="M747" s="1"/>
      <c r="N747" s="2"/>
    </row>
    <row r="748" spans="1:14">
      <c r="A748" t="s">
        <v>88</v>
      </c>
      <c r="B748" t="s">
        <v>110</v>
      </c>
      <c r="C748">
        <v>42</v>
      </c>
      <c r="D748" s="1">
        <v>1205.28223404255</v>
      </c>
      <c r="E748" s="2">
        <v>-156.32712765957399</v>
      </c>
      <c r="F748" s="2">
        <f t="shared" si="22"/>
        <v>156.32712765957399</v>
      </c>
      <c r="G748" s="2">
        <f t="shared" si="23"/>
        <v>-3.865352482534945E-12</v>
      </c>
      <c r="H748" s="1">
        <v>1048.9551063829799</v>
      </c>
      <c r="I748" s="1">
        <v>188.81085106383</v>
      </c>
      <c r="J748" s="1">
        <v>1237.76595744681</v>
      </c>
      <c r="K748" t="s">
        <v>23</v>
      </c>
      <c r="L748" s="2"/>
      <c r="M748" s="1"/>
      <c r="N748" s="2"/>
    </row>
    <row r="749" spans="1:14">
      <c r="A749" t="s">
        <v>13</v>
      </c>
      <c r="B749" t="s">
        <v>55</v>
      </c>
      <c r="C749">
        <v>11</v>
      </c>
      <c r="D749" s="1">
        <v>3367.1823404255301</v>
      </c>
      <c r="E749" s="2">
        <v>-768.01372340425496</v>
      </c>
      <c r="F749" s="2">
        <f t="shared" si="22"/>
        <v>768.01372340425496</v>
      </c>
      <c r="G749" s="2">
        <f t="shared" si="23"/>
        <v>-5.0022208597511053E-12</v>
      </c>
      <c r="H749" s="1">
        <v>2599.1686170212802</v>
      </c>
      <c r="I749" s="1">
        <v>467.85074468085099</v>
      </c>
      <c r="J749" s="1">
        <v>3067.01936170213</v>
      </c>
      <c r="K749" t="s">
        <v>15</v>
      </c>
      <c r="L749" s="2"/>
      <c r="M749" s="1"/>
      <c r="N749" s="2"/>
    </row>
    <row r="750" spans="1:14">
      <c r="A750" t="s">
        <v>73</v>
      </c>
      <c r="B750" t="s">
        <v>35</v>
      </c>
      <c r="C750">
        <v>100</v>
      </c>
      <c r="D750" s="1">
        <v>4542.3285106383</v>
      </c>
      <c r="E750" s="2">
        <v>-576.67095744680898</v>
      </c>
      <c r="F750" s="2">
        <f t="shared" si="22"/>
        <v>576.67095744680898</v>
      </c>
      <c r="G750" s="2">
        <f t="shared" si="23"/>
        <v>44.987446808510981</v>
      </c>
      <c r="H750" s="1">
        <v>3920.6701063829801</v>
      </c>
      <c r="I750" s="1">
        <v>705.72063829787203</v>
      </c>
      <c r="J750" s="1">
        <v>4626.3907446808498</v>
      </c>
      <c r="K750" t="s">
        <v>23</v>
      </c>
      <c r="L750" s="2"/>
      <c r="M750" s="1"/>
      <c r="N750" s="2"/>
    </row>
    <row r="751" spans="1:14">
      <c r="A751" t="s">
        <v>82</v>
      </c>
      <c r="B751" t="s">
        <v>21</v>
      </c>
      <c r="C751">
        <v>63</v>
      </c>
      <c r="D751" s="1">
        <v>2172.7754255319201</v>
      </c>
      <c r="E751" s="2">
        <v>-359.73510638297898</v>
      </c>
      <c r="F751" s="2">
        <f t="shared" si="22"/>
        <v>359.73510638297898</v>
      </c>
      <c r="G751" s="2">
        <f t="shared" si="23"/>
        <v>35.070319148941053</v>
      </c>
      <c r="H751" s="1">
        <v>1777.97</v>
      </c>
      <c r="I751" s="1">
        <v>320.03382978723403</v>
      </c>
      <c r="J751" s="1">
        <v>2098.0038297872302</v>
      </c>
      <c r="K751" t="s">
        <v>23</v>
      </c>
      <c r="L751" s="2"/>
      <c r="M751" s="1"/>
      <c r="N751" s="2"/>
    </row>
    <row r="752" spans="1:14">
      <c r="A752" t="s">
        <v>16</v>
      </c>
      <c r="B752" t="s">
        <v>87</v>
      </c>
      <c r="C752">
        <v>39</v>
      </c>
      <c r="D752" s="1">
        <v>1050.15723404255</v>
      </c>
      <c r="E752" s="2">
        <v>-303.23829787234001</v>
      </c>
      <c r="F752" s="2">
        <f t="shared" si="22"/>
        <v>303.23829787234001</v>
      </c>
      <c r="G752" s="2">
        <f t="shared" si="23"/>
        <v>-2.9558577807620168E-12</v>
      </c>
      <c r="H752" s="1">
        <v>746.91893617021299</v>
      </c>
      <c r="I752" s="1">
        <v>134.44574468085099</v>
      </c>
      <c r="J752" s="1">
        <v>881.36468085106401</v>
      </c>
      <c r="K752" t="s">
        <v>15</v>
      </c>
      <c r="L752" s="2"/>
      <c r="M752" s="1"/>
      <c r="N752" s="2"/>
    </row>
    <row r="753" spans="1:14">
      <c r="A753" t="s">
        <v>57</v>
      </c>
      <c r="B753" t="s">
        <v>58</v>
      </c>
      <c r="C753">
        <v>129</v>
      </c>
      <c r="D753" s="1">
        <v>9072.9625531914899</v>
      </c>
      <c r="E753" s="2">
        <v>-765.54393617021299</v>
      </c>
      <c r="F753" s="2">
        <f t="shared" si="22"/>
        <v>765.54393617021299</v>
      </c>
      <c r="G753" s="2">
        <f t="shared" si="23"/>
        <v>121.32617021276644</v>
      </c>
      <c r="H753" s="1">
        <v>8186.0924468085104</v>
      </c>
      <c r="I753" s="1">
        <v>1473.4982978723399</v>
      </c>
      <c r="J753" s="1">
        <v>9659.5907446808505</v>
      </c>
      <c r="K753" t="s">
        <v>12</v>
      </c>
      <c r="L753" s="2"/>
      <c r="M753" s="1"/>
      <c r="N753" s="2"/>
    </row>
    <row r="754" spans="1:14">
      <c r="A754" t="s">
        <v>22</v>
      </c>
      <c r="B754" t="s">
        <v>94</v>
      </c>
      <c r="C754">
        <v>247</v>
      </c>
      <c r="D754" s="1">
        <v>18049.337021276599</v>
      </c>
      <c r="E754" s="2">
        <v>-2610.7808510638301</v>
      </c>
      <c r="F754" s="2">
        <f t="shared" si="22"/>
        <v>2610.7808510638301</v>
      </c>
      <c r="G754" s="2">
        <f t="shared" si="23"/>
        <v>269.68085106386889</v>
      </c>
      <c r="H754" s="1">
        <v>15168.8753191489</v>
      </c>
      <c r="I754" s="1">
        <v>2730.3959574468099</v>
      </c>
      <c r="J754" s="1">
        <v>17899.2712765957</v>
      </c>
      <c r="K754" t="s">
        <v>15</v>
      </c>
      <c r="L754" s="2"/>
      <c r="M754" s="1"/>
      <c r="N754" s="2"/>
    </row>
    <row r="755" spans="1:14">
      <c r="A755" t="s">
        <v>16</v>
      </c>
      <c r="B755" t="s">
        <v>77</v>
      </c>
      <c r="C755">
        <v>73</v>
      </c>
      <c r="D755" s="1">
        <v>1668.2228723404301</v>
      </c>
      <c r="E755" s="2">
        <v>-94.193085106382995</v>
      </c>
      <c r="F755" s="2">
        <f t="shared" si="22"/>
        <v>94.193085106382995</v>
      </c>
      <c r="G755" s="2">
        <f t="shared" si="23"/>
        <v>45.05957446808705</v>
      </c>
      <c r="H755" s="1">
        <v>1528.97021276596</v>
      </c>
      <c r="I755" s="1">
        <v>265.64159574468101</v>
      </c>
      <c r="J755" s="1">
        <v>1794.61180851064</v>
      </c>
      <c r="K755" t="s">
        <v>32</v>
      </c>
      <c r="L755" s="2"/>
      <c r="M755" s="1"/>
      <c r="N755" s="2"/>
    </row>
    <row r="756" spans="1:14">
      <c r="A756" t="s">
        <v>59</v>
      </c>
      <c r="B756" t="s">
        <v>63</v>
      </c>
      <c r="C756">
        <v>24</v>
      </c>
      <c r="D756" s="1">
        <v>4052.2552127659601</v>
      </c>
      <c r="E756" s="2">
        <v>-261.39925531914901</v>
      </c>
      <c r="F756" s="2">
        <f t="shared" si="22"/>
        <v>261.39925531914901</v>
      </c>
      <c r="G756" s="2">
        <f t="shared" si="23"/>
        <v>1.1368683772161603E-12</v>
      </c>
      <c r="H756" s="1">
        <v>3790.85595744681</v>
      </c>
      <c r="I756" s="1">
        <v>682.35436170212802</v>
      </c>
      <c r="J756" s="1">
        <v>4473.2103191489396</v>
      </c>
      <c r="K756" t="s">
        <v>32</v>
      </c>
      <c r="L756" s="2"/>
      <c r="M756" s="1"/>
      <c r="N756" s="2"/>
    </row>
    <row r="757" spans="1:14">
      <c r="A757" t="s">
        <v>59</v>
      </c>
      <c r="B757" t="s">
        <v>14</v>
      </c>
      <c r="C757">
        <v>42</v>
      </c>
      <c r="D757" s="1">
        <v>7410.0063829787196</v>
      </c>
      <c r="E757" s="2">
        <v>-1140.7294680851101</v>
      </c>
      <c r="F757" s="2">
        <f t="shared" si="22"/>
        <v>1140.7294680851101</v>
      </c>
      <c r="G757" s="2">
        <f t="shared" si="23"/>
        <v>332.50085106381994</v>
      </c>
      <c r="H757" s="1">
        <v>5936.7760638297896</v>
      </c>
      <c r="I757" s="1">
        <v>1068.6203191489401</v>
      </c>
      <c r="J757" s="1">
        <v>7005.3963829787199</v>
      </c>
      <c r="K757" t="s">
        <v>15</v>
      </c>
      <c r="L757" s="2"/>
      <c r="M757" s="1"/>
      <c r="N757" s="2"/>
    </row>
    <row r="758" spans="1:14">
      <c r="A758" t="s">
        <v>103</v>
      </c>
      <c r="B758" t="s">
        <v>134</v>
      </c>
      <c r="C758">
        <v>125</v>
      </c>
      <c r="D758" s="1">
        <v>7398.8688297872304</v>
      </c>
      <c r="E758" s="2">
        <v>-391.36978723404297</v>
      </c>
      <c r="F758" s="2">
        <f t="shared" si="22"/>
        <v>391.36978723404297</v>
      </c>
      <c r="G758" s="2">
        <f t="shared" si="23"/>
        <v>226.83010638297731</v>
      </c>
      <c r="H758" s="1">
        <v>6780.6689361702101</v>
      </c>
      <c r="I758" s="1">
        <v>1220.5210638297899</v>
      </c>
      <c r="J758" s="1">
        <v>8001.19</v>
      </c>
      <c r="K758" t="s">
        <v>12</v>
      </c>
      <c r="L758" s="2"/>
      <c r="M758" s="1"/>
      <c r="N758" s="2"/>
    </row>
    <row r="759" spans="1:14">
      <c r="A759" t="s">
        <v>26</v>
      </c>
      <c r="B759" t="s">
        <v>17</v>
      </c>
      <c r="C759">
        <v>19</v>
      </c>
      <c r="D759" s="1">
        <v>1802.6685106382999</v>
      </c>
      <c r="E759" s="2">
        <v>-158.748085106383</v>
      </c>
      <c r="F759" s="2">
        <f t="shared" si="22"/>
        <v>158.748085106383</v>
      </c>
      <c r="G759" s="2">
        <f t="shared" si="23"/>
        <v>6.9064753915881738E-12</v>
      </c>
      <c r="H759" s="1">
        <v>1643.92042553191</v>
      </c>
      <c r="I759" s="1">
        <v>295.905106382979</v>
      </c>
      <c r="J759" s="1">
        <v>1939.82553191489</v>
      </c>
      <c r="K759" t="s">
        <v>12</v>
      </c>
      <c r="L759" s="2"/>
      <c r="M759" s="1"/>
      <c r="N759" s="2"/>
    </row>
    <row r="760" spans="1:14">
      <c r="A760" t="s">
        <v>54</v>
      </c>
      <c r="B760" t="s">
        <v>66</v>
      </c>
      <c r="C760">
        <v>50</v>
      </c>
      <c r="D760" s="1">
        <v>4268.84191489362</v>
      </c>
      <c r="E760" s="2">
        <v>-999.57861702127695</v>
      </c>
      <c r="F760" s="2">
        <f t="shared" si="22"/>
        <v>999.57861702127695</v>
      </c>
      <c r="G760" s="2">
        <f t="shared" si="23"/>
        <v>3.0695446184836328E-12</v>
      </c>
      <c r="H760" s="1">
        <v>3269.26329787234</v>
      </c>
      <c r="I760" s="1">
        <v>588.46723404255295</v>
      </c>
      <c r="J760" s="1">
        <v>3857.73053191489</v>
      </c>
      <c r="K760" t="s">
        <v>15</v>
      </c>
      <c r="L760" s="2"/>
      <c r="M760" s="1"/>
      <c r="N760" s="2"/>
    </row>
    <row r="761" spans="1:14">
      <c r="A761" t="s">
        <v>137</v>
      </c>
      <c r="B761" t="s">
        <v>19</v>
      </c>
      <c r="C761">
        <v>14</v>
      </c>
      <c r="D761" s="1">
        <v>1635.3894680851099</v>
      </c>
      <c r="E761" s="2">
        <v>-241.754574468085</v>
      </c>
      <c r="F761" s="2">
        <f t="shared" si="22"/>
        <v>241.754574468085</v>
      </c>
      <c r="G761" s="2">
        <f t="shared" si="23"/>
        <v>4.9169557314598933E-12</v>
      </c>
      <c r="H761" s="1">
        <v>1393.63489361702</v>
      </c>
      <c r="I761" s="1">
        <v>250.85446808510599</v>
      </c>
      <c r="J761" s="1">
        <v>1644.4893617021301</v>
      </c>
      <c r="K761" t="s">
        <v>23</v>
      </c>
      <c r="L761" s="2"/>
      <c r="M761" s="1"/>
      <c r="N761" s="2"/>
    </row>
    <row r="762" spans="1:14">
      <c r="A762" t="s">
        <v>64</v>
      </c>
      <c r="B762" t="s">
        <v>108</v>
      </c>
      <c r="C762">
        <v>17</v>
      </c>
      <c r="D762" s="1">
        <v>1515.9482978723399</v>
      </c>
      <c r="E762" s="2">
        <v>-40.353085106382999</v>
      </c>
      <c r="F762" s="2">
        <f t="shared" si="22"/>
        <v>40.353085106382999</v>
      </c>
      <c r="G762" s="2">
        <f t="shared" si="23"/>
        <v>-3.0766500458412338E-12</v>
      </c>
      <c r="H762" s="1">
        <v>1475.59521276596</v>
      </c>
      <c r="I762" s="1">
        <v>265.60691489361699</v>
      </c>
      <c r="J762" s="1">
        <v>1741.2021276595699</v>
      </c>
      <c r="K762" t="s">
        <v>12</v>
      </c>
      <c r="L762" s="2"/>
      <c r="M762" s="1"/>
      <c r="N762" s="2"/>
    </row>
    <row r="763" spans="1:14">
      <c r="A763" t="s">
        <v>64</v>
      </c>
      <c r="B763" t="s">
        <v>42</v>
      </c>
      <c r="C763">
        <v>45</v>
      </c>
      <c r="D763" s="1">
        <v>5011.2073404255298</v>
      </c>
      <c r="E763" s="2">
        <v>-1462.9519148936199</v>
      </c>
      <c r="F763" s="2">
        <f t="shared" si="22"/>
        <v>1462.9519148936199</v>
      </c>
      <c r="G763" s="2">
        <f t="shared" si="23"/>
        <v>310.77127659573966</v>
      </c>
      <c r="H763" s="1">
        <v>3237.4841489361702</v>
      </c>
      <c r="I763" s="1">
        <v>582.74712765957497</v>
      </c>
      <c r="J763" s="1">
        <v>3820.2312765957399</v>
      </c>
      <c r="K763" t="s">
        <v>15</v>
      </c>
      <c r="L763" s="2"/>
      <c r="M763" s="1"/>
      <c r="N763" s="2"/>
    </row>
    <row r="764" spans="1:14">
      <c r="A764" t="s">
        <v>59</v>
      </c>
      <c r="B764" t="s">
        <v>39</v>
      </c>
      <c r="C764">
        <v>85</v>
      </c>
      <c r="D764" s="1">
        <v>13796.998936170199</v>
      </c>
      <c r="E764" s="2">
        <v>-1316.0943617021301</v>
      </c>
      <c r="F764" s="2">
        <f t="shared" si="22"/>
        <v>1316.0943617021301</v>
      </c>
      <c r="G764" s="2">
        <f t="shared" si="23"/>
        <v>157.76234042546935</v>
      </c>
      <c r="H764" s="1">
        <v>12323.1422340426</v>
      </c>
      <c r="I764" s="1">
        <v>2218.1662765957399</v>
      </c>
      <c r="J764" s="1">
        <v>14541.308510638301</v>
      </c>
      <c r="K764" t="s">
        <v>12</v>
      </c>
      <c r="L764" s="2"/>
      <c r="M764" s="1"/>
      <c r="N764" s="2"/>
    </row>
    <row r="765" spans="1:14">
      <c r="A765" t="s">
        <v>20</v>
      </c>
      <c r="B765" t="s">
        <v>19</v>
      </c>
      <c r="C765">
        <v>29</v>
      </c>
      <c r="D765" s="1">
        <v>932.842765957447</v>
      </c>
      <c r="E765" s="2">
        <v>-15.1352127659574</v>
      </c>
      <c r="F765" s="2">
        <f t="shared" si="22"/>
        <v>15.1352127659574</v>
      </c>
      <c r="G765" s="2">
        <f t="shared" si="23"/>
        <v>6.4481753270229092E-13</v>
      </c>
      <c r="H765" s="1">
        <v>917.70755319148896</v>
      </c>
      <c r="I765" s="1">
        <v>165.187765957447</v>
      </c>
      <c r="J765" s="1">
        <v>1082.89531914894</v>
      </c>
      <c r="K765" t="s">
        <v>32</v>
      </c>
      <c r="L765" s="2"/>
      <c r="M765" s="1"/>
      <c r="N765" s="2"/>
    </row>
    <row r="766" spans="1:14">
      <c r="A766" t="s">
        <v>43</v>
      </c>
      <c r="B766" t="s">
        <v>30</v>
      </c>
      <c r="C766">
        <v>125</v>
      </c>
      <c r="D766" s="1">
        <v>9754.2590425531907</v>
      </c>
      <c r="E766" s="2">
        <v>-300.79095744680802</v>
      </c>
      <c r="F766" s="2">
        <f t="shared" si="22"/>
        <v>300.79095744680802</v>
      </c>
      <c r="G766" s="2">
        <f t="shared" si="23"/>
        <v>227.00138297872269</v>
      </c>
      <c r="H766" s="1">
        <v>9226.46670212766</v>
      </c>
      <c r="I766" s="1">
        <v>1660.7641489361699</v>
      </c>
      <c r="J766" s="1">
        <v>10887.230851063799</v>
      </c>
      <c r="K766" t="s">
        <v>12</v>
      </c>
      <c r="L766" s="2"/>
      <c r="M766" s="1"/>
      <c r="N766" s="2"/>
    </row>
    <row r="767" spans="1:14">
      <c r="A767" t="s">
        <v>20</v>
      </c>
      <c r="B767" t="s">
        <v>21</v>
      </c>
      <c r="C767">
        <v>97</v>
      </c>
      <c r="D767" s="1">
        <v>3352.6956382978701</v>
      </c>
      <c r="E767" s="2">
        <v>-103.393404255319</v>
      </c>
      <c r="F767" s="2">
        <f t="shared" si="22"/>
        <v>103.393404255319</v>
      </c>
      <c r="G767" s="2">
        <f t="shared" si="23"/>
        <v>102.74978723404111</v>
      </c>
      <c r="H767" s="1">
        <v>3146.55244680851</v>
      </c>
      <c r="I767" s="1">
        <v>537.85617021276596</v>
      </c>
      <c r="J767" s="1">
        <v>3684.40861702128</v>
      </c>
      <c r="K767" t="s">
        <v>32</v>
      </c>
      <c r="L767" s="2"/>
      <c r="M767" s="1"/>
      <c r="N767" s="2"/>
    </row>
    <row r="768" spans="1:14">
      <c r="A768" t="s">
        <v>16</v>
      </c>
      <c r="B768" t="s">
        <v>17</v>
      </c>
      <c r="C768">
        <v>164</v>
      </c>
      <c r="D768" s="1">
        <v>4102.3567021276604</v>
      </c>
      <c r="E768" s="2">
        <v>-533.95393617021296</v>
      </c>
      <c r="F768" s="2">
        <f t="shared" si="22"/>
        <v>533.95393617021296</v>
      </c>
      <c r="G768" s="2">
        <f t="shared" si="23"/>
        <v>44.86563829787724</v>
      </c>
      <c r="H768" s="1">
        <v>3523.5371276595702</v>
      </c>
      <c r="I768" s="1">
        <v>634.23734042553201</v>
      </c>
      <c r="J768" s="1">
        <v>4157.7744680851101</v>
      </c>
      <c r="K768" t="s">
        <v>23</v>
      </c>
      <c r="L768" s="2"/>
      <c r="M768" s="1"/>
      <c r="N768" s="2"/>
    </row>
    <row r="769" spans="1:14">
      <c r="A769" t="s">
        <v>69</v>
      </c>
      <c r="B769" t="s">
        <v>79</v>
      </c>
      <c r="C769">
        <v>206</v>
      </c>
      <c r="D769" s="1">
        <v>11994.6808510638</v>
      </c>
      <c r="E769" s="2">
        <v>-2234.0425531914898</v>
      </c>
      <c r="F769" s="2">
        <f t="shared" si="22"/>
        <v>2234.0425531914898</v>
      </c>
      <c r="G769" s="2">
        <f t="shared" si="23"/>
        <v>-2.9103830456733704E-11</v>
      </c>
      <c r="H769" s="1">
        <v>9760.6382978723395</v>
      </c>
      <c r="I769" s="1">
        <v>1756.91489361702</v>
      </c>
      <c r="J769" s="1">
        <v>11517.5531914894</v>
      </c>
      <c r="K769" t="s">
        <v>23</v>
      </c>
      <c r="L769" s="2"/>
      <c r="M769" s="1"/>
      <c r="N769" s="2"/>
    </row>
    <row r="770" spans="1:14">
      <c r="A770" t="s">
        <v>89</v>
      </c>
      <c r="B770" t="s">
        <v>58</v>
      </c>
      <c r="C770">
        <v>175</v>
      </c>
      <c r="D770" s="1">
        <v>10851.9559574468</v>
      </c>
      <c r="E770" s="2">
        <v>-1474.7718085106401</v>
      </c>
      <c r="F770" s="2">
        <f t="shared" si="22"/>
        <v>1474.7718085106401</v>
      </c>
      <c r="G770" s="2">
        <f t="shared" si="23"/>
        <v>236.31904255318</v>
      </c>
      <c r="H770" s="1">
        <v>9140.8651063829802</v>
      </c>
      <c r="I770" s="1">
        <v>1645.3520212766</v>
      </c>
      <c r="J770" s="1">
        <v>10786.2171276596</v>
      </c>
      <c r="K770" t="s">
        <v>23</v>
      </c>
      <c r="L770" s="2"/>
      <c r="M770" s="1"/>
      <c r="N770" s="2"/>
    </row>
  </sheetData>
  <autoFilter ref="A1:Q770" xr:uid="{70E049FF-7655-44B5-8891-472ECD4CBD72}"/>
  <conditionalFormatting sqref="G1:G770">
    <cfRule type="expression" dxfId="3" priority="1">
      <formula>ISTEXT($G$2)</formula>
    </cfRule>
    <cfRule type="expression" dxfId="2" priority="2">
      <formula>ISTEXT($G$2)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335B-3B91-4B8D-9891-9C41BB9F539E}">
  <dimension ref="A2:L21"/>
  <sheetViews>
    <sheetView workbookViewId="0">
      <selection activeCell="H16" sqref="H16:I21"/>
    </sheetView>
  </sheetViews>
  <sheetFormatPr defaultRowHeight="15"/>
  <cols>
    <col min="1" max="1" width="13.140625" bestFit="1" customWidth="1"/>
    <col min="2" max="2" width="17.85546875" bestFit="1" customWidth="1"/>
    <col min="3" max="3" width="16.140625" bestFit="1" customWidth="1"/>
    <col min="4" max="4" width="13.140625" bestFit="1" customWidth="1"/>
    <col min="5" max="5" width="23.28515625" bestFit="1" customWidth="1"/>
    <col min="8" max="8" width="13.140625" bestFit="1" customWidth="1"/>
    <col min="9" max="10" width="19.28515625" bestFit="1" customWidth="1"/>
  </cols>
  <sheetData>
    <row r="2" spans="1:12">
      <c r="A2" s="14" t="s">
        <v>150</v>
      </c>
      <c r="B2" s="14"/>
      <c r="D2" s="14" t="s">
        <v>152</v>
      </c>
      <c r="H2" s="14" t="s">
        <v>154</v>
      </c>
    </row>
    <row r="3" spans="1:12">
      <c r="A3" s="8" t="s">
        <v>141</v>
      </c>
      <c r="B3" t="s">
        <v>144</v>
      </c>
      <c r="D3" s="8" t="s">
        <v>141</v>
      </c>
      <c r="E3" t="s">
        <v>147</v>
      </c>
      <c r="H3" s="8" t="s">
        <v>141</v>
      </c>
      <c r="I3" t="s">
        <v>149</v>
      </c>
    </row>
    <row r="4" spans="1:12">
      <c r="A4" s="9" t="s">
        <v>12</v>
      </c>
      <c r="B4" s="19">
        <v>1220175.4025531921</v>
      </c>
      <c r="D4" s="9" t="s">
        <v>12</v>
      </c>
      <c r="E4" s="19">
        <v>107548.89191489367</v>
      </c>
      <c r="H4" s="9" t="s">
        <v>23</v>
      </c>
      <c r="I4" s="19">
        <v>869739.026595745</v>
      </c>
    </row>
    <row r="5" spans="1:12">
      <c r="A5" s="9" t="s">
        <v>32</v>
      </c>
      <c r="B5" s="19">
        <v>1534912.5612765951</v>
      </c>
      <c r="D5" s="9" t="s">
        <v>32</v>
      </c>
      <c r="E5" s="19">
        <v>136977.62765957447</v>
      </c>
      <c r="H5" s="9" t="s">
        <v>15</v>
      </c>
      <c r="I5" s="19">
        <v>1150997.2630851064</v>
      </c>
    </row>
    <row r="6" spans="1:12">
      <c r="A6" s="9" t="s">
        <v>23</v>
      </c>
      <c r="B6" s="19">
        <v>924094.07957446785</v>
      </c>
      <c r="D6" s="9" t="s">
        <v>23</v>
      </c>
      <c r="E6" s="19">
        <v>133300.7589361702</v>
      </c>
      <c r="H6" s="9" t="s">
        <v>12</v>
      </c>
      <c r="I6" s="19">
        <v>1152792.462340425</v>
      </c>
    </row>
    <row r="7" spans="1:12">
      <c r="A7" s="9" t="s">
        <v>15</v>
      </c>
      <c r="B7" s="19">
        <v>1538121.7624468091</v>
      </c>
      <c r="D7" s="9" t="s">
        <v>15</v>
      </c>
      <c r="E7" s="19">
        <v>187780.49670212777</v>
      </c>
      <c r="H7" s="9" t="s">
        <v>32</v>
      </c>
      <c r="I7" s="19">
        <v>1461985.3744680854</v>
      </c>
    </row>
    <row r="8" spans="1:12">
      <c r="A8" s="9" t="s">
        <v>142</v>
      </c>
      <c r="B8" s="19">
        <v>5217303.8058510646</v>
      </c>
      <c r="D8" s="9" t="s">
        <v>142</v>
      </c>
      <c r="E8" s="19">
        <v>565607.77521276614</v>
      </c>
      <c r="H8" s="9" t="s">
        <v>142</v>
      </c>
      <c r="I8" s="19">
        <v>4635514.1264893599</v>
      </c>
    </row>
    <row r="11" spans="1:12">
      <c r="A11" s="14" t="s">
        <v>151</v>
      </c>
      <c r="B11" s="14"/>
      <c r="D11" s="14" t="s">
        <v>153</v>
      </c>
      <c r="H11" s="6"/>
    </row>
    <row r="12" spans="1:12">
      <c r="A12" s="8" t="s">
        <v>141</v>
      </c>
      <c r="B12" t="s">
        <v>145</v>
      </c>
      <c r="D12" s="8" t="s">
        <v>141</v>
      </c>
      <c r="E12" t="s">
        <v>148</v>
      </c>
    </row>
    <row r="13" spans="1:12">
      <c r="A13" s="9" t="s">
        <v>12</v>
      </c>
      <c r="B13" s="19">
        <v>1078935.0405319144</v>
      </c>
      <c r="D13" s="9" t="s">
        <v>12</v>
      </c>
      <c r="E13" s="19">
        <v>33691.470106383094</v>
      </c>
    </row>
    <row r="14" spans="1:12">
      <c r="A14" s="9" t="s">
        <v>32</v>
      </c>
      <c r="B14" s="19">
        <v>1361471.3402127661</v>
      </c>
      <c r="D14" s="9" t="s">
        <v>32</v>
      </c>
      <c r="E14" s="19">
        <v>36463.593404255058</v>
      </c>
      <c r="L14" s="6"/>
    </row>
    <row r="15" spans="1:12">
      <c r="A15" s="9" t="s">
        <v>23</v>
      </c>
      <c r="B15" s="19">
        <v>763615.79414893617</v>
      </c>
      <c r="D15" s="9" t="s">
        <v>23</v>
      </c>
      <c r="E15" s="19">
        <v>27177.526489361455</v>
      </c>
      <c r="H15" s="14" t="s">
        <v>158</v>
      </c>
    </row>
    <row r="16" spans="1:12">
      <c r="A16" s="9" t="s">
        <v>15</v>
      </c>
      <c r="B16" s="19">
        <v>1156779.0160638299</v>
      </c>
      <c r="D16" s="9" t="s">
        <v>15</v>
      </c>
      <c r="E16" s="19">
        <v>193562.24968085132</v>
      </c>
      <c r="H16" s="8" t="s">
        <v>141</v>
      </c>
      <c r="I16" t="s">
        <v>143</v>
      </c>
    </row>
    <row r="17" spans="1:9">
      <c r="A17" s="9" t="s">
        <v>142</v>
      </c>
      <c r="B17" s="19">
        <v>4360801.1909574466</v>
      </c>
      <c r="D17" s="9" t="s">
        <v>142</v>
      </c>
      <c r="E17" s="19">
        <v>290894.83968085091</v>
      </c>
      <c r="H17" s="9" t="s">
        <v>12</v>
      </c>
      <c r="I17" s="19">
        <v>1272520.0054255319</v>
      </c>
    </row>
    <row r="18" spans="1:9">
      <c r="H18" s="9" t="s">
        <v>32</v>
      </c>
      <c r="I18" s="19">
        <v>1601672.1167021277</v>
      </c>
    </row>
    <row r="19" spans="1:9">
      <c r="H19" s="9" t="s">
        <v>23</v>
      </c>
      <c r="I19" s="19">
        <v>900981.87978723389</v>
      </c>
    </row>
    <row r="20" spans="1:9">
      <c r="H20" s="9" t="s">
        <v>15</v>
      </c>
      <c r="I20" s="19">
        <v>1364814.8531914898</v>
      </c>
    </row>
    <row r="21" spans="1:9">
      <c r="H21" s="9" t="s">
        <v>142</v>
      </c>
      <c r="I21" s="19">
        <v>5139988.8551063836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11E1-70F1-4F8D-8203-BC392279C17A}">
  <dimension ref="A1:W323"/>
  <sheetViews>
    <sheetView topLeftCell="A3" workbookViewId="0">
      <selection activeCell="F9" sqref="F9"/>
    </sheetView>
  </sheetViews>
  <sheetFormatPr defaultRowHeight="15"/>
  <cols>
    <col min="1" max="1" width="26.28515625" bestFit="1" customWidth="1"/>
    <col min="2" max="2" width="19.28515625" bestFit="1" customWidth="1"/>
    <col min="3" max="3" width="11.28515625" bestFit="1" customWidth="1"/>
    <col min="4" max="4" width="5.140625" bestFit="1" customWidth="1"/>
    <col min="5" max="5" width="9.42578125" bestFit="1" customWidth="1"/>
    <col min="6" max="6" width="6.28515625" bestFit="1" customWidth="1"/>
    <col min="7" max="7" width="5.5703125" bestFit="1" customWidth="1"/>
    <col min="8" max="8" width="5.7109375" bestFit="1" customWidth="1"/>
    <col min="9" max="9" width="26.28515625" bestFit="1" customWidth="1"/>
    <col min="10" max="10" width="16.28515625" bestFit="1" customWidth="1"/>
    <col min="11" max="13" width="8.140625" bestFit="1" customWidth="1"/>
    <col min="14" max="14" width="11.28515625" bestFit="1" customWidth="1"/>
    <col min="15" max="15" width="5.5703125" bestFit="1" customWidth="1"/>
    <col min="16" max="16" width="8.28515625" bestFit="1" customWidth="1"/>
    <col min="17" max="17" width="7" bestFit="1" customWidth="1"/>
    <col min="18" max="18" width="24.42578125" bestFit="1" customWidth="1"/>
    <col min="19" max="19" width="16.28515625" bestFit="1" customWidth="1"/>
    <col min="20" max="22" width="6" bestFit="1" customWidth="1"/>
    <col min="23" max="23" width="11.28515625" bestFit="1" customWidth="1"/>
    <col min="24" max="24" width="9.28515625" bestFit="1" customWidth="1"/>
    <col min="25" max="25" width="10" bestFit="1" customWidth="1"/>
    <col min="26" max="26" width="9.5703125" bestFit="1" customWidth="1"/>
    <col min="27" max="27" width="10.85546875" bestFit="1" customWidth="1"/>
    <col min="28" max="28" width="8.140625" bestFit="1" customWidth="1"/>
    <col min="29" max="29" width="11.7109375" bestFit="1" customWidth="1"/>
    <col min="30" max="31" width="16" bestFit="1" customWidth="1"/>
    <col min="32" max="32" width="23.85546875" bestFit="1" customWidth="1"/>
    <col min="33" max="33" width="8.42578125" bestFit="1" customWidth="1"/>
    <col min="34" max="34" width="14.5703125" bestFit="1" customWidth="1"/>
    <col min="35" max="35" width="13.42578125" bestFit="1" customWidth="1"/>
    <col min="36" max="36" width="11.28515625" bestFit="1" customWidth="1"/>
    <col min="37" max="37" width="8.7109375" bestFit="1" customWidth="1"/>
    <col min="38" max="38" width="7.140625" bestFit="1" customWidth="1"/>
    <col min="39" max="39" width="16.140625" bestFit="1" customWidth="1"/>
    <col min="40" max="41" width="15.140625" bestFit="1" customWidth="1"/>
    <col min="42" max="43" width="15.5703125" bestFit="1" customWidth="1"/>
    <col min="44" max="44" width="24.42578125" bestFit="1" customWidth="1"/>
    <col min="45" max="45" width="11.28515625" bestFit="1" customWidth="1"/>
    <col min="46" max="46" width="21.85546875" bestFit="1" customWidth="1"/>
    <col min="47" max="47" width="10.85546875" bestFit="1" customWidth="1"/>
    <col min="48" max="48" width="20.85546875" bestFit="1" customWidth="1"/>
    <col min="49" max="50" width="14.28515625" bestFit="1" customWidth="1"/>
    <col min="51" max="51" width="13.28515625" bestFit="1" customWidth="1"/>
    <col min="52" max="53" width="13.140625" bestFit="1" customWidth="1"/>
    <col min="54" max="54" width="12" bestFit="1" customWidth="1"/>
    <col min="55" max="55" width="9.85546875" bestFit="1" customWidth="1"/>
    <col min="56" max="57" width="13.5703125" bestFit="1" customWidth="1"/>
    <col min="58" max="58" width="10.140625" bestFit="1" customWidth="1"/>
    <col min="59" max="59" width="11.42578125" bestFit="1" customWidth="1"/>
    <col min="60" max="60" width="10.5703125" bestFit="1" customWidth="1"/>
    <col min="61" max="61" width="11.28515625" bestFit="1" customWidth="1"/>
    <col min="62" max="62" width="6.85546875" bestFit="1" customWidth="1"/>
    <col min="63" max="63" width="11.42578125" bestFit="1" customWidth="1"/>
    <col min="64" max="64" width="5.140625" bestFit="1" customWidth="1"/>
    <col min="65" max="65" width="17.42578125" bestFit="1" customWidth="1"/>
    <col min="66" max="66" width="8.85546875" bestFit="1" customWidth="1"/>
    <col min="67" max="67" width="14.5703125" bestFit="1" customWidth="1"/>
    <col min="68" max="68" width="7.140625" bestFit="1" customWidth="1"/>
    <col min="69" max="69" width="12.28515625" bestFit="1" customWidth="1"/>
    <col min="70" max="70" width="11.5703125" bestFit="1" customWidth="1"/>
    <col min="71" max="71" width="18.28515625" bestFit="1" customWidth="1"/>
    <col min="72" max="72" width="20" bestFit="1" customWidth="1"/>
    <col min="73" max="73" width="11.28515625" bestFit="1" customWidth="1"/>
  </cols>
  <sheetData>
    <row r="1" spans="1:23">
      <c r="A1" s="8" t="s">
        <v>9</v>
      </c>
      <c r="B1" t="s">
        <v>12</v>
      </c>
    </row>
    <row r="2" spans="1:23">
      <c r="I2" s="13" t="s">
        <v>157</v>
      </c>
      <c r="J2" s="14"/>
      <c r="K2" s="14"/>
      <c r="L2" s="14"/>
      <c r="R2" s="8" t="s">
        <v>155</v>
      </c>
      <c r="S2" s="8" t="s">
        <v>156</v>
      </c>
    </row>
    <row r="3" spans="1:23">
      <c r="A3" s="8" t="s">
        <v>141</v>
      </c>
      <c r="B3" t="s">
        <v>155</v>
      </c>
      <c r="I3" s="8" t="s">
        <v>143</v>
      </c>
      <c r="J3" s="8" t="s">
        <v>156</v>
      </c>
      <c r="R3" s="8" t="s">
        <v>141</v>
      </c>
      <c r="S3" t="s">
        <v>32</v>
      </c>
      <c r="T3" t="s">
        <v>12</v>
      </c>
      <c r="U3" t="s">
        <v>15</v>
      </c>
      <c r="V3" t="s">
        <v>23</v>
      </c>
      <c r="W3" t="s">
        <v>142</v>
      </c>
    </row>
    <row r="4" spans="1:23">
      <c r="A4" s="9" t="s">
        <v>69</v>
      </c>
      <c r="B4" s="19">
        <v>543</v>
      </c>
      <c r="I4" s="8" t="s">
        <v>141</v>
      </c>
      <c r="J4" t="s">
        <v>12</v>
      </c>
      <c r="K4" t="s">
        <v>32</v>
      </c>
      <c r="L4" t="s">
        <v>23</v>
      </c>
      <c r="M4" t="s">
        <v>15</v>
      </c>
      <c r="N4" t="s">
        <v>142</v>
      </c>
      <c r="R4" s="9" t="s">
        <v>69</v>
      </c>
      <c r="S4" s="19">
        <v>551</v>
      </c>
      <c r="T4" s="19">
        <v>543</v>
      </c>
      <c r="U4" s="19">
        <v>809</v>
      </c>
      <c r="V4" s="19">
        <v>754</v>
      </c>
      <c r="W4" s="19">
        <v>2657</v>
      </c>
    </row>
    <row r="5" spans="1:23">
      <c r="A5" s="11" t="s">
        <v>70</v>
      </c>
      <c r="B5" s="19">
        <v>29</v>
      </c>
      <c r="I5" s="9" t="s">
        <v>69</v>
      </c>
      <c r="J5" s="17">
        <v>0.20857088338515106</v>
      </c>
      <c r="K5" s="17">
        <v>0.20262429781401947</v>
      </c>
      <c r="L5" s="17">
        <v>0.28477475376713984</v>
      </c>
      <c r="M5" s="17">
        <v>0.30403006503368979</v>
      </c>
      <c r="N5" s="17">
        <v>1</v>
      </c>
      <c r="R5" s="9" t="s">
        <v>10</v>
      </c>
      <c r="S5" s="19"/>
      <c r="T5" s="19">
        <v>148</v>
      </c>
      <c r="U5" s="19">
        <v>158</v>
      </c>
      <c r="V5" s="19">
        <v>319</v>
      </c>
      <c r="W5" s="19">
        <v>625</v>
      </c>
    </row>
    <row r="6" spans="1:23">
      <c r="A6" s="11" t="s">
        <v>125</v>
      </c>
      <c r="B6" s="19">
        <v>213</v>
      </c>
      <c r="I6" s="11" t="s">
        <v>121</v>
      </c>
      <c r="J6" s="17">
        <v>0</v>
      </c>
      <c r="K6" s="17">
        <v>0</v>
      </c>
      <c r="L6" s="17">
        <v>0</v>
      </c>
      <c r="M6" s="17">
        <v>1</v>
      </c>
      <c r="N6" s="17">
        <v>1</v>
      </c>
      <c r="R6" s="9" t="s">
        <v>131</v>
      </c>
      <c r="S6" s="19">
        <v>194</v>
      </c>
      <c r="T6" s="19">
        <v>119</v>
      </c>
      <c r="U6" s="19"/>
      <c r="V6" s="19"/>
      <c r="W6" s="19">
        <v>313</v>
      </c>
    </row>
    <row r="7" spans="1:23">
      <c r="A7" s="11" t="s">
        <v>79</v>
      </c>
      <c r="B7" s="19">
        <v>212</v>
      </c>
      <c r="I7" s="11" t="s">
        <v>19</v>
      </c>
      <c r="J7" s="17">
        <v>0</v>
      </c>
      <c r="K7" s="17">
        <v>0</v>
      </c>
      <c r="L7" s="17">
        <v>1</v>
      </c>
      <c r="M7" s="17">
        <v>0</v>
      </c>
      <c r="N7" s="17">
        <v>1</v>
      </c>
      <c r="R7" s="9" t="s">
        <v>18</v>
      </c>
      <c r="S7" s="19">
        <v>1598</v>
      </c>
      <c r="T7" s="19">
        <v>513</v>
      </c>
      <c r="U7" s="19">
        <v>1208</v>
      </c>
      <c r="V7" s="19">
        <v>5</v>
      </c>
      <c r="W7" s="19">
        <v>3324</v>
      </c>
    </row>
    <row r="8" spans="1:23">
      <c r="A8" s="11" t="s">
        <v>74</v>
      </c>
      <c r="B8" s="19">
        <v>89</v>
      </c>
      <c r="I8" s="11" t="s">
        <v>70</v>
      </c>
      <c r="J8" s="17">
        <v>6.2900399521572323E-2</v>
      </c>
      <c r="K8" s="17">
        <v>0.19235964586461179</v>
      </c>
      <c r="L8" s="17">
        <v>0.32923350044247646</v>
      </c>
      <c r="M8" s="17">
        <v>0.41550645417133936</v>
      </c>
      <c r="N8" s="17">
        <v>1</v>
      </c>
      <c r="R8" s="9" t="s">
        <v>119</v>
      </c>
      <c r="S8" s="19">
        <v>476</v>
      </c>
      <c r="T8" s="19">
        <v>531</v>
      </c>
      <c r="U8" s="19"/>
      <c r="V8" s="19"/>
      <c r="W8" s="19">
        <v>1007</v>
      </c>
    </row>
    <row r="9" spans="1:23">
      <c r="A9" s="9" t="s">
        <v>10</v>
      </c>
      <c r="B9" s="19">
        <v>148</v>
      </c>
      <c r="I9" s="11" t="s">
        <v>125</v>
      </c>
      <c r="J9" s="17">
        <v>0.18746398426271377</v>
      </c>
      <c r="K9" s="17">
        <v>0.15885343909048397</v>
      </c>
      <c r="L9" s="17">
        <v>0.26209365971787746</v>
      </c>
      <c r="M9" s="17">
        <v>0.39158891692892489</v>
      </c>
      <c r="N9" s="17">
        <v>1</v>
      </c>
      <c r="R9" s="9" t="s">
        <v>104</v>
      </c>
      <c r="S9" s="19">
        <v>310</v>
      </c>
      <c r="T9" s="19">
        <v>142</v>
      </c>
      <c r="U9" s="19">
        <v>122</v>
      </c>
      <c r="V9" s="19">
        <v>130</v>
      </c>
      <c r="W9" s="19">
        <v>704</v>
      </c>
    </row>
    <row r="10" spans="1:23">
      <c r="A10" s="11" t="s">
        <v>19</v>
      </c>
      <c r="B10" s="19">
        <v>75</v>
      </c>
      <c r="I10" s="11" t="s">
        <v>127</v>
      </c>
      <c r="J10" s="17">
        <v>0</v>
      </c>
      <c r="K10" s="17">
        <v>7.3911515875446171E-2</v>
      </c>
      <c r="L10" s="17">
        <v>0.9260884841245538</v>
      </c>
      <c r="M10" s="17">
        <v>0</v>
      </c>
      <c r="N10" s="17">
        <v>1</v>
      </c>
      <c r="R10" s="9" t="s">
        <v>67</v>
      </c>
      <c r="S10" s="19">
        <v>349</v>
      </c>
      <c r="T10" s="19">
        <v>37</v>
      </c>
      <c r="U10" s="19"/>
      <c r="V10" s="19"/>
      <c r="W10" s="19">
        <v>386</v>
      </c>
    </row>
    <row r="11" spans="1:23">
      <c r="A11" s="11" t="s">
        <v>93</v>
      </c>
      <c r="B11" s="19">
        <v>66</v>
      </c>
      <c r="I11" s="11" t="s">
        <v>79</v>
      </c>
      <c r="J11" s="17">
        <v>0.32700737018163561</v>
      </c>
      <c r="K11" s="17">
        <v>0.28585018227748693</v>
      </c>
      <c r="L11" s="17">
        <v>0.30092181665131923</v>
      </c>
      <c r="M11" s="17">
        <v>8.6220630889558142E-2</v>
      </c>
      <c r="N11" s="17">
        <v>1</v>
      </c>
      <c r="R11" s="9" t="s">
        <v>16</v>
      </c>
      <c r="S11" s="19">
        <v>775</v>
      </c>
      <c r="T11" s="19">
        <v>1106</v>
      </c>
      <c r="U11" s="19">
        <v>954</v>
      </c>
      <c r="V11" s="19">
        <v>1281</v>
      </c>
      <c r="W11" s="19">
        <v>4116</v>
      </c>
    </row>
    <row r="12" spans="1:23">
      <c r="A12" s="11" t="s">
        <v>11</v>
      </c>
      <c r="B12" s="19">
        <v>7</v>
      </c>
      <c r="I12" s="11" t="s">
        <v>74</v>
      </c>
      <c r="J12" s="17">
        <v>0.30563397995561659</v>
      </c>
      <c r="K12" s="17">
        <v>0.22713177883249461</v>
      </c>
      <c r="L12" s="17">
        <v>0.11959255748589796</v>
      </c>
      <c r="M12" s="17">
        <v>0.34764168372599086</v>
      </c>
      <c r="N12" s="17">
        <v>1</v>
      </c>
      <c r="R12" s="9" t="s">
        <v>46</v>
      </c>
      <c r="S12" s="19">
        <v>284</v>
      </c>
      <c r="T12" s="19">
        <v>266</v>
      </c>
      <c r="U12" s="19">
        <v>231</v>
      </c>
      <c r="V12" s="19"/>
      <c r="W12" s="19">
        <v>781</v>
      </c>
    </row>
    <row r="13" spans="1:23">
      <c r="A13" s="9" t="s">
        <v>131</v>
      </c>
      <c r="B13" s="19">
        <v>119</v>
      </c>
      <c r="I13" s="9" t="s">
        <v>10</v>
      </c>
      <c r="J13" s="17">
        <v>0.23293258330924629</v>
      </c>
      <c r="K13" s="17">
        <v>0</v>
      </c>
      <c r="L13" s="17">
        <v>0.50708612665566344</v>
      </c>
      <c r="M13" s="17">
        <v>0.2599812900350903</v>
      </c>
      <c r="N13" s="17">
        <v>1</v>
      </c>
      <c r="R13" s="9" t="s">
        <v>52</v>
      </c>
      <c r="S13" s="19">
        <v>1167</v>
      </c>
      <c r="T13" s="19">
        <v>980</v>
      </c>
      <c r="U13" s="19">
        <v>356</v>
      </c>
      <c r="V13" s="19">
        <v>406</v>
      </c>
      <c r="W13" s="19">
        <v>2909</v>
      </c>
    </row>
    <row r="14" spans="1:23">
      <c r="A14" s="11" t="s">
        <v>39</v>
      </c>
      <c r="B14" s="19">
        <v>119</v>
      </c>
      <c r="I14" s="11" t="s">
        <v>19</v>
      </c>
      <c r="J14" s="17">
        <v>0.29843555553905499</v>
      </c>
      <c r="K14" s="17">
        <v>0</v>
      </c>
      <c r="L14" s="17">
        <v>0.48558331296949192</v>
      </c>
      <c r="M14" s="17">
        <v>0.21598113149145312</v>
      </c>
      <c r="N14" s="17">
        <v>1</v>
      </c>
      <c r="R14" s="9" t="s">
        <v>22</v>
      </c>
      <c r="S14" s="19">
        <v>627</v>
      </c>
      <c r="T14" s="19">
        <v>315</v>
      </c>
      <c r="U14" s="19">
        <v>820</v>
      </c>
      <c r="V14" s="19"/>
      <c r="W14" s="19">
        <v>1762</v>
      </c>
    </row>
    <row r="15" spans="1:23">
      <c r="A15" s="9" t="s">
        <v>18</v>
      </c>
      <c r="B15" s="19">
        <v>513</v>
      </c>
      <c r="I15" s="11" t="s">
        <v>93</v>
      </c>
      <c r="J15" s="17">
        <v>0.24629815299620567</v>
      </c>
      <c r="K15" s="17">
        <v>0</v>
      </c>
      <c r="L15" s="17">
        <v>0.59995787431588921</v>
      </c>
      <c r="M15" s="17">
        <v>0.15374397268790518</v>
      </c>
      <c r="N15" s="17">
        <v>1</v>
      </c>
      <c r="R15" s="9" t="s">
        <v>43</v>
      </c>
      <c r="S15" s="19">
        <v>547</v>
      </c>
      <c r="T15" s="19">
        <v>461</v>
      </c>
      <c r="U15" s="19">
        <v>349</v>
      </c>
      <c r="V15" s="19"/>
      <c r="W15" s="19">
        <v>1357</v>
      </c>
    </row>
    <row r="16" spans="1:23">
      <c r="A16" s="11" t="s">
        <v>17</v>
      </c>
      <c r="B16" s="19">
        <v>164</v>
      </c>
      <c r="I16" s="11" t="s">
        <v>11</v>
      </c>
      <c r="J16" s="17">
        <v>5.8783752867614607E-2</v>
      </c>
      <c r="K16" s="17">
        <v>0</v>
      </c>
      <c r="L16" s="17">
        <v>0.33964662523306871</v>
      </c>
      <c r="M16" s="17">
        <v>0.60156962189931673</v>
      </c>
      <c r="N16" s="17">
        <v>1</v>
      </c>
      <c r="R16" s="9" t="s">
        <v>37</v>
      </c>
      <c r="S16" s="19">
        <v>704</v>
      </c>
      <c r="T16" s="19">
        <v>474</v>
      </c>
      <c r="U16" s="19">
        <v>553</v>
      </c>
      <c r="V16" s="19"/>
      <c r="W16" s="19">
        <v>1731</v>
      </c>
    </row>
    <row r="17" spans="1:23">
      <c r="A17" s="11" t="s">
        <v>19</v>
      </c>
      <c r="B17" s="19">
        <v>85</v>
      </c>
      <c r="I17" s="9" t="s">
        <v>131</v>
      </c>
      <c r="J17" s="17">
        <v>0.40182393995229376</v>
      </c>
      <c r="K17" s="17">
        <v>0.59817606004770629</v>
      </c>
      <c r="L17" s="17">
        <v>0</v>
      </c>
      <c r="M17" s="17">
        <v>0</v>
      </c>
      <c r="N17" s="17">
        <v>1</v>
      </c>
      <c r="R17" s="9" t="s">
        <v>71</v>
      </c>
      <c r="S17" s="19">
        <v>766</v>
      </c>
      <c r="T17" s="19">
        <v>475</v>
      </c>
      <c r="U17" s="19"/>
      <c r="V17" s="19"/>
      <c r="W17" s="19">
        <v>1241</v>
      </c>
    </row>
    <row r="18" spans="1:23">
      <c r="A18" s="11" t="s">
        <v>66</v>
      </c>
      <c r="B18" s="19">
        <v>106</v>
      </c>
      <c r="I18" s="11" t="s">
        <v>39</v>
      </c>
      <c r="J18" s="17">
        <v>1</v>
      </c>
      <c r="K18" s="17">
        <v>0</v>
      </c>
      <c r="L18" s="17">
        <v>0</v>
      </c>
      <c r="M18" s="17">
        <v>0</v>
      </c>
      <c r="N18" s="17">
        <v>1</v>
      </c>
      <c r="R18" s="9" t="s">
        <v>92</v>
      </c>
      <c r="S18" s="19">
        <v>22</v>
      </c>
      <c r="T18" s="19">
        <v>18</v>
      </c>
      <c r="U18" s="19">
        <v>34</v>
      </c>
      <c r="V18" s="19">
        <v>21</v>
      </c>
      <c r="W18" s="19">
        <v>95</v>
      </c>
    </row>
    <row r="19" spans="1:23">
      <c r="A19" s="11" t="s">
        <v>63</v>
      </c>
      <c r="B19" s="19">
        <v>23</v>
      </c>
      <c r="I19" s="11" t="s">
        <v>66</v>
      </c>
      <c r="J19" s="17">
        <v>0</v>
      </c>
      <c r="K19" s="17">
        <v>1</v>
      </c>
      <c r="L19" s="17">
        <v>0</v>
      </c>
      <c r="M19" s="17">
        <v>0</v>
      </c>
      <c r="N19" s="17">
        <v>1</v>
      </c>
      <c r="R19" s="9" t="s">
        <v>54</v>
      </c>
      <c r="S19" s="19">
        <v>284</v>
      </c>
      <c r="T19" s="19">
        <v>275</v>
      </c>
      <c r="U19" s="19">
        <v>363</v>
      </c>
      <c r="V19" s="19">
        <v>527</v>
      </c>
      <c r="W19" s="19">
        <v>1449</v>
      </c>
    </row>
    <row r="20" spans="1:23">
      <c r="A20" s="11" t="s">
        <v>36</v>
      </c>
      <c r="B20" s="19">
        <v>99</v>
      </c>
      <c r="I20" s="9" t="s">
        <v>18</v>
      </c>
      <c r="J20" s="17">
        <v>0.15248327907251108</v>
      </c>
      <c r="K20" s="17">
        <v>0.45923570897444393</v>
      </c>
      <c r="L20" s="17">
        <v>1.5424455501514471E-3</v>
      </c>
      <c r="M20" s="17">
        <v>0.38673856640289378</v>
      </c>
      <c r="N20" s="17">
        <v>1</v>
      </c>
      <c r="R20" s="9" t="s">
        <v>40</v>
      </c>
      <c r="S20" s="19">
        <v>1238</v>
      </c>
      <c r="T20" s="19">
        <v>1223</v>
      </c>
      <c r="U20" s="19">
        <v>487</v>
      </c>
      <c r="V20" s="19">
        <v>788</v>
      </c>
      <c r="W20" s="19">
        <v>3736</v>
      </c>
    </row>
    <row r="21" spans="1:23">
      <c r="A21" s="11" t="s">
        <v>14</v>
      </c>
      <c r="B21" s="19">
        <v>36</v>
      </c>
      <c r="I21" s="11" t="s">
        <v>39</v>
      </c>
      <c r="J21" s="17">
        <v>0</v>
      </c>
      <c r="K21" s="17">
        <v>0.64708321550333503</v>
      </c>
      <c r="L21" s="17">
        <v>0</v>
      </c>
      <c r="M21" s="17">
        <v>0.35291678449666508</v>
      </c>
      <c r="N21" s="17">
        <v>1</v>
      </c>
      <c r="R21" s="9" t="s">
        <v>103</v>
      </c>
      <c r="S21" s="19">
        <v>230</v>
      </c>
      <c r="T21" s="19">
        <v>229</v>
      </c>
      <c r="U21" s="19">
        <v>116</v>
      </c>
      <c r="V21" s="19"/>
      <c r="W21" s="19">
        <v>575</v>
      </c>
    </row>
    <row r="22" spans="1:23">
      <c r="A22" s="9" t="s">
        <v>119</v>
      </c>
      <c r="B22" s="19">
        <v>531</v>
      </c>
      <c r="I22" s="11" t="s">
        <v>17</v>
      </c>
      <c r="J22" s="17">
        <v>0.14181235838554218</v>
      </c>
      <c r="K22" s="17">
        <v>0.46124470395983697</v>
      </c>
      <c r="L22" s="17">
        <v>2.5187213491630238E-3</v>
      </c>
      <c r="M22" s="17">
        <v>0.39442421630545782</v>
      </c>
      <c r="N22" s="17">
        <v>1</v>
      </c>
      <c r="R22" s="9" t="s">
        <v>49</v>
      </c>
      <c r="S22" s="19">
        <v>583</v>
      </c>
      <c r="T22" s="19">
        <v>557</v>
      </c>
      <c r="U22" s="19"/>
      <c r="V22" s="19"/>
      <c r="W22" s="19">
        <v>1140</v>
      </c>
    </row>
    <row r="23" spans="1:23">
      <c r="A23" s="11" t="s">
        <v>19</v>
      </c>
      <c r="B23" s="19">
        <v>176</v>
      </c>
      <c r="I23" s="11" t="s">
        <v>19</v>
      </c>
      <c r="J23" s="17">
        <v>0.1753583950935213</v>
      </c>
      <c r="K23" s="17">
        <v>0.56900130075688216</v>
      </c>
      <c r="L23" s="17">
        <v>4.4551166368330493E-3</v>
      </c>
      <c r="M23" s="17">
        <v>0.25118518751276353</v>
      </c>
      <c r="N23" s="17">
        <v>1</v>
      </c>
      <c r="R23" s="9" t="s">
        <v>20</v>
      </c>
      <c r="S23" s="19">
        <v>216</v>
      </c>
      <c r="T23" s="19">
        <v>82</v>
      </c>
      <c r="U23" s="19">
        <v>191</v>
      </c>
      <c r="V23" s="19">
        <v>215</v>
      </c>
      <c r="W23" s="19">
        <v>704</v>
      </c>
    </row>
    <row r="24" spans="1:23">
      <c r="A24" s="11" t="s">
        <v>129</v>
      </c>
      <c r="B24" s="19">
        <v>169</v>
      </c>
      <c r="I24" s="11" t="s">
        <v>66</v>
      </c>
      <c r="J24" s="17">
        <v>0.29495581251285707</v>
      </c>
      <c r="K24" s="17">
        <v>0</v>
      </c>
      <c r="L24" s="17">
        <v>0</v>
      </c>
      <c r="M24" s="17">
        <v>0.70504418748714293</v>
      </c>
      <c r="N24" s="17">
        <v>1</v>
      </c>
      <c r="R24" s="9" t="s">
        <v>106</v>
      </c>
      <c r="S24" s="19">
        <v>322</v>
      </c>
      <c r="T24" s="19">
        <v>201</v>
      </c>
      <c r="U24" s="19">
        <v>222</v>
      </c>
      <c r="V24" s="19">
        <v>185</v>
      </c>
      <c r="W24" s="19">
        <v>930</v>
      </c>
    </row>
    <row r="25" spans="1:23">
      <c r="A25" s="11" t="s">
        <v>83</v>
      </c>
      <c r="B25" s="19">
        <v>186</v>
      </c>
      <c r="I25" s="11" t="s">
        <v>28</v>
      </c>
      <c r="J25" s="17">
        <v>0</v>
      </c>
      <c r="K25" s="17">
        <v>1</v>
      </c>
      <c r="L25" s="17">
        <v>0</v>
      </c>
      <c r="M25" s="17">
        <v>0</v>
      </c>
      <c r="N25" s="17">
        <v>1</v>
      </c>
      <c r="R25" s="9" t="s">
        <v>68</v>
      </c>
      <c r="S25" s="19">
        <v>227</v>
      </c>
      <c r="T25" s="19">
        <v>129</v>
      </c>
      <c r="U25" s="19">
        <v>111</v>
      </c>
      <c r="V25" s="19">
        <v>111</v>
      </c>
      <c r="W25" s="19">
        <v>578</v>
      </c>
    </row>
    <row r="26" spans="1:23">
      <c r="A26" s="9" t="s">
        <v>31</v>
      </c>
      <c r="B26" s="19">
        <v>3405</v>
      </c>
      <c r="I26" s="11" t="s">
        <v>102</v>
      </c>
      <c r="J26" s="17">
        <v>0</v>
      </c>
      <c r="K26" s="17">
        <v>1</v>
      </c>
      <c r="L26" s="17">
        <v>0</v>
      </c>
      <c r="M26" s="17">
        <v>0</v>
      </c>
      <c r="N26" s="17">
        <v>1</v>
      </c>
      <c r="R26" s="9" t="s">
        <v>81</v>
      </c>
      <c r="S26" s="19">
        <v>213</v>
      </c>
      <c r="T26" s="19">
        <v>16</v>
      </c>
      <c r="U26" s="19"/>
      <c r="V26" s="19"/>
      <c r="W26" s="19">
        <v>229</v>
      </c>
    </row>
    <row r="27" spans="1:23">
      <c r="A27" s="11" t="s">
        <v>39</v>
      </c>
      <c r="B27" s="19">
        <v>1084</v>
      </c>
      <c r="I27" s="11" t="s">
        <v>63</v>
      </c>
      <c r="J27" s="17">
        <v>0.14499561671825967</v>
      </c>
      <c r="K27" s="17">
        <v>2.1878191736558545E-2</v>
      </c>
      <c r="L27" s="17">
        <v>0</v>
      </c>
      <c r="M27" s="17">
        <v>0.83312619154518186</v>
      </c>
      <c r="N27" s="17">
        <v>1</v>
      </c>
      <c r="R27" s="9" t="s">
        <v>89</v>
      </c>
      <c r="S27" s="19"/>
      <c r="T27" s="19">
        <v>237</v>
      </c>
      <c r="U27" s="19">
        <v>121</v>
      </c>
      <c r="V27" s="19">
        <v>226</v>
      </c>
      <c r="W27" s="19">
        <v>584</v>
      </c>
    </row>
    <row r="28" spans="1:23">
      <c r="A28" s="11" t="s">
        <v>19</v>
      </c>
      <c r="B28" s="19">
        <v>1117</v>
      </c>
      <c r="I28" s="11" t="s">
        <v>36</v>
      </c>
      <c r="J28" s="17">
        <v>0.21457626818168596</v>
      </c>
      <c r="K28" s="17">
        <v>0.39170070693142467</v>
      </c>
      <c r="L28" s="17">
        <v>0</v>
      </c>
      <c r="M28" s="17">
        <v>0.39372302488688926</v>
      </c>
      <c r="N28" s="17">
        <v>1</v>
      </c>
      <c r="R28" s="9" t="s">
        <v>114</v>
      </c>
      <c r="S28" s="19">
        <v>1013</v>
      </c>
      <c r="T28" s="19">
        <v>414</v>
      </c>
      <c r="U28" s="19">
        <v>268</v>
      </c>
      <c r="V28" s="19">
        <v>550</v>
      </c>
      <c r="W28" s="19">
        <v>2245</v>
      </c>
    </row>
    <row r="29" spans="1:23">
      <c r="A29" s="11" t="s">
        <v>102</v>
      </c>
      <c r="B29" s="19">
        <v>4</v>
      </c>
      <c r="I29" s="11" t="s">
        <v>14</v>
      </c>
      <c r="J29" s="17">
        <v>0.25920564190841072</v>
      </c>
      <c r="K29" s="17">
        <v>0.74079435809158944</v>
      </c>
      <c r="L29" s="17">
        <v>0</v>
      </c>
      <c r="M29" s="17">
        <v>0</v>
      </c>
      <c r="N29" s="17">
        <v>1</v>
      </c>
      <c r="R29" s="9" t="s">
        <v>57</v>
      </c>
      <c r="S29" s="19">
        <v>377</v>
      </c>
      <c r="T29" s="19">
        <v>165</v>
      </c>
      <c r="U29" s="19">
        <v>180</v>
      </c>
      <c r="V29" s="19">
        <v>280</v>
      </c>
      <c r="W29" s="19">
        <v>1002</v>
      </c>
    </row>
    <row r="30" spans="1:23">
      <c r="A30" s="11" t="s">
        <v>84</v>
      </c>
      <c r="B30" s="19">
        <v>344</v>
      </c>
      <c r="I30" s="9" t="s">
        <v>119</v>
      </c>
      <c r="J30" s="17">
        <v>0.49641151154786128</v>
      </c>
      <c r="K30" s="17">
        <v>0.50358848845213888</v>
      </c>
      <c r="L30" s="17">
        <v>0</v>
      </c>
      <c r="M30" s="17">
        <v>0</v>
      </c>
      <c r="N30" s="17">
        <v>1</v>
      </c>
      <c r="R30" s="9" t="s">
        <v>82</v>
      </c>
      <c r="S30" s="19">
        <v>194</v>
      </c>
      <c r="T30" s="19">
        <v>48</v>
      </c>
      <c r="U30" s="19">
        <v>1</v>
      </c>
      <c r="V30" s="19">
        <v>131</v>
      </c>
      <c r="W30" s="19">
        <v>374</v>
      </c>
    </row>
    <row r="31" spans="1:23">
      <c r="A31" s="11" t="s">
        <v>111</v>
      </c>
      <c r="B31" s="19">
        <v>417</v>
      </c>
      <c r="I31" s="11" t="s">
        <v>19</v>
      </c>
      <c r="J31" s="17">
        <v>0.54620074609502678</v>
      </c>
      <c r="K31" s="17">
        <v>0.45379925390497317</v>
      </c>
      <c r="L31" s="17">
        <v>0</v>
      </c>
      <c r="M31" s="17">
        <v>0</v>
      </c>
      <c r="N31" s="17">
        <v>1</v>
      </c>
      <c r="R31" s="9" t="s">
        <v>73</v>
      </c>
      <c r="S31" s="19">
        <v>557</v>
      </c>
      <c r="T31" s="19">
        <v>669</v>
      </c>
      <c r="U31" s="19">
        <v>908</v>
      </c>
      <c r="V31" s="19">
        <v>939</v>
      </c>
      <c r="W31" s="19">
        <v>3073</v>
      </c>
    </row>
    <row r="32" spans="1:23">
      <c r="A32" s="11" t="s">
        <v>48</v>
      </c>
      <c r="B32" s="19">
        <v>439</v>
      </c>
      <c r="I32" s="11" t="s">
        <v>129</v>
      </c>
      <c r="J32" s="17">
        <v>0.57779536504938944</v>
      </c>
      <c r="K32" s="17">
        <v>0.42220463495061072</v>
      </c>
      <c r="L32" s="17">
        <v>0</v>
      </c>
      <c r="M32" s="17">
        <v>0</v>
      </c>
      <c r="N32" s="17">
        <v>1</v>
      </c>
      <c r="R32" s="9" t="s">
        <v>47</v>
      </c>
      <c r="S32" s="19">
        <v>1</v>
      </c>
      <c r="T32" s="19">
        <v>317</v>
      </c>
      <c r="U32" s="19">
        <v>178</v>
      </c>
      <c r="V32" s="19">
        <v>142</v>
      </c>
      <c r="W32" s="19">
        <v>638</v>
      </c>
    </row>
    <row r="33" spans="1:23">
      <c r="A33" s="9" t="s">
        <v>104</v>
      </c>
      <c r="B33" s="19">
        <v>142</v>
      </c>
      <c r="I33" s="11" t="s">
        <v>78</v>
      </c>
      <c r="J33" s="17">
        <v>0</v>
      </c>
      <c r="K33" s="17">
        <v>1</v>
      </c>
      <c r="L33" s="17">
        <v>0</v>
      </c>
      <c r="M33" s="17">
        <v>0</v>
      </c>
      <c r="N33" s="17">
        <v>1</v>
      </c>
      <c r="R33" s="9" t="s">
        <v>137</v>
      </c>
      <c r="S33" s="19"/>
      <c r="T33" s="19"/>
      <c r="U33" s="19"/>
      <c r="V33" s="19">
        <v>14</v>
      </c>
      <c r="W33" s="19">
        <v>14</v>
      </c>
    </row>
    <row r="34" spans="1:23">
      <c r="A34" s="11" t="s">
        <v>19</v>
      </c>
      <c r="B34" s="19">
        <v>36</v>
      </c>
      <c r="I34" s="11" t="s">
        <v>83</v>
      </c>
      <c r="J34" s="17">
        <v>0.56117021923501553</v>
      </c>
      <c r="K34" s="17">
        <v>0.43882978076498447</v>
      </c>
      <c r="L34" s="17">
        <v>0</v>
      </c>
      <c r="M34" s="17">
        <v>0</v>
      </c>
      <c r="N34" s="17">
        <v>1</v>
      </c>
      <c r="R34" s="9" t="s">
        <v>115</v>
      </c>
      <c r="S34" s="19"/>
      <c r="T34" s="19">
        <v>45</v>
      </c>
      <c r="U34" s="19">
        <v>36</v>
      </c>
      <c r="V34" s="19">
        <v>28</v>
      </c>
      <c r="W34" s="19">
        <v>109</v>
      </c>
    </row>
    <row r="35" spans="1:23">
      <c r="A35" s="11" t="s">
        <v>99</v>
      </c>
      <c r="B35" s="19">
        <v>18</v>
      </c>
      <c r="I35" s="11" t="s">
        <v>107</v>
      </c>
      <c r="J35" s="17">
        <v>0</v>
      </c>
      <c r="K35" s="17">
        <v>1</v>
      </c>
      <c r="L35" s="17">
        <v>0</v>
      </c>
      <c r="M35" s="17">
        <v>0</v>
      </c>
      <c r="N35" s="17">
        <v>1</v>
      </c>
      <c r="R35" s="9" t="s">
        <v>56</v>
      </c>
      <c r="S35" s="19">
        <v>2</v>
      </c>
      <c r="T35" s="19">
        <v>9</v>
      </c>
      <c r="U35" s="19">
        <v>0</v>
      </c>
      <c r="V35" s="19">
        <v>167</v>
      </c>
      <c r="W35" s="19">
        <v>178</v>
      </c>
    </row>
    <row r="36" spans="1:23">
      <c r="A36" s="11" t="s">
        <v>35</v>
      </c>
      <c r="B36" s="19">
        <v>88</v>
      </c>
      <c r="I36" s="9" t="s">
        <v>31</v>
      </c>
      <c r="J36" s="17">
        <v>0.2376378827190353</v>
      </c>
      <c r="K36" s="17">
        <v>0.27430762865558594</v>
      </c>
      <c r="L36" s="17">
        <v>0.18153842396674716</v>
      </c>
      <c r="M36" s="17">
        <v>0.30651606465863163</v>
      </c>
      <c r="N36" s="17">
        <v>1</v>
      </c>
      <c r="R36" s="9" t="s">
        <v>26</v>
      </c>
      <c r="S36" s="19">
        <v>710</v>
      </c>
      <c r="T36" s="19">
        <v>506</v>
      </c>
      <c r="U36" s="19">
        <v>517</v>
      </c>
      <c r="V36" s="19">
        <v>357</v>
      </c>
      <c r="W36" s="19">
        <v>2090</v>
      </c>
    </row>
    <row r="37" spans="1:23">
      <c r="A37" s="9" t="s">
        <v>67</v>
      </c>
      <c r="B37" s="19">
        <v>37</v>
      </c>
      <c r="I37" s="11" t="s">
        <v>39</v>
      </c>
      <c r="J37" s="17">
        <v>0.58473092287531081</v>
      </c>
      <c r="K37" s="17">
        <v>0.2064117667289781</v>
      </c>
      <c r="L37" s="17">
        <v>9.1316863078376428E-2</v>
      </c>
      <c r="M37" s="17">
        <v>0.11754044731733476</v>
      </c>
      <c r="N37" s="17">
        <v>1</v>
      </c>
      <c r="R37" s="9" t="s">
        <v>51</v>
      </c>
      <c r="S37" s="19">
        <v>436</v>
      </c>
      <c r="T37" s="19">
        <v>406</v>
      </c>
      <c r="U37" s="19">
        <v>449</v>
      </c>
      <c r="V37" s="19">
        <v>294</v>
      </c>
      <c r="W37" s="19">
        <v>1585</v>
      </c>
    </row>
    <row r="38" spans="1:23">
      <c r="A38" s="11" t="s">
        <v>19</v>
      </c>
      <c r="B38" s="19">
        <v>13</v>
      </c>
      <c r="I38" s="11" t="s">
        <v>19</v>
      </c>
      <c r="J38" s="17">
        <v>0.21219896242330302</v>
      </c>
      <c r="K38" s="17">
        <v>0.31380490632058472</v>
      </c>
      <c r="L38" s="17">
        <v>0.15622069299847094</v>
      </c>
      <c r="M38" s="17">
        <v>0.31777543825764143</v>
      </c>
      <c r="N38" s="17">
        <v>1</v>
      </c>
      <c r="R38" s="9" t="s">
        <v>64</v>
      </c>
      <c r="S38" s="19">
        <v>619</v>
      </c>
      <c r="T38" s="19">
        <v>484</v>
      </c>
      <c r="U38" s="19">
        <v>984</v>
      </c>
      <c r="V38" s="19">
        <v>427</v>
      </c>
      <c r="W38" s="19">
        <v>2514</v>
      </c>
    </row>
    <row r="39" spans="1:23">
      <c r="A39" s="11" t="s">
        <v>93</v>
      </c>
      <c r="B39" s="19">
        <v>24</v>
      </c>
      <c r="I39" s="11" t="s">
        <v>112</v>
      </c>
      <c r="J39" s="17">
        <v>0</v>
      </c>
      <c r="K39" s="17">
        <v>1</v>
      </c>
      <c r="L39" s="17">
        <v>0</v>
      </c>
      <c r="M39" s="17">
        <v>0</v>
      </c>
      <c r="N39" s="17">
        <v>1</v>
      </c>
      <c r="R39" s="9" t="s">
        <v>24</v>
      </c>
      <c r="S39" s="19">
        <v>802</v>
      </c>
      <c r="T39" s="19">
        <v>599</v>
      </c>
      <c r="U39" s="19">
        <v>1032</v>
      </c>
      <c r="V39" s="19">
        <v>910</v>
      </c>
      <c r="W39" s="19">
        <v>3343</v>
      </c>
    </row>
    <row r="40" spans="1:23">
      <c r="A40" s="9" t="s">
        <v>16</v>
      </c>
      <c r="B40" s="19">
        <v>1106</v>
      </c>
      <c r="I40" s="11" t="s">
        <v>102</v>
      </c>
      <c r="J40" s="17">
        <v>0.1008634829851881</v>
      </c>
      <c r="K40" s="17">
        <v>0</v>
      </c>
      <c r="L40" s="17">
        <v>0.89913651701481201</v>
      </c>
      <c r="M40" s="17">
        <v>0</v>
      </c>
      <c r="N40" s="17">
        <v>1</v>
      </c>
      <c r="R40" s="9" t="s">
        <v>59</v>
      </c>
      <c r="S40" s="19">
        <v>603</v>
      </c>
      <c r="T40" s="19">
        <v>695</v>
      </c>
      <c r="U40" s="19">
        <v>725</v>
      </c>
      <c r="V40" s="19">
        <v>589</v>
      </c>
      <c r="W40" s="19">
        <v>2612</v>
      </c>
    </row>
    <row r="41" spans="1:23">
      <c r="A41" s="11" t="s">
        <v>86</v>
      </c>
      <c r="B41" s="19">
        <v>241</v>
      </c>
      <c r="I41" s="11" t="s">
        <v>84</v>
      </c>
      <c r="J41" s="17">
        <v>0.20589648200108701</v>
      </c>
      <c r="K41" s="17">
        <v>0.17742705284607824</v>
      </c>
      <c r="L41" s="17">
        <v>0.30422484088547058</v>
      </c>
      <c r="M41" s="17">
        <v>0.31245162426736423</v>
      </c>
      <c r="N41" s="17">
        <v>1</v>
      </c>
      <c r="R41" s="9" t="s">
        <v>13</v>
      </c>
      <c r="S41" s="19">
        <v>452</v>
      </c>
      <c r="T41" s="19">
        <v>350</v>
      </c>
      <c r="U41" s="19">
        <v>326</v>
      </c>
      <c r="V41" s="19">
        <v>298</v>
      </c>
      <c r="W41" s="19">
        <v>1426</v>
      </c>
    </row>
    <row r="42" spans="1:23">
      <c r="A42" s="11" t="s">
        <v>19</v>
      </c>
      <c r="B42" s="19">
        <v>405</v>
      </c>
      <c r="I42" s="11" t="s">
        <v>111</v>
      </c>
      <c r="J42" s="17">
        <v>0.182776093772514</v>
      </c>
      <c r="K42" s="17">
        <v>0.1451482530892782</v>
      </c>
      <c r="L42" s="17">
        <v>0.22703107267690723</v>
      </c>
      <c r="M42" s="17">
        <v>0.44504458046130058</v>
      </c>
      <c r="N42" s="17">
        <v>1</v>
      </c>
      <c r="R42" s="9" t="s">
        <v>34</v>
      </c>
      <c r="S42" s="19">
        <v>907</v>
      </c>
      <c r="T42" s="19">
        <v>1148</v>
      </c>
      <c r="U42" s="19">
        <v>1238</v>
      </c>
      <c r="V42" s="19">
        <v>898</v>
      </c>
      <c r="W42" s="19">
        <v>4191</v>
      </c>
    </row>
    <row r="43" spans="1:23">
      <c r="A43" s="11" t="s">
        <v>96</v>
      </c>
      <c r="B43" s="19">
        <v>1</v>
      </c>
      <c r="I43" s="11" t="s">
        <v>48</v>
      </c>
      <c r="J43" s="17">
        <v>0.14683137134011714</v>
      </c>
      <c r="K43" s="17">
        <v>0.37101879992895598</v>
      </c>
      <c r="L43" s="17">
        <v>0.1724274468106626</v>
      </c>
      <c r="M43" s="17">
        <v>0.3097223819202643</v>
      </c>
      <c r="N43" s="17">
        <v>1</v>
      </c>
      <c r="R43" s="9" t="s">
        <v>124</v>
      </c>
      <c r="S43" s="19">
        <v>636</v>
      </c>
      <c r="T43" s="19">
        <v>398</v>
      </c>
      <c r="U43" s="19"/>
      <c r="V43" s="19"/>
      <c r="W43" s="19">
        <v>1034</v>
      </c>
    </row>
    <row r="44" spans="1:23">
      <c r="A44" s="11" t="s">
        <v>28</v>
      </c>
      <c r="B44" s="19">
        <v>1</v>
      </c>
      <c r="I44" s="9" t="s">
        <v>104</v>
      </c>
      <c r="J44" s="17">
        <v>0.20838345279187276</v>
      </c>
      <c r="K44" s="17">
        <v>0.3849985908880359</v>
      </c>
      <c r="L44" s="17">
        <v>0.21065750014784504</v>
      </c>
      <c r="M44" s="17">
        <v>0.19596045617224622</v>
      </c>
      <c r="N44" s="17">
        <v>1</v>
      </c>
      <c r="R44" s="9" t="s">
        <v>88</v>
      </c>
      <c r="S44" s="19">
        <v>105</v>
      </c>
      <c r="T44" s="19">
        <v>104</v>
      </c>
      <c r="U44" s="19">
        <v>126</v>
      </c>
      <c r="V44" s="19">
        <v>74</v>
      </c>
      <c r="W44" s="19">
        <v>409</v>
      </c>
    </row>
    <row r="45" spans="1:23">
      <c r="A45" s="11" t="s">
        <v>63</v>
      </c>
      <c r="B45" s="19">
        <v>50</v>
      </c>
      <c r="I45" s="11" t="s">
        <v>19</v>
      </c>
      <c r="J45" s="17">
        <v>0.36599290852782851</v>
      </c>
      <c r="K45" s="17">
        <v>0.63400709147217149</v>
      </c>
      <c r="L45" s="17">
        <v>0</v>
      </c>
      <c r="M45" s="17">
        <v>0</v>
      </c>
      <c r="N45" s="17">
        <v>1</v>
      </c>
      <c r="R45" s="9" t="s">
        <v>142</v>
      </c>
      <c r="S45" s="19">
        <v>19097</v>
      </c>
      <c r="T45" s="19">
        <v>15434</v>
      </c>
      <c r="U45" s="19">
        <v>14173</v>
      </c>
      <c r="V45" s="19">
        <v>11066</v>
      </c>
      <c r="W45" s="19">
        <v>59770</v>
      </c>
    </row>
    <row r="46" spans="1:23">
      <c r="A46" s="11" t="s">
        <v>87</v>
      </c>
      <c r="B46" s="19">
        <v>236</v>
      </c>
      <c r="I46" s="11" t="s">
        <v>99</v>
      </c>
      <c r="J46" s="17">
        <v>0.30677251797430338</v>
      </c>
      <c r="K46" s="17">
        <v>0.69322748202569662</v>
      </c>
      <c r="L46" s="17">
        <v>0</v>
      </c>
      <c r="M46" s="17">
        <v>0</v>
      </c>
      <c r="N46" s="17">
        <v>1</v>
      </c>
    </row>
    <row r="47" spans="1:23">
      <c r="A47" s="11" t="s">
        <v>33</v>
      </c>
      <c r="B47" s="19">
        <v>12</v>
      </c>
      <c r="I47" s="11" t="s">
        <v>35</v>
      </c>
      <c r="J47" s="17">
        <v>0.17815168643955459</v>
      </c>
      <c r="K47" s="17">
        <v>0.32258632222718719</v>
      </c>
      <c r="L47" s="17">
        <v>0.23291319235987643</v>
      </c>
      <c r="M47" s="17">
        <v>0.26634879897338176</v>
      </c>
      <c r="N47" s="17">
        <v>1</v>
      </c>
    </row>
    <row r="48" spans="1:23">
      <c r="A48" s="11" t="s">
        <v>60</v>
      </c>
      <c r="B48" s="19">
        <v>1</v>
      </c>
      <c r="I48" s="11" t="s">
        <v>110</v>
      </c>
      <c r="J48" s="17">
        <v>0</v>
      </c>
      <c r="K48" s="17">
        <v>0</v>
      </c>
      <c r="L48" s="17">
        <v>0.9598568204181076</v>
      </c>
      <c r="M48" s="17">
        <v>4.0143179581892313E-2</v>
      </c>
      <c r="N48" s="17">
        <v>1</v>
      </c>
    </row>
    <row r="49" spans="1:14">
      <c r="A49" s="11" t="s">
        <v>77</v>
      </c>
      <c r="B49" s="19">
        <v>159</v>
      </c>
      <c r="I49" s="9" t="s">
        <v>67</v>
      </c>
      <c r="J49" s="17">
        <v>9.8347538137767171E-2</v>
      </c>
      <c r="K49" s="17">
        <v>0.90165246186223269</v>
      </c>
      <c r="L49" s="17">
        <v>0</v>
      </c>
      <c r="M49" s="17">
        <v>0</v>
      </c>
      <c r="N49" s="17">
        <v>1</v>
      </c>
    </row>
    <row r="50" spans="1:14">
      <c r="A50" s="9" t="s">
        <v>46</v>
      </c>
      <c r="B50" s="19">
        <v>266</v>
      </c>
      <c r="I50" s="11" t="s">
        <v>19</v>
      </c>
      <c r="J50" s="17">
        <v>6.6439957144893383E-2</v>
      </c>
      <c r="K50" s="17">
        <v>0.93356004285510652</v>
      </c>
      <c r="L50" s="17">
        <v>0</v>
      </c>
      <c r="M50" s="17">
        <v>0</v>
      </c>
      <c r="N50" s="17">
        <v>1</v>
      </c>
    </row>
    <row r="51" spans="1:14">
      <c r="A51" s="11" t="s">
        <v>19</v>
      </c>
      <c r="B51" s="19">
        <v>173</v>
      </c>
      <c r="I51" s="11" t="s">
        <v>93</v>
      </c>
      <c r="J51" s="17">
        <v>0.13586053908235615</v>
      </c>
      <c r="K51" s="17">
        <v>0.86413946091764393</v>
      </c>
      <c r="L51" s="17">
        <v>0</v>
      </c>
      <c r="M51" s="17">
        <v>0</v>
      </c>
      <c r="N51" s="17">
        <v>1</v>
      </c>
    </row>
    <row r="52" spans="1:14">
      <c r="A52" s="11" t="s">
        <v>48</v>
      </c>
      <c r="B52" s="19">
        <v>93</v>
      </c>
      <c r="I52" s="11" t="s">
        <v>11</v>
      </c>
      <c r="J52" s="17">
        <v>0</v>
      </c>
      <c r="K52" s="17">
        <v>1</v>
      </c>
      <c r="L52" s="17">
        <v>0</v>
      </c>
      <c r="M52" s="17">
        <v>0</v>
      </c>
      <c r="N52" s="17">
        <v>1</v>
      </c>
    </row>
    <row r="53" spans="1:14">
      <c r="A53" s="9" t="s">
        <v>52</v>
      </c>
      <c r="B53" s="19">
        <v>980</v>
      </c>
      <c r="I53" s="9" t="s">
        <v>16</v>
      </c>
      <c r="J53" s="17">
        <v>0.26321250958290665</v>
      </c>
      <c r="K53" s="17">
        <v>0.18232128720329413</v>
      </c>
      <c r="L53" s="17">
        <v>0.33637436105418039</v>
      </c>
      <c r="M53" s="17">
        <v>0.21809184215961891</v>
      </c>
      <c r="N53" s="17">
        <v>1</v>
      </c>
    </row>
    <row r="54" spans="1:14">
      <c r="A54" s="11" t="s">
        <v>19</v>
      </c>
      <c r="B54" s="19">
        <v>461</v>
      </c>
      <c r="I54" s="11" t="s">
        <v>86</v>
      </c>
      <c r="J54" s="17">
        <v>1</v>
      </c>
      <c r="K54" s="17">
        <v>0</v>
      </c>
      <c r="L54" s="17">
        <v>0</v>
      </c>
      <c r="M54" s="17">
        <v>0</v>
      </c>
      <c r="N54" s="17">
        <v>1</v>
      </c>
    </row>
    <row r="55" spans="1:14">
      <c r="A55" s="11" t="s">
        <v>53</v>
      </c>
      <c r="B55" s="19">
        <v>519</v>
      </c>
      <c r="I55" s="11" t="s">
        <v>17</v>
      </c>
      <c r="J55" s="17">
        <v>0</v>
      </c>
      <c r="K55" s="17">
        <v>0.37896080551780265</v>
      </c>
      <c r="L55" s="17">
        <v>0.42105593843225209</v>
      </c>
      <c r="M55" s="17">
        <v>0.19998325604994532</v>
      </c>
      <c r="N55" s="17">
        <v>1</v>
      </c>
    </row>
    <row r="56" spans="1:14">
      <c r="A56" s="9" t="s">
        <v>22</v>
      </c>
      <c r="B56" s="19">
        <v>315</v>
      </c>
      <c r="I56" s="11" t="s">
        <v>19</v>
      </c>
      <c r="J56" s="17">
        <v>0.50895897821078573</v>
      </c>
      <c r="K56" s="17">
        <v>0.17052714277384376</v>
      </c>
      <c r="L56" s="17">
        <v>0.23972037410066036</v>
      </c>
      <c r="M56" s="17">
        <v>8.0793504914710185E-2</v>
      </c>
      <c r="N56" s="17">
        <v>1</v>
      </c>
    </row>
    <row r="57" spans="1:14">
      <c r="A57" s="11" t="s">
        <v>94</v>
      </c>
      <c r="B57" s="19">
        <v>76</v>
      </c>
      <c r="I57" s="11" t="s">
        <v>96</v>
      </c>
      <c r="J57" s="17">
        <v>1</v>
      </c>
      <c r="K57" s="17">
        <v>0</v>
      </c>
      <c r="L57" s="17">
        <v>0</v>
      </c>
      <c r="M57" s="17">
        <v>0</v>
      </c>
      <c r="N57" s="17">
        <v>1</v>
      </c>
    </row>
    <row r="58" spans="1:14">
      <c r="A58" s="11" t="s">
        <v>109</v>
      </c>
      <c r="B58" s="19">
        <v>78</v>
      </c>
      <c r="I58" s="11" t="s">
        <v>45</v>
      </c>
      <c r="J58" s="17">
        <v>0</v>
      </c>
      <c r="K58" s="17">
        <v>0</v>
      </c>
      <c r="L58" s="17">
        <v>0.50991000651204776</v>
      </c>
      <c r="M58" s="17">
        <v>0.49008999348795218</v>
      </c>
      <c r="N58" s="17">
        <v>1</v>
      </c>
    </row>
    <row r="59" spans="1:14">
      <c r="A59" s="11" t="s">
        <v>21</v>
      </c>
      <c r="B59" s="19">
        <v>3</v>
      </c>
      <c r="I59" s="11" t="s">
        <v>28</v>
      </c>
      <c r="J59" s="17">
        <v>5.8717291410492183E-8</v>
      </c>
      <c r="K59" s="17">
        <v>0</v>
      </c>
      <c r="L59" s="17">
        <v>0.8130572968222689</v>
      </c>
      <c r="M59" s="17">
        <v>0.18694264446043976</v>
      </c>
      <c r="N59" s="17">
        <v>1</v>
      </c>
    </row>
    <row r="60" spans="1:14">
      <c r="A60" s="11" t="s">
        <v>44</v>
      </c>
      <c r="B60" s="19">
        <v>4</v>
      </c>
      <c r="I60" s="11" t="s">
        <v>62</v>
      </c>
      <c r="J60" s="17">
        <v>0</v>
      </c>
      <c r="K60" s="17">
        <v>4.857698840894752E-3</v>
      </c>
      <c r="L60" s="17">
        <v>0.50723789317488177</v>
      </c>
      <c r="M60" s="17">
        <v>0.48790440798422341</v>
      </c>
      <c r="N60" s="17">
        <v>1</v>
      </c>
    </row>
    <row r="61" spans="1:14">
      <c r="A61" s="11" t="s">
        <v>30</v>
      </c>
      <c r="B61" s="19">
        <v>63</v>
      </c>
      <c r="I61" s="11" t="s">
        <v>63</v>
      </c>
      <c r="J61" s="17">
        <v>0.10234004229477903</v>
      </c>
      <c r="K61" s="17">
        <v>0.63196765123415966</v>
      </c>
      <c r="L61" s="17">
        <v>0.2656923064710614</v>
      </c>
      <c r="M61" s="17">
        <v>0</v>
      </c>
      <c r="N61" s="17">
        <v>1</v>
      </c>
    </row>
    <row r="62" spans="1:14">
      <c r="A62" s="11" t="s">
        <v>101</v>
      </c>
      <c r="B62" s="19">
        <v>91</v>
      </c>
      <c r="I62" s="11" t="s">
        <v>87</v>
      </c>
      <c r="J62" s="17">
        <v>0.65114112107359379</v>
      </c>
      <c r="K62" s="17">
        <v>1.5192775488894472E-2</v>
      </c>
      <c r="L62" s="17">
        <v>0.22762847180140988</v>
      </c>
      <c r="M62" s="17">
        <v>0.1060376316361018</v>
      </c>
      <c r="N62" s="17">
        <v>1</v>
      </c>
    </row>
    <row r="63" spans="1:14">
      <c r="A63" s="9" t="s">
        <v>43</v>
      </c>
      <c r="B63" s="19">
        <v>461</v>
      </c>
      <c r="I63" s="11" t="s">
        <v>33</v>
      </c>
      <c r="J63" s="17">
        <v>5.1981585554030006E-2</v>
      </c>
      <c r="K63" s="17">
        <v>3.9870471225413899E-3</v>
      </c>
      <c r="L63" s="17">
        <v>0.19655012730550458</v>
      </c>
      <c r="M63" s="17">
        <v>0.74748124001792393</v>
      </c>
      <c r="N63" s="17">
        <v>1</v>
      </c>
    </row>
    <row r="64" spans="1:14">
      <c r="A64" s="11" t="s">
        <v>94</v>
      </c>
      <c r="B64" s="19">
        <v>95</v>
      </c>
      <c r="I64" s="11" t="s">
        <v>60</v>
      </c>
      <c r="J64" s="17">
        <v>6.7110641397605678E-3</v>
      </c>
      <c r="K64" s="17">
        <v>1.3217553090130691E-2</v>
      </c>
      <c r="L64" s="17">
        <v>0.6887405957159668</v>
      </c>
      <c r="M64" s="17">
        <v>0.29133078705414206</v>
      </c>
      <c r="N64" s="17">
        <v>1</v>
      </c>
    </row>
    <row r="65" spans="1:14">
      <c r="A65" s="11" t="s">
        <v>109</v>
      </c>
      <c r="B65" s="19">
        <v>23</v>
      </c>
      <c r="I65" s="11" t="s">
        <v>76</v>
      </c>
      <c r="J65" s="17">
        <v>0</v>
      </c>
      <c r="K65" s="17">
        <v>0</v>
      </c>
      <c r="L65" s="17">
        <v>0.5648555796133381</v>
      </c>
      <c r="M65" s="17">
        <v>0.43514442038666196</v>
      </c>
      <c r="N65" s="17">
        <v>1</v>
      </c>
    </row>
    <row r="66" spans="1:14">
      <c r="A66" s="11" t="s">
        <v>44</v>
      </c>
      <c r="B66" s="19">
        <v>1</v>
      </c>
      <c r="I66" s="11" t="s">
        <v>21</v>
      </c>
      <c r="J66" s="17">
        <v>0</v>
      </c>
      <c r="K66" s="17">
        <v>1</v>
      </c>
      <c r="L66" s="17">
        <v>0</v>
      </c>
      <c r="M66" s="17">
        <v>0</v>
      </c>
      <c r="N66" s="17">
        <v>1</v>
      </c>
    </row>
    <row r="67" spans="1:14">
      <c r="A67" s="11" t="s">
        <v>30</v>
      </c>
      <c r="B67" s="19">
        <v>125</v>
      </c>
      <c r="I67" s="11" t="s">
        <v>14</v>
      </c>
      <c r="J67" s="17">
        <v>0</v>
      </c>
      <c r="K67" s="17">
        <v>1</v>
      </c>
      <c r="L67" s="17">
        <v>0</v>
      </c>
      <c r="M67" s="17">
        <v>0</v>
      </c>
      <c r="N67" s="17">
        <v>1</v>
      </c>
    </row>
    <row r="68" spans="1:14">
      <c r="A68" s="11" t="s">
        <v>101</v>
      </c>
      <c r="B68" s="19">
        <v>217</v>
      </c>
      <c r="I68" s="11" t="s">
        <v>77</v>
      </c>
      <c r="J68" s="17">
        <v>0.51172457228306067</v>
      </c>
      <c r="K68" s="17">
        <v>0.24727676172891494</v>
      </c>
      <c r="L68" s="17">
        <v>0.11242875623051109</v>
      </c>
      <c r="M68" s="17">
        <v>0.12856990975751323</v>
      </c>
      <c r="N68" s="17">
        <v>1</v>
      </c>
    </row>
    <row r="69" spans="1:14">
      <c r="A69" s="9" t="s">
        <v>37</v>
      </c>
      <c r="B69" s="19">
        <v>474</v>
      </c>
      <c r="I69" s="9" t="s">
        <v>46</v>
      </c>
      <c r="J69" s="17">
        <v>0.33642787886749609</v>
      </c>
      <c r="K69" s="17">
        <v>0.33609706634116909</v>
      </c>
      <c r="L69" s="17">
        <v>0</v>
      </c>
      <c r="M69" s="17">
        <v>0.32747505479133482</v>
      </c>
      <c r="N69" s="17">
        <v>1</v>
      </c>
    </row>
    <row r="70" spans="1:14">
      <c r="A70" s="11" t="s">
        <v>94</v>
      </c>
      <c r="B70" s="19">
        <v>135</v>
      </c>
      <c r="I70" s="11" t="s">
        <v>19</v>
      </c>
      <c r="J70" s="17">
        <v>0.3385079466864987</v>
      </c>
      <c r="K70" s="17">
        <v>0.36473926831100528</v>
      </c>
      <c r="L70" s="17">
        <v>0</v>
      </c>
      <c r="M70" s="17">
        <v>0.29675278500249602</v>
      </c>
      <c r="N70" s="17">
        <v>1</v>
      </c>
    </row>
    <row r="71" spans="1:14">
      <c r="A71" s="11" t="s">
        <v>109</v>
      </c>
      <c r="B71" s="19">
        <v>41</v>
      </c>
      <c r="I71" s="11" t="s">
        <v>48</v>
      </c>
      <c r="J71" s="17">
        <v>0.33243780921470933</v>
      </c>
      <c r="K71" s="17">
        <v>0.28115444388204591</v>
      </c>
      <c r="L71" s="17">
        <v>0</v>
      </c>
      <c r="M71" s="17">
        <v>0.3864077469032447</v>
      </c>
      <c r="N71" s="17">
        <v>1</v>
      </c>
    </row>
    <row r="72" spans="1:14">
      <c r="A72" s="11" t="s">
        <v>21</v>
      </c>
      <c r="B72" s="19">
        <v>40</v>
      </c>
      <c r="I72" s="9" t="s">
        <v>52</v>
      </c>
      <c r="J72" s="17">
        <v>0.33266700618170947</v>
      </c>
      <c r="K72" s="17">
        <v>0.38380296684818466</v>
      </c>
      <c r="L72" s="17">
        <v>0.14984146341156479</v>
      </c>
      <c r="M72" s="17">
        <v>0.13368856355854114</v>
      </c>
      <c r="N72" s="17">
        <v>1</v>
      </c>
    </row>
    <row r="73" spans="1:14">
      <c r="A73" s="11" t="s">
        <v>38</v>
      </c>
      <c r="B73" s="19">
        <v>55</v>
      </c>
      <c r="I73" s="11" t="s">
        <v>19</v>
      </c>
      <c r="J73" s="17">
        <v>0.33434142823097129</v>
      </c>
      <c r="K73" s="17">
        <v>0.38266183213335481</v>
      </c>
      <c r="L73" s="17">
        <v>0.13790170527409015</v>
      </c>
      <c r="M73" s="17">
        <v>0.14509503436158375</v>
      </c>
      <c r="N73" s="17">
        <v>1</v>
      </c>
    </row>
    <row r="74" spans="1:14">
      <c r="A74" s="11" t="s">
        <v>30</v>
      </c>
      <c r="B74" s="19">
        <v>71</v>
      </c>
      <c r="I74" s="11" t="s">
        <v>53</v>
      </c>
      <c r="J74" s="17">
        <v>0.33611100251309911</v>
      </c>
      <c r="K74" s="17">
        <v>0.37576704509645087</v>
      </c>
      <c r="L74" s="17">
        <v>0.16211977948792272</v>
      </c>
      <c r="M74" s="17">
        <v>0.12600217290252727</v>
      </c>
      <c r="N74" s="17">
        <v>1</v>
      </c>
    </row>
    <row r="75" spans="1:14">
      <c r="A75" s="11" t="s">
        <v>101</v>
      </c>
      <c r="B75" s="19">
        <v>132</v>
      </c>
      <c r="I75" s="11" t="s">
        <v>84</v>
      </c>
      <c r="J75" s="17">
        <v>0</v>
      </c>
      <c r="K75" s="17">
        <v>1</v>
      </c>
      <c r="L75" s="17">
        <v>0</v>
      </c>
      <c r="M75" s="17">
        <v>0</v>
      </c>
      <c r="N75" s="17">
        <v>1</v>
      </c>
    </row>
    <row r="76" spans="1:14">
      <c r="A76" s="9" t="s">
        <v>71</v>
      </c>
      <c r="B76" s="19">
        <v>475</v>
      </c>
      <c r="I76" s="9" t="s">
        <v>22</v>
      </c>
      <c r="J76" s="17">
        <v>0.17519712403056642</v>
      </c>
      <c r="K76" s="17">
        <v>0.34695859496803461</v>
      </c>
      <c r="L76" s="17">
        <v>0</v>
      </c>
      <c r="M76" s="17">
        <v>0.47784428100139908</v>
      </c>
      <c r="N76" s="17">
        <v>1</v>
      </c>
    </row>
    <row r="77" spans="1:14">
      <c r="A77" s="11" t="s">
        <v>39</v>
      </c>
      <c r="B77" s="19">
        <v>68</v>
      </c>
      <c r="I77" s="11" t="s">
        <v>94</v>
      </c>
      <c r="J77" s="17">
        <v>0.15223289346556185</v>
      </c>
      <c r="K77" s="17">
        <v>0.26555629824217791</v>
      </c>
      <c r="L77" s="17">
        <v>0</v>
      </c>
      <c r="M77" s="17">
        <v>0.58221080829226024</v>
      </c>
      <c r="N77" s="17">
        <v>1</v>
      </c>
    </row>
    <row r="78" spans="1:14">
      <c r="A78" s="11" t="s">
        <v>72</v>
      </c>
      <c r="B78" s="19">
        <v>139</v>
      </c>
      <c r="I78" s="11" t="s">
        <v>112</v>
      </c>
      <c r="J78" s="17">
        <v>0</v>
      </c>
      <c r="K78" s="17">
        <v>1</v>
      </c>
      <c r="L78" s="17">
        <v>0</v>
      </c>
      <c r="M78" s="17">
        <v>0</v>
      </c>
      <c r="N78" s="17">
        <v>1</v>
      </c>
    </row>
    <row r="79" spans="1:14">
      <c r="A79" s="11" t="s">
        <v>19</v>
      </c>
      <c r="B79" s="19">
        <v>194</v>
      </c>
      <c r="I79" s="11" t="s">
        <v>78</v>
      </c>
      <c r="J79" s="17">
        <v>0</v>
      </c>
      <c r="K79" s="17">
        <v>1</v>
      </c>
      <c r="L79" s="17">
        <v>0</v>
      </c>
      <c r="M79" s="17">
        <v>0</v>
      </c>
      <c r="N79" s="17">
        <v>1</v>
      </c>
    </row>
    <row r="80" spans="1:14">
      <c r="A80" s="11" t="s">
        <v>66</v>
      </c>
      <c r="B80" s="19">
        <v>74</v>
      </c>
      <c r="I80" s="11" t="s">
        <v>109</v>
      </c>
      <c r="J80" s="17">
        <v>0.55008799035292855</v>
      </c>
      <c r="K80" s="17">
        <v>0.44991200964707156</v>
      </c>
      <c r="L80" s="17">
        <v>0</v>
      </c>
      <c r="M80" s="17">
        <v>0</v>
      </c>
      <c r="N80" s="17">
        <v>1</v>
      </c>
    </row>
    <row r="81" spans="1:14">
      <c r="A81" s="9" t="s">
        <v>92</v>
      </c>
      <c r="B81" s="19">
        <v>18</v>
      </c>
      <c r="I81" s="11" t="s">
        <v>21</v>
      </c>
      <c r="J81" s="17">
        <v>7.7777821492192433E-3</v>
      </c>
      <c r="K81" s="17">
        <v>0.23689649156053288</v>
      </c>
      <c r="L81" s="17">
        <v>0</v>
      </c>
      <c r="M81" s="17">
        <v>0.75532572629024797</v>
      </c>
      <c r="N81" s="17">
        <v>1</v>
      </c>
    </row>
    <row r="82" spans="1:14">
      <c r="A82" s="11" t="s">
        <v>55</v>
      </c>
      <c r="B82" s="19">
        <v>15</v>
      </c>
      <c r="I82" s="11" t="s">
        <v>38</v>
      </c>
      <c r="J82" s="17">
        <v>0</v>
      </c>
      <c r="K82" s="17">
        <v>0</v>
      </c>
      <c r="L82" s="17">
        <v>0</v>
      </c>
      <c r="M82" s="17">
        <v>1</v>
      </c>
      <c r="N82" s="17">
        <v>1</v>
      </c>
    </row>
    <row r="83" spans="1:14">
      <c r="A83" s="11" t="s">
        <v>28</v>
      </c>
      <c r="B83" s="19">
        <v>3</v>
      </c>
      <c r="I83" s="11" t="s">
        <v>44</v>
      </c>
      <c r="J83" s="17">
        <v>1.4824803494540843E-2</v>
      </c>
      <c r="K83" s="17">
        <v>0.44647598566381469</v>
      </c>
      <c r="L83" s="17">
        <v>0</v>
      </c>
      <c r="M83" s="17">
        <v>0.53869921084164452</v>
      </c>
      <c r="N83" s="17">
        <v>1</v>
      </c>
    </row>
    <row r="84" spans="1:14">
      <c r="A84" s="9" t="s">
        <v>54</v>
      </c>
      <c r="B84" s="19">
        <v>275</v>
      </c>
      <c r="I84" s="11" t="s">
        <v>30</v>
      </c>
      <c r="J84" s="17">
        <v>0.10409321085218912</v>
      </c>
      <c r="K84" s="17">
        <v>0.24626948776717528</v>
      </c>
      <c r="L84" s="17">
        <v>0</v>
      </c>
      <c r="M84" s="17">
        <v>0.64963730138063558</v>
      </c>
      <c r="N84" s="17">
        <v>1</v>
      </c>
    </row>
    <row r="85" spans="1:14">
      <c r="A85" s="11" t="s">
        <v>39</v>
      </c>
      <c r="B85" s="19">
        <v>63</v>
      </c>
      <c r="I85" s="11" t="s">
        <v>101</v>
      </c>
      <c r="J85" s="17">
        <v>0.3844420531866205</v>
      </c>
      <c r="K85" s="17">
        <v>0.6155579468133795</v>
      </c>
      <c r="L85" s="17">
        <v>0</v>
      </c>
      <c r="M85" s="17">
        <v>0</v>
      </c>
      <c r="N85" s="17">
        <v>1</v>
      </c>
    </row>
    <row r="86" spans="1:14">
      <c r="A86" s="11" t="s">
        <v>66</v>
      </c>
      <c r="B86" s="19">
        <v>39</v>
      </c>
      <c r="I86" s="9" t="s">
        <v>43</v>
      </c>
      <c r="J86" s="17">
        <v>0.34331133325702429</v>
      </c>
      <c r="K86" s="17">
        <v>0.37554834251375252</v>
      </c>
      <c r="L86" s="17">
        <v>0</v>
      </c>
      <c r="M86" s="17">
        <v>0.28114032422922308</v>
      </c>
      <c r="N86" s="17">
        <v>1</v>
      </c>
    </row>
    <row r="87" spans="1:14">
      <c r="A87" s="11" t="s">
        <v>62</v>
      </c>
      <c r="B87" s="19">
        <v>14</v>
      </c>
      <c r="I87" s="11" t="s">
        <v>94</v>
      </c>
      <c r="J87" s="17">
        <v>0.24584206662320748</v>
      </c>
      <c r="K87" s="17">
        <v>0.29897186796583131</v>
      </c>
      <c r="L87" s="17">
        <v>0</v>
      </c>
      <c r="M87" s="17">
        <v>0.45518606541096129</v>
      </c>
      <c r="N87" s="17">
        <v>1</v>
      </c>
    </row>
    <row r="88" spans="1:14">
      <c r="A88" s="11" t="s">
        <v>42</v>
      </c>
      <c r="B88" s="19">
        <v>79</v>
      </c>
      <c r="I88" s="11" t="s">
        <v>102</v>
      </c>
      <c r="J88" s="17">
        <v>0</v>
      </c>
      <c r="K88" s="17">
        <v>1</v>
      </c>
      <c r="L88" s="17">
        <v>0</v>
      </c>
      <c r="M88" s="17">
        <v>0</v>
      </c>
      <c r="N88" s="17">
        <v>1</v>
      </c>
    </row>
    <row r="89" spans="1:14">
      <c r="A89" s="11" t="s">
        <v>63</v>
      </c>
      <c r="B89" s="19">
        <v>23</v>
      </c>
      <c r="I89" s="11" t="s">
        <v>78</v>
      </c>
      <c r="J89" s="17">
        <v>0</v>
      </c>
      <c r="K89" s="17">
        <v>1</v>
      </c>
      <c r="L89" s="17">
        <v>0</v>
      </c>
      <c r="M89" s="17">
        <v>0</v>
      </c>
      <c r="N89" s="17">
        <v>1</v>
      </c>
    </row>
    <row r="90" spans="1:14">
      <c r="A90" s="11" t="s">
        <v>36</v>
      </c>
      <c r="B90" s="19">
        <v>33</v>
      </c>
      <c r="I90" s="11" t="s">
        <v>109</v>
      </c>
      <c r="J90" s="17">
        <v>0.20383222028340556</v>
      </c>
      <c r="K90" s="17">
        <v>0.79616777971659447</v>
      </c>
      <c r="L90" s="17">
        <v>0</v>
      </c>
      <c r="M90" s="17">
        <v>0</v>
      </c>
      <c r="N90" s="17">
        <v>1</v>
      </c>
    </row>
    <row r="91" spans="1:14">
      <c r="A91" s="11" t="s">
        <v>27</v>
      </c>
      <c r="B91" s="19">
        <v>24</v>
      </c>
      <c r="I91" s="11" t="s">
        <v>21</v>
      </c>
      <c r="J91" s="17">
        <v>0</v>
      </c>
      <c r="K91" s="17">
        <v>0.39116952717116793</v>
      </c>
      <c r="L91" s="17">
        <v>0</v>
      </c>
      <c r="M91" s="17">
        <v>0.60883047282883207</v>
      </c>
      <c r="N91" s="17">
        <v>1</v>
      </c>
    </row>
    <row r="92" spans="1:14">
      <c r="A92" s="9" t="s">
        <v>40</v>
      </c>
      <c r="B92" s="19">
        <v>1223</v>
      </c>
      <c r="I92" s="11" t="s">
        <v>38</v>
      </c>
      <c r="J92" s="17">
        <v>0</v>
      </c>
      <c r="K92" s="17">
        <v>0</v>
      </c>
      <c r="L92" s="17">
        <v>0</v>
      </c>
      <c r="M92" s="17">
        <v>1</v>
      </c>
      <c r="N92" s="17">
        <v>1</v>
      </c>
    </row>
    <row r="93" spans="1:14">
      <c r="A93" s="11" t="s">
        <v>19</v>
      </c>
      <c r="B93" s="19">
        <v>460</v>
      </c>
      <c r="I93" s="11" t="s">
        <v>44</v>
      </c>
      <c r="J93" s="17">
        <v>3.3097693657289255E-2</v>
      </c>
      <c r="K93" s="17">
        <v>0.9371143820511505</v>
      </c>
      <c r="L93" s="17">
        <v>0</v>
      </c>
      <c r="M93" s="17">
        <v>2.9787924291560297E-2</v>
      </c>
      <c r="N93" s="17">
        <v>1</v>
      </c>
    </row>
    <row r="94" spans="1:14">
      <c r="A94" s="11" t="s">
        <v>41</v>
      </c>
      <c r="B94" s="19">
        <v>101</v>
      </c>
      <c r="I94" s="11" t="s">
        <v>30</v>
      </c>
      <c r="J94" s="17">
        <v>0.42023545075683455</v>
      </c>
      <c r="K94" s="17">
        <v>0.25145880032647983</v>
      </c>
      <c r="L94" s="17">
        <v>0</v>
      </c>
      <c r="M94" s="17">
        <v>0.32830574891668568</v>
      </c>
      <c r="N94" s="17">
        <v>1</v>
      </c>
    </row>
    <row r="95" spans="1:14">
      <c r="A95" s="11" t="s">
        <v>35</v>
      </c>
      <c r="B95" s="19">
        <v>362</v>
      </c>
      <c r="I95" s="11" t="s">
        <v>101</v>
      </c>
      <c r="J95" s="17">
        <v>0.64570472317425498</v>
      </c>
      <c r="K95" s="17">
        <v>0.35429527682574508</v>
      </c>
      <c r="L95" s="17">
        <v>0</v>
      </c>
      <c r="M95" s="17">
        <v>0</v>
      </c>
      <c r="N95" s="17">
        <v>1</v>
      </c>
    </row>
    <row r="96" spans="1:14">
      <c r="A96" s="11" t="s">
        <v>97</v>
      </c>
      <c r="B96" s="19">
        <v>120</v>
      </c>
      <c r="I96" s="9" t="s">
        <v>37</v>
      </c>
      <c r="J96" s="17">
        <v>0.2752471077506885</v>
      </c>
      <c r="K96" s="17">
        <v>0.39253693321293942</v>
      </c>
      <c r="L96" s="17">
        <v>0</v>
      </c>
      <c r="M96" s="17">
        <v>0.33221595903637219</v>
      </c>
      <c r="N96" s="17">
        <v>1</v>
      </c>
    </row>
    <row r="97" spans="1:14">
      <c r="A97" s="11" t="s">
        <v>21</v>
      </c>
      <c r="B97" s="19">
        <v>126</v>
      </c>
      <c r="I97" s="11" t="s">
        <v>94</v>
      </c>
      <c r="J97" s="17">
        <v>0.23119091467346323</v>
      </c>
      <c r="K97" s="17">
        <v>0.29078725646834447</v>
      </c>
      <c r="L97" s="17">
        <v>0</v>
      </c>
      <c r="M97" s="17">
        <v>0.47802182885819233</v>
      </c>
      <c r="N97" s="17">
        <v>1</v>
      </c>
    </row>
    <row r="98" spans="1:14">
      <c r="A98" s="11" t="s">
        <v>128</v>
      </c>
      <c r="B98" s="19">
        <v>3</v>
      </c>
      <c r="I98" s="11" t="s">
        <v>102</v>
      </c>
      <c r="J98" s="17">
        <v>0</v>
      </c>
      <c r="K98" s="17">
        <v>1</v>
      </c>
      <c r="L98" s="17">
        <v>0</v>
      </c>
      <c r="M98" s="17">
        <v>0</v>
      </c>
      <c r="N98" s="17">
        <v>1</v>
      </c>
    </row>
    <row r="99" spans="1:14">
      <c r="A99" s="11" t="s">
        <v>107</v>
      </c>
      <c r="B99" s="19">
        <v>51</v>
      </c>
      <c r="I99" s="11" t="s">
        <v>78</v>
      </c>
      <c r="J99" s="17">
        <v>0</v>
      </c>
      <c r="K99" s="17">
        <v>1</v>
      </c>
      <c r="L99" s="17">
        <v>0</v>
      </c>
      <c r="M99" s="17">
        <v>0</v>
      </c>
      <c r="N99" s="17">
        <v>1</v>
      </c>
    </row>
    <row r="100" spans="1:14">
      <c r="A100" s="9" t="s">
        <v>103</v>
      </c>
      <c r="B100" s="19">
        <v>229</v>
      </c>
      <c r="I100" s="11" t="s">
        <v>109</v>
      </c>
      <c r="J100" s="17">
        <v>0.27757517718909458</v>
      </c>
      <c r="K100" s="17">
        <v>0.72242482281090536</v>
      </c>
      <c r="L100" s="17">
        <v>0</v>
      </c>
      <c r="M100" s="17">
        <v>0</v>
      </c>
      <c r="N100" s="17">
        <v>1</v>
      </c>
    </row>
    <row r="101" spans="1:14">
      <c r="A101" s="11" t="s">
        <v>19</v>
      </c>
      <c r="B101" s="19">
        <v>104</v>
      </c>
      <c r="I101" s="11" t="s">
        <v>21</v>
      </c>
      <c r="J101" s="17">
        <v>0.34789849091458835</v>
      </c>
      <c r="K101" s="17">
        <v>0.19849825881697727</v>
      </c>
      <c r="L101" s="17">
        <v>0</v>
      </c>
      <c r="M101" s="17">
        <v>0.4536032502684344</v>
      </c>
      <c r="N101" s="17">
        <v>1</v>
      </c>
    </row>
    <row r="102" spans="1:14">
      <c r="A102" s="11" t="s">
        <v>134</v>
      </c>
      <c r="B102" s="19">
        <v>125</v>
      </c>
      <c r="I102" s="11" t="s">
        <v>38</v>
      </c>
      <c r="J102" s="17">
        <v>0.56508463551730881</v>
      </c>
      <c r="K102" s="17">
        <v>0.4349153644826913</v>
      </c>
      <c r="L102" s="17">
        <v>0</v>
      </c>
      <c r="M102" s="17">
        <v>0</v>
      </c>
      <c r="N102" s="17">
        <v>1</v>
      </c>
    </row>
    <row r="103" spans="1:14">
      <c r="A103" s="9" t="s">
        <v>49</v>
      </c>
      <c r="B103" s="19">
        <v>557</v>
      </c>
      <c r="I103" s="11" t="s">
        <v>44</v>
      </c>
      <c r="J103" s="17">
        <v>0</v>
      </c>
      <c r="K103" s="17">
        <v>0</v>
      </c>
      <c r="L103" s="17">
        <v>0</v>
      </c>
      <c r="M103" s="17">
        <v>1</v>
      </c>
      <c r="N103" s="17">
        <v>1</v>
      </c>
    </row>
    <row r="104" spans="1:14">
      <c r="A104" s="11" t="s">
        <v>50</v>
      </c>
      <c r="B104" s="19">
        <v>279</v>
      </c>
      <c r="I104" s="11" t="s">
        <v>30</v>
      </c>
      <c r="J104" s="17">
        <v>0.18186960254912837</v>
      </c>
      <c r="K104" s="17">
        <v>0.35408548523536321</v>
      </c>
      <c r="L104" s="17">
        <v>0</v>
      </c>
      <c r="M104" s="17">
        <v>0.46404491221550831</v>
      </c>
      <c r="N104" s="17">
        <v>1</v>
      </c>
    </row>
    <row r="105" spans="1:14">
      <c r="A105" s="11" t="s">
        <v>111</v>
      </c>
      <c r="B105" s="19">
        <v>278</v>
      </c>
      <c r="I105" s="11" t="s">
        <v>101</v>
      </c>
      <c r="J105" s="17">
        <v>0.44834559481382652</v>
      </c>
      <c r="K105" s="17">
        <v>0.55165440518617337</v>
      </c>
      <c r="L105" s="17">
        <v>0</v>
      </c>
      <c r="M105" s="17">
        <v>0</v>
      </c>
      <c r="N105" s="17">
        <v>1</v>
      </c>
    </row>
    <row r="106" spans="1:14">
      <c r="A106" s="9" t="s">
        <v>20</v>
      </c>
      <c r="B106" s="19">
        <v>82</v>
      </c>
      <c r="I106" s="9" t="s">
        <v>71</v>
      </c>
      <c r="J106" s="17">
        <v>0.38258012129300401</v>
      </c>
      <c r="K106" s="17">
        <v>0.61741987870699599</v>
      </c>
      <c r="L106" s="17">
        <v>0</v>
      </c>
      <c r="M106" s="17">
        <v>0</v>
      </c>
      <c r="N106" s="17">
        <v>1</v>
      </c>
    </row>
    <row r="107" spans="1:14">
      <c r="A107" s="11" t="s">
        <v>35</v>
      </c>
      <c r="B107" s="19">
        <v>17</v>
      </c>
      <c r="I107" s="11" t="s">
        <v>39</v>
      </c>
      <c r="J107" s="17">
        <v>0.24215613459932625</v>
      </c>
      <c r="K107" s="17">
        <v>0.75784386540067372</v>
      </c>
      <c r="L107" s="17">
        <v>0</v>
      </c>
      <c r="M107" s="17">
        <v>0</v>
      </c>
      <c r="N107" s="17">
        <v>1</v>
      </c>
    </row>
    <row r="108" spans="1:14">
      <c r="A108" s="11" t="s">
        <v>21</v>
      </c>
      <c r="B108" s="19">
        <v>13</v>
      </c>
      <c r="I108" s="11" t="s">
        <v>72</v>
      </c>
      <c r="J108" s="17">
        <v>0.54174191781686976</v>
      </c>
      <c r="K108" s="17">
        <v>0.45825808218313024</v>
      </c>
      <c r="L108" s="17">
        <v>0</v>
      </c>
      <c r="M108" s="17">
        <v>0</v>
      </c>
      <c r="N108" s="17">
        <v>1</v>
      </c>
    </row>
    <row r="109" spans="1:14">
      <c r="A109" s="11" t="s">
        <v>75</v>
      </c>
      <c r="B109" s="19">
        <v>52</v>
      </c>
      <c r="I109" s="11" t="s">
        <v>19</v>
      </c>
      <c r="J109" s="17">
        <v>0.65300398417965633</v>
      </c>
      <c r="K109" s="17">
        <v>0.34699601582034367</v>
      </c>
      <c r="L109" s="17">
        <v>0</v>
      </c>
      <c r="M109" s="17">
        <v>0</v>
      </c>
      <c r="N109" s="17">
        <v>1</v>
      </c>
    </row>
    <row r="110" spans="1:14">
      <c r="A110" s="9" t="s">
        <v>106</v>
      </c>
      <c r="B110" s="19">
        <v>201</v>
      </c>
      <c r="I110" s="11" t="s">
        <v>66</v>
      </c>
      <c r="J110" s="17">
        <v>0.17491555690033669</v>
      </c>
      <c r="K110" s="17">
        <v>0.82508444309966344</v>
      </c>
      <c r="L110" s="17">
        <v>0</v>
      </c>
      <c r="M110" s="17">
        <v>0</v>
      </c>
      <c r="N110" s="17">
        <v>1</v>
      </c>
    </row>
    <row r="111" spans="1:14">
      <c r="A111" s="11" t="s">
        <v>19</v>
      </c>
      <c r="B111" s="19">
        <v>49</v>
      </c>
      <c r="I111" s="9" t="s">
        <v>92</v>
      </c>
      <c r="J111" s="17">
        <v>0.18287686835395714</v>
      </c>
      <c r="K111" s="17">
        <v>0.19732852511804189</v>
      </c>
      <c r="L111" s="17">
        <v>0.24858700028538019</v>
      </c>
      <c r="M111" s="17">
        <v>0.37120760624262078</v>
      </c>
      <c r="N111" s="17">
        <v>1</v>
      </c>
    </row>
    <row r="112" spans="1:14">
      <c r="A112" s="11" t="s">
        <v>99</v>
      </c>
      <c r="B112" s="19">
        <v>58</v>
      </c>
      <c r="I112" s="11" t="s">
        <v>55</v>
      </c>
      <c r="J112" s="17">
        <v>1</v>
      </c>
      <c r="K112" s="17">
        <v>0</v>
      </c>
      <c r="L112" s="17">
        <v>0</v>
      </c>
      <c r="M112" s="17">
        <v>0</v>
      </c>
      <c r="N112" s="17">
        <v>1</v>
      </c>
    </row>
    <row r="113" spans="1:14">
      <c r="A113" s="11" t="s">
        <v>35</v>
      </c>
      <c r="B113" s="19">
        <v>94</v>
      </c>
      <c r="I113" s="11" t="s">
        <v>28</v>
      </c>
      <c r="J113" s="17">
        <v>1</v>
      </c>
      <c r="K113" s="17">
        <v>0</v>
      </c>
      <c r="L113" s="17">
        <v>0</v>
      </c>
      <c r="M113" s="17">
        <v>0</v>
      </c>
      <c r="N113" s="17">
        <v>1</v>
      </c>
    </row>
    <row r="114" spans="1:14">
      <c r="A114" s="9" t="s">
        <v>68</v>
      </c>
      <c r="B114" s="19">
        <v>129</v>
      </c>
      <c r="I114" s="11" t="s">
        <v>63</v>
      </c>
      <c r="J114" s="17">
        <v>0</v>
      </c>
      <c r="K114" s="17">
        <v>1</v>
      </c>
      <c r="L114" s="17">
        <v>0</v>
      </c>
      <c r="M114" s="17">
        <v>0</v>
      </c>
      <c r="N114" s="17">
        <v>1</v>
      </c>
    </row>
    <row r="115" spans="1:14">
      <c r="A115" s="11" t="s">
        <v>19</v>
      </c>
      <c r="B115" s="19">
        <v>30</v>
      </c>
      <c r="I115" s="11" t="s">
        <v>36</v>
      </c>
      <c r="J115" s="17">
        <v>0</v>
      </c>
      <c r="K115" s="17">
        <v>0</v>
      </c>
      <c r="L115" s="17">
        <v>1</v>
      </c>
      <c r="M115" s="17">
        <v>0</v>
      </c>
      <c r="N115" s="17">
        <v>1</v>
      </c>
    </row>
    <row r="116" spans="1:14">
      <c r="A116" s="11" t="s">
        <v>99</v>
      </c>
      <c r="B116" s="19">
        <v>17</v>
      </c>
      <c r="I116" s="11" t="s">
        <v>65</v>
      </c>
      <c r="J116" s="17">
        <v>0</v>
      </c>
      <c r="K116" s="17">
        <v>0</v>
      </c>
      <c r="L116" s="17">
        <v>0</v>
      </c>
      <c r="M116" s="17">
        <v>1</v>
      </c>
      <c r="N116" s="17">
        <v>1</v>
      </c>
    </row>
    <row r="117" spans="1:14">
      <c r="A117" s="11" t="s">
        <v>35</v>
      </c>
      <c r="B117" s="19">
        <v>56</v>
      </c>
      <c r="I117" s="9" t="s">
        <v>54</v>
      </c>
      <c r="J117" s="17">
        <v>0.1867252990684288</v>
      </c>
      <c r="K117" s="17">
        <v>0.19092802164057351</v>
      </c>
      <c r="L117" s="17">
        <v>0.36581663519773716</v>
      </c>
      <c r="M117" s="17">
        <v>0.25653004409326052</v>
      </c>
      <c r="N117" s="17">
        <v>1</v>
      </c>
    </row>
    <row r="118" spans="1:14">
      <c r="A118" s="11" t="s">
        <v>105</v>
      </c>
      <c r="B118" s="19">
        <v>26</v>
      </c>
      <c r="I118" s="11" t="s">
        <v>39</v>
      </c>
      <c r="J118" s="17">
        <v>0.36711560531180226</v>
      </c>
      <c r="K118" s="17">
        <v>0.45939111976587899</v>
      </c>
      <c r="L118" s="17">
        <v>0.11330331756576502</v>
      </c>
      <c r="M118" s="17">
        <v>6.0189957356553803E-2</v>
      </c>
      <c r="N118" s="17">
        <v>1</v>
      </c>
    </row>
    <row r="119" spans="1:14">
      <c r="A119" s="9" t="s">
        <v>81</v>
      </c>
      <c r="B119" s="19">
        <v>16</v>
      </c>
      <c r="I119" s="11" t="s">
        <v>86</v>
      </c>
      <c r="J119" s="17">
        <v>0</v>
      </c>
      <c r="K119" s="17">
        <v>0</v>
      </c>
      <c r="L119" s="17">
        <v>1</v>
      </c>
      <c r="M119" s="17">
        <v>0</v>
      </c>
      <c r="N119" s="17">
        <v>1</v>
      </c>
    </row>
    <row r="120" spans="1:14">
      <c r="A120" s="11" t="s">
        <v>19</v>
      </c>
      <c r="B120" s="19">
        <v>6</v>
      </c>
      <c r="I120" s="11" t="s">
        <v>55</v>
      </c>
      <c r="J120" s="17">
        <v>0</v>
      </c>
      <c r="K120" s="17">
        <v>0.3739464580234782</v>
      </c>
      <c r="L120" s="17">
        <v>0.18988697156771128</v>
      </c>
      <c r="M120" s="17">
        <v>0.43616657040881057</v>
      </c>
      <c r="N120" s="17">
        <v>1</v>
      </c>
    </row>
    <row r="121" spans="1:14">
      <c r="A121" s="11" t="s">
        <v>58</v>
      </c>
      <c r="B121" s="19">
        <v>10</v>
      </c>
      <c r="I121" s="11" t="s">
        <v>45</v>
      </c>
      <c r="J121" s="17">
        <v>0</v>
      </c>
      <c r="K121" s="17">
        <v>0</v>
      </c>
      <c r="L121" s="17">
        <v>0.68623540642352687</v>
      </c>
      <c r="M121" s="17">
        <v>0.31376459357647318</v>
      </c>
      <c r="N121" s="17">
        <v>1</v>
      </c>
    </row>
    <row r="122" spans="1:14">
      <c r="A122" s="9" t="s">
        <v>89</v>
      </c>
      <c r="B122" s="19">
        <v>237</v>
      </c>
      <c r="I122" s="11" t="s">
        <v>66</v>
      </c>
      <c r="J122" s="17">
        <v>0.13701943771408095</v>
      </c>
      <c r="K122" s="17">
        <v>0.14713412324179662</v>
      </c>
      <c r="L122" s="17">
        <v>0.55118486246772391</v>
      </c>
      <c r="M122" s="17">
        <v>0.16466157657639846</v>
      </c>
      <c r="N122" s="17">
        <v>1</v>
      </c>
    </row>
    <row r="123" spans="1:14">
      <c r="A123" s="11" t="s">
        <v>19</v>
      </c>
      <c r="B123" s="19">
        <v>132</v>
      </c>
      <c r="I123" s="11" t="s">
        <v>28</v>
      </c>
      <c r="J123" s="17">
        <v>0</v>
      </c>
      <c r="K123" s="17">
        <v>0</v>
      </c>
      <c r="L123" s="17">
        <v>0.52145553628629693</v>
      </c>
      <c r="M123" s="17">
        <v>0.47854446371370318</v>
      </c>
      <c r="N123" s="17">
        <v>1</v>
      </c>
    </row>
    <row r="124" spans="1:14">
      <c r="A124" s="11" t="s">
        <v>58</v>
      </c>
      <c r="B124" s="19">
        <v>105</v>
      </c>
      <c r="I124" s="11" t="s">
        <v>62</v>
      </c>
      <c r="J124" s="17">
        <v>0.17951064791539142</v>
      </c>
      <c r="K124" s="17">
        <v>1.1717995199523146E-2</v>
      </c>
      <c r="L124" s="17">
        <v>0.39144299300490726</v>
      </c>
      <c r="M124" s="17">
        <v>0.41732836388017824</v>
      </c>
      <c r="N124" s="17">
        <v>1</v>
      </c>
    </row>
    <row r="125" spans="1:14">
      <c r="A125" s="9" t="s">
        <v>114</v>
      </c>
      <c r="B125" s="19">
        <v>414</v>
      </c>
      <c r="I125" s="11" t="s">
        <v>42</v>
      </c>
      <c r="J125" s="17">
        <v>0.39611099231379959</v>
      </c>
      <c r="K125" s="17">
        <v>8.2918671962418602E-2</v>
      </c>
      <c r="L125" s="17">
        <v>0.179142308202242</v>
      </c>
      <c r="M125" s="17">
        <v>0.34182802752153979</v>
      </c>
      <c r="N125" s="17">
        <v>1</v>
      </c>
    </row>
    <row r="126" spans="1:14">
      <c r="A126" s="11" t="s">
        <v>19</v>
      </c>
      <c r="B126" s="19">
        <v>207</v>
      </c>
      <c r="I126" s="11" t="s">
        <v>63</v>
      </c>
      <c r="J126" s="17">
        <v>0.63601163691015761</v>
      </c>
      <c r="K126" s="17">
        <v>0</v>
      </c>
      <c r="L126" s="17">
        <v>6.6052439240099264E-7</v>
      </c>
      <c r="M126" s="17">
        <v>0.36398770256544993</v>
      </c>
      <c r="N126" s="17">
        <v>1</v>
      </c>
    </row>
    <row r="127" spans="1:14">
      <c r="A127" s="11" t="s">
        <v>53</v>
      </c>
      <c r="B127" s="19">
        <v>207</v>
      </c>
      <c r="I127" s="11" t="s">
        <v>60</v>
      </c>
      <c r="J127" s="17">
        <v>0</v>
      </c>
      <c r="K127" s="17">
        <v>0</v>
      </c>
      <c r="L127" s="17">
        <v>0.53445010117883285</v>
      </c>
      <c r="M127" s="17">
        <v>0.46554989882116721</v>
      </c>
      <c r="N127" s="17">
        <v>1</v>
      </c>
    </row>
    <row r="128" spans="1:14">
      <c r="A128" s="9" t="s">
        <v>57</v>
      </c>
      <c r="B128" s="19">
        <v>165</v>
      </c>
      <c r="I128" s="11" t="s">
        <v>36</v>
      </c>
      <c r="J128" s="17">
        <v>0.25756193061947297</v>
      </c>
      <c r="K128" s="17">
        <v>0.6724387206569904</v>
      </c>
      <c r="L128" s="17">
        <v>0</v>
      </c>
      <c r="M128" s="17">
        <v>6.9999348723536692E-2</v>
      </c>
      <c r="N128" s="17">
        <v>1</v>
      </c>
    </row>
    <row r="129" spans="1:14">
      <c r="A129" s="11" t="s">
        <v>35</v>
      </c>
      <c r="B129" s="19">
        <v>35</v>
      </c>
      <c r="I129" s="11" t="s">
        <v>14</v>
      </c>
      <c r="J129" s="17">
        <v>0</v>
      </c>
      <c r="K129" s="17">
        <v>0</v>
      </c>
      <c r="L129" s="17">
        <v>1</v>
      </c>
      <c r="M129" s="17">
        <v>0</v>
      </c>
      <c r="N129" s="17">
        <v>1</v>
      </c>
    </row>
    <row r="130" spans="1:14">
      <c r="A130" s="11" t="s">
        <v>58</v>
      </c>
      <c r="B130" s="19">
        <v>129</v>
      </c>
      <c r="I130" s="11" t="s">
        <v>29</v>
      </c>
      <c r="J130" s="17">
        <v>0</v>
      </c>
      <c r="K130" s="17">
        <v>0</v>
      </c>
      <c r="L130" s="17">
        <v>0.47557546134120487</v>
      </c>
      <c r="M130" s="17">
        <v>0.52442453865879501</v>
      </c>
      <c r="N130" s="17">
        <v>1</v>
      </c>
    </row>
    <row r="131" spans="1:14">
      <c r="A131" s="11" t="s">
        <v>90</v>
      </c>
      <c r="B131" s="19">
        <v>1</v>
      </c>
      <c r="I131" s="11" t="s">
        <v>65</v>
      </c>
      <c r="J131" s="17">
        <v>0</v>
      </c>
      <c r="K131" s="17">
        <v>0</v>
      </c>
      <c r="L131" s="17">
        <v>1</v>
      </c>
      <c r="M131" s="17">
        <v>0</v>
      </c>
      <c r="N131" s="17">
        <v>1</v>
      </c>
    </row>
    <row r="132" spans="1:14">
      <c r="A132" s="9" t="s">
        <v>82</v>
      </c>
      <c r="B132" s="19">
        <v>48</v>
      </c>
      <c r="I132" s="11" t="s">
        <v>123</v>
      </c>
      <c r="J132" s="17">
        <v>0</v>
      </c>
      <c r="K132" s="17">
        <v>0.63924581929518176</v>
      </c>
      <c r="L132" s="17">
        <v>0</v>
      </c>
      <c r="M132" s="17">
        <v>0.36075418070481818</v>
      </c>
      <c r="N132" s="17">
        <v>1</v>
      </c>
    </row>
    <row r="133" spans="1:14">
      <c r="A133" s="11" t="s">
        <v>17</v>
      </c>
      <c r="B133" s="19">
        <v>38</v>
      </c>
      <c r="I133" s="11" t="s">
        <v>27</v>
      </c>
      <c r="J133" s="17">
        <v>0.69767118531087935</v>
      </c>
      <c r="K133" s="17">
        <v>0</v>
      </c>
      <c r="L133" s="17">
        <v>0.30232881468912065</v>
      </c>
      <c r="M133" s="17">
        <v>0</v>
      </c>
      <c r="N133" s="17">
        <v>1</v>
      </c>
    </row>
    <row r="134" spans="1:14">
      <c r="A134" s="11" t="s">
        <v>21</v>
      </c>
      <c r="B134" s="19">
        <v>10</v>
      </c>
      <c r="I134" s="9" t="s">
        <v>40</v>
      </c>
      <c r="J134" s="17">
        <v>0.32789084918628514</v>
      </c>
      <c r="K134" s="17">
        <v>0.32309843802818244</v>
      </c>
      <c r="L134" s="17">
        <v>0.22153675175219562</v>
      </c>
      <c r="M134" s="17">
        <v>0.12747396103333677</v>
      </c>
      <c r="N134" s="17">
        <v>1</v>
      </c>
    </row>
    <row r="135" spans="1:14">
      <c r="A135" s="9" t="s">
        <v>73</v>
      </c>
      <c r="B135" s="19">
        <v>669</v>
      </c>
      <c r="I135" s="11" t="s">
        <v>19</v>
      </c>
      <c r="J135" s="17">
        <v>0.64080305351537215</v>
      </c>
      <c r="K135" s="17">
        <v>0.3591969464846278</v>
      </c>
      <c r="L135" s="17">
        <v>0</v>
      </c>
      <c r="M135" s="17">
        <v>0</v>
      </c>
      <c r="N135" s="17">
        <v>1</v>
      </c>
    </row>
    <row r="136" spans="1:14">
      <c r="A136" s="11" t="s">
        <v>118</v>
      </c>
      <c r="B136" s="19">
        <v>197</v>
      </c>
      <c r="I136" s="11" t="s">
        <v>41</v>
      </c>
      <c r="J136" s="17">
        <v>0.15598748549342253</v>
      </c>
      <c r="K136" s="17">
        <v>0.43253483034675083</v>
      </c>
      <c r="L136" s="17">
        <v>0.34867938312777219</v>
      </c>
      <c r="M136" s="17">
        <v>6.2798301032054388E-2</v>
      </c>
      <c r="N136" s="17">
        <v>1</v>
      </c>
    </row>
    <row r="137" spans="1:14">
      <c r="A137" s="11" t="s">
        <v>127</v>
      </c>
      <c r="B137" s="19">
        <v>184</v>
      </c>
      <c r="I137" s="11" t="s">
        <v>35</v>
      </c>
      <c r="J137" s="17">
        <v>0.61094776764996528</v>
      </c>
      <c r="K137" s="17">
        <v>0.38905223235003483</v>
      </c>
      <c r="L137" s="17">
        <v>0</v>
      </c>
      <c r="M137" s="17">
        <v>0</v>
      </c>
      <c r="N137" s="17">
        <v>1</v>
      </c>
    </row>
    <row r="138" spans="1:14">
      <c r="A138" s="11" t="s">
        <v>35</v>
      </c>
      <c r="B138" s="19">
        <v>1</v>
      </c>
      <c r="I138" s="11" t="s">
        <v>97</v>
      </c>
      <c r="J138" s="17">
        <v>0.30850131916679979</v>
      </c>
      <c r="K138" s="17">
        <v>0.35744631593912751</v>
      </c>
      <c r="L138" s="17">
        <v>0.14855134808136042</v>
      </c>
      <c r="M138" s="17">
        <v>0.18550101681271219</v>
      </c>
      <c r="N138" s="17">
        <v>1</v>
      </c>
    </row>
    <row r="139" spans="1:14">
      <c r="A139" s="11" t="s">
        <v>116</v>
      </c>
      <c r="B139" s="19">
        <v>132</v>
      </c>
      <c r="I139" s="11" t="s">
        <v>21</v>
      </c>
      <c r="J139" s="17">
        <v>0.16415136477639211</v>
      </c>
      <c r="K139" s="17">
        <v>0.18856095654498098</v>
      </c>
      <c r="L139" s="17">
        <v>0.44639316407676433</v>
      </c>
      <c r="M139" s="17">
        <v>0.20089451460186267</v>
      </c>
      <c r="N139" s="17">
        <v>1</v>
      </c>
    </row>
    <row r="140" spans="1:14">
      <c r="A140" s="11" t="s">
        <v>74</v>
      </c>
      <c r="B140" s="19">
        <v>125</v>
      </c>
      <c r="I140" s="11" t="s">
        <v>128</v>
      </c>
      <c r="J140" s="17">
        <v>2.9731600846629527E-2</v>
      </c>
      <c r="K140" s="17">
        <v>0.3400509474839194</v>
      </c>
      <c r="L140" s="17">
        <v>0.57303246924284701</v>
      </c>
      <c r="M140" s="17">
        <v>5.7184982426604122E-2</v>
      </c>
      <c r="N140" s="17">
        <v>1</v>
      </c>
    </row>
    <row r="141" spans="1:14">
      <c r="A141" s="11" t="s">
        <v>21</v>
      </c>
      <c r="B141" s="19">
        <v>8</v>
      </c>
      <c r="I141" s="11" t="s">
        <v>107</v>
      </c>
      <c r="J141" s="17">
        <v>0.12120588688549454</v>
      </c>
      <c r="K141" s="17">
        <v>0.23044083838170476</v>
      </c>
      <c r="L141" s="17">
        <v>0.23301442581801329</v>
      </c>
      <c r="M141" s="17">
        <v>0.41533884891478745</v>
      </c>
      <c r="N141" s="17">
        <v>1</v>
      </c>
    </row>
    <row r="142" spans="1:14">
      <c r="A142" s="11" t="s">
        <v>122</v>
      </c>
      <c r="B142" s="19">
        <v>22</v>
      </c>
      <c r="I142" s="9" t="s">
        <v>103</v>
      </c>
      <c r="J142" s="17">
        <v>0.40323663183070968</v>
      </c>
      <c r="K142" s="17">
        <v>0.38451370230582477</v>
      </c>
      <c r="L142" s="17">
        <v>0</v>
      </c>
      <c r="M142" s="17">
        <v>0.21224966586346555</v>
      </c>
      <c r="N142" s="17">
        <v>1</v>
      </c>
    </row>
    <row r="143" spans="1:14">
      <c r="A143" s="9" t="s">
        <v>47</v>
      </c>
      <c r="B143" s="19">
        <v>317</v>
      </c>
      <c r="I143" s="11" t="s">
        <v>19</v>
      </c>
      <c r="J143" s="17">
        <v>0.36750514863181599</v>
      </c>
      <c r="K143" s="17">
        <v>0.3296358425418921</v>
      </c>
      <c r="L143" s="17">
        <v>0</v>
      </c>
      <c r="M143" s="17">
        <v>0.3028590088262918</v>
      </c>
      <c r="N143" s="17">
        <v>1</v>
      </c>
    </row>
    <row r="144" spans="1:14">
      <c r="A144" s="11" t="s">
        <v>110</v>
      </c>
      <c r="B144" s="19">
        <v>73</v>
      </c>
      <c r="I144" s="11" t="s">
        <v>134</v>
      </c>
      <c r="J144" s="17">
        <v>0.58669255156133748</v>
      </c>
      <c r="K144" s="17">
        <v>0.24479089623530387</v>
      </c>
      <c r="L144" s="17">
        <v>0</v>
      </c>
      <c r="M144" s="17">
        <v>0.16851655220335851</v>
      </c>
      <c r="N144" s="17">
        <v>1</v>
      </c>
    </row>
    <row r="145" spans="1:14">
      <c r="A145" s="11" t="s">
        <v>14</v>
      </c>
      <c r="B145" s="19">
        <v>117</v>
      </c>
      <c r="I145" s="11" t="s">
        <v>48</v>
      </c>
      <c r="J145" s="17">
        <v>0</v>
      </c>
      <c r="K145" s="17">
        <v>1</v>
      </c>
      <c r="L145" s="17">
        <v>0</v>
      </c>
      <c r="M145" s="17">
        <v>0</v>
      </c>
      <c r="N145" s="17">
        <v>1</v>
      </c>
    </row>
    <row r="146" spans="1:14">
      <c r="A146" s="11" t="s">
        <v>29</v>
      </c>
      <c r="B146" s="19">
        <v>127</v>
      </c>
      <c r="I146" s="9" t="s">
        <v>49</v>
      </c>
      <c r="J146" s="17">
        <v>0.46402833284472872</v>
      </c>
      <c r="K146" s="17">
        <v>0.53597166715527134</v>
      </c>
      <c r="L146" s="17">
        <v>0</v>
      </c>
      <c r="M146" s="17">
        <v>0</v>
      </c>
      <c r="N146" s="17">
        <v>1</v>
      </c>
    </row>
    <row r="147" spans="1:14">
      <c r="A147" s="9" t="s">
        <v>115</v>
      </c>
      <c r="B147" s="19">
        <v>45</v>
      </c>
      <c r="I147" s="11" t="s">
        <v>50</v>
      </c>
      <c r="J147" s="17">
        <v>0.44008853712954527</v>
      </c>
      <c r="K147" s="17">
        <v>0.55991146287045468</v>
      </c>
      <c r="L147" s="17">
        <v>0</v>
      </c>
      <c r="M147" s="17">
        <v>0</v>
      </c>
      <c r="N147" s="17">
        <v>1</v>
      </c>
    </row>
    <row r="148" spans="1:14">
      <c r="A148" s="11" t="s">
        <v>14</v>
      </c>
      <c r="B148" s="19">
        <v>45</v>
      </c>
      <c r="I148" s="11" t="s">
        <v>111</v>
      </c>
      <c r="J148" s="17">
        <v>0.49062676203079364</v>
      </c>
      <c r="K148" s="17">
        <v>0.50937323796920642</v>
      </c>
      <c r="L148" s="17">
        <v>0</v>
      </c>
      <c r="M148" s="17">
        <v>0</v>
      </c>
      <c r="N148" s="17">
        <v>1</v>
      </c>
    </row>
    <row r="149" spans="1:14">
      <c r="A149" s="9" t="s">
        <v>56</v>
      </c>
      <c r="B149" s="19">
        <v>9</v>
      </c>
      <c r="I149" s="9" t="s">
        <v>20</v>
      </c>
      <c r="J149" s="17">
        <v>0.11803420037833634</v>
      </c>
      <c r="K149" s="17">
        <v>0.30650257009668574</v>
      </c>
      <c r="L149" s="17">
        <v>0.30448425894963171</v>
      </c>
      <c r="M149" s="17">
        <v>0.2709789705753462</v>
      </c>
      <c r="N149" s="17">
        <v>1</v>
      </c>
    </row>
    <row r="150" spans="1:14">
      <c r="A150" s="11" t="s">
        <v>65</v>
      </c>
      <c r="B150" s="19">
        <v>9</v>
      </c>
      <c r="I150" s="11" t="s">
        <v>19</v>
      </c>
      <c r="J150" s="17">
        <v>0</v>
      </c>
      <c r="K150" s="17">
        <v>1</v>
      </c>
      <c r="L150" s="17">
        <v>0</v>
      </c>
      <c r="M150" s="17">
        <v>0</v>
      </c>
      <c r="N150" s="17">
        <v>1</v>
      </c>
    </row>
    <row r="151" spans="1:14">
      <c r="A151" s="9" t="s">
        <v>26</v>
      </c>
      <c r="B151" s="19">
        <v>506</v>
      </c>
      <c r="I151" s="11" t="s">
        <v>35</v>
      </c>
      <c r="J151" s="17">
        <v>7.7119679792524168E-2</v>
      </c>
      <c r="K151" s="17">
        <v>0.30917446762242262</v>
      </c>
      <c r="L151" s="17">
        <v>0.31707916337784187</v>
      </c>
      <c r="M151" s="17">
        <v>0.29662668920721136</v>
      </c>
      <c r="N151" s="17">
        <v>1</v>
      </c>
    </row>
    <row r="152" spans="1:14">
      <c r="A152" s="11" t="s">
        <v>39</v>
      </c>
      <c r="B152" s="19">
        <v>90</v>
      </c>
      <c r="I152" s="11" t="s">
        <v>83</v>
      </c>
      <c r="J152" s="17">
        <v>0</v>
      </c>
      <c r="K152" s="17">
        <v>0</v>
      </c>
      <c r="L152" s="17">
        <v>0.96881011996989386</v>
      </c>
      <c r="M152" s="17">
        <v>3.1189880030106188E-2</v>
      </c>
      <c r="N152" s="17">
        <v>1</v>
      </c>
    </row>
    <row r="153" spans="1:14">
      <c r="A153" s="11" t="s">
        <v>17</v>
      </c>
      <c r="B153" s="19">
        <v>19</v>
      </c>
      <c r="I153" s="11" t="s">
        <v>21</v>
      </c>
      <c r="J153" s="17">
        <v>6.2772576587570086E-2</v>
      </c>
      <c r="K153" s="17">
        <v>0.41321869449491483</v>
      </c>
      <c r="L153" s="17">
        <v>0.23958670352597775</v>
      </c>
      <c r="M153" s="17">
        <v>0.28442202539153733</v>
      </c>
      <c r="N153" s="17">
        <v>1</v>
      </c>
    </row>
    <row r="154" spans="1:14">
      <c r="A154" s="11" t="s">
        <v>19</v>
      </c>
      <c r="B154" s="19">
        <v>34</v>
      </c>
      <c r="I154" s="11" t="s">
        <v>75</v>
      </c>
      <c r="J154" s="17">
        <v>0.32240961077833574</v>
      </c>
      <c r="K154" s="17">
        <v>8.8841195807268167E-2</v>
      </c>
      <c r="L154" s="17">
        <v>0.26539045590959304</v>
      </c>
      <c r="M154" s="17">
        <v>0.32335873750480304</v>
      </c>
      <c r="N154" s="17">
        <v>1</v>
      </c>
    </row>
    <row r="155" spans="1:14">
      <c r="A155" s="11" t="s">
        <v>66</v>
      </c>
      <c r="B155" s="19">
        <v>111</v>
      </c>
      <c r="I155" s="9" t="s">
        <v>106</v>
      </c>
      <c r="J155" s="17">
        <v>0.21672987719726611</v>
      </c>
      <c r="K155" s="17">
        <v>0.2823819953733992</v>
      </c>
      <c r="L155" s="17">
        <v>0.22939330194597302</v>
      </c>
      <c r="M155" s="17">
        <v>0.27149482548336162</v>
      </c>
      <c r="N155" s="17">
        <v>1</v>
      </c>
    </row>
    <row r="156" spans="1:14">
      <c r="A156" s="11" t="s">
        <v>28</v>
      </c>
      <c r="B156" s="19">
        <v>5</v>
      </c>
      <c r="I156" s="11" t="s">
        <v>19</v>
      </c>
      <c r="J156" s="17">
        <v>0.30028718966759671</v>
      </c>
      <c r="K156" s="17">
        <v>0.37126436247372774</v>
      </c>
      <c r="L156" s="17">
        <v>0</v>
      </c>
      <c r="M156" s="17">
        <v>0.32844844785867544</v>
      </c>
      <c r="N156" s="17">
        <v>1</v>
      </c>
    </row>
    <row r="157" spans="1:14">
      <c r="A157" s="11" t="s">
        <v>42</v>
      </c>
      <c r="B157" s="19">
        <v>39</v>
      </c>
      <c r="I157" s="11" t="s">
        <v>99</v>
      </c>
      <c r="J157" s="17">
        <v>0.33708804336606835</v>
      </c>
      <c r="K157" s="17">
        <v>0.26369697270888848</v>
      </c>
      <c r="L157" s="17">
        <v>0</v>
      </c>
      <c r="M157" s="17">
        <v>0.39921498392504312</v>
      </c>
      <c r="N157" s="17">
        <v>1</v>
      </c>
    </row>
    <row r="158" spans="1:14">
      <c r="A158" s="11" t="s">
        <v>63</v>
      </c>
      <c r="B158" s="19">
        <v>23</v>
      </c>
      <c r="I158" s="11" t="s">
        <v>35</v>
      </c>
      <c r="J158" s="17">
        <v>0.17352258092400369</v>
      </c>
      <c r="K158" s="17">
        <v>0.28694165340523842</v>
      </c>
      <c r="L158" s="17">
        <v>0.3303137129443135</v>
      </c>
      <c r="M158" s="17">
        <v>0.20922205272644437</v>
      </c>
      <c r="N158" s="17">
        <v>1</v>
      </c>
    </row>
    <row r="159" spans="1:14">
      <c r="A159" s="11" t="s">
        <v>33</v>
      </c>
      <c r="B159" s="19">
        <v>4</v>
      </c>
      <c r="I159" s="11" t="s">
        <v>110</v>
      </c>
      <c r="J159" s="17">
        <v>0</v>
      </c>
      <c r="K159" s="17">
        <v>0</v>
      </c>
      <c r="L159" s="17">
        <v>0.66448875194858037</v>
      </c>
      <c r="M159" s="17">
        <v>0.33551124805141963</v>
      </c>
      <c r="N159" s="17">
        <v>1</v>
      </c>
    </row>
    <row r="160" spans="1:14">
      <c r="A160" s="11" t="s">
        <v>76</v>
      </c>
      <c r="B160" s="19">
        <v>14</v>
      </c>
      <c r="I160" s="9" t="s">
        <v>68</v>
      </c>
      <c r="J160" s="17">
        <v>0.22493619496423434</v>
      </c>
      <c r="K160" s="17">
        <v>0.32715721670187614</v>
      </c>
      <c r="L160" s="17">
        <v>0.24916092836730472</v>
      </c>
      <c r="M160" s="17">
        <v>0.19874565996658505</v>
      </c>
      <c r="N160" s="17">
        <v>1</v>
      </c>
    </row>
    <row r="161" spans="1:14">
      <c r="A161" s="11" t="s">
        <v>36</v>
      </c>
      <c r="B161" s="19">
        <v>85</v>
      </c>
      <c r="I161" s="11" t="s">
        <v>19</v>
      </c>
      <c r="J161" s="17">
        <v>0.54353571351760976</v>
      </c>
      <c r="K161" s="17">
        <v>0.45646428648239029</v>
      </c>
      <c r="L161" s="17">
        <v>0</v>
      </c>
      <c r="M161" s="17">
        <v>0</v>
      </c>
      <c r="N161" s="17">
        <v>1</v>
      </c>
    </row>
    <row r="162" spans="1:14">
      <c r="A162" s="11" t="s">
        <v>14</v>
      </c>
      <c r="B162" s="19">
        <v>11</v>
      </c>
      <c r="I162" s="11" t="s">
        <v>99</v>
      </c>
      <c r="J162" s="17">
        <v>0.3853349936024022</v>
      </c>
      <c r="K162" s="17">
        <v>0.6146650063975978</v>
      </c>
      <c r="L162" s="17">
        <v>0</v>
      </c>
      <c r="M162" s="17">
        <v>0</v>
      </c>
      <c r="N162" s="17">
        <v>1</v>
      </c>
    </row>
    <row r="163" spans="1:14">
      <c r="A163" s="11" t="s">
        <v>29</v>
      </c>
      <c r="B163" s="19">
        <v>10</v>
      </c>
      <c r="I163" s="11" t="s">
        <v>35</v>
      </c>
      <c r="J163" s="17">
        <v>0.19768710453129013</v>
      </c>
      <c r="K163" s="17">
        <v>0.28591982812491229</v>
      </c>
      <c r="L163" s="17">
        <v>0.32887448359966243</v>
      </c>
      <c r="M163" s="17">
        <v>0.18751858374413527</v>
      </c>
      <c r="N163" s="17">
        <v>1</v>
      </c>
    </row>
    <row r="164" spans="1:14">
      <c r="A164" s="11" t="s">
        <v>65</v>
      </c>
      <c r="B164" s="19">
        <v>18</v>
      </c>
      <c r="I164" s="11" t="s">
        <v>110</v>
      </c>
      <c r="J164" s="17">
        <v>0</v>
      </c>
      <c r="K164" s="17">
        <v>0</v>
      </c>
      <c r="L164" s="17">
        <v>1</v>
      </c>
      <c r="M164" s="17">
        <v>0</v>
      </c>
      <c r="N164" s="17">
        <v>1</v>
      </c>
    </row>
    <row r="165" spans="1:14">
      <c r="A165" s="11" t="s">
        <v>123</v>
      </c>
      <c r="B165" s="19">
        <v>43</v>
      </c>
      <c r="I165" s="11" t="s">
        <v>105</v>
      </c>
      <c r="J165" s="17">
        <v>0.16053056235844546</v>
      </c>
      <c r="K165" s="17">
        <v>0.32340244868446433</v>
      </c>
      <c r="L165" s="17">
        <v>0.15521577668459513</v>
      </c>
      <c r="M165" s="17">
        <v>0.360851212272495</v>
      </c>
      <c r="N165" s="17">
        <v>1</v>
      </c>
    </row>
    <row r="166" spans="1:14">
      <c r="A166" s="9" t="s">
        <v>51</v>
      </c>
      <c r="B166" s="19">
        <v>406</v>
      </c>
      <c r="I166" s="9" t="s">
        <v>81</v>
      </c>
      <c r="J166" s="17">
        <v>7.4486631555301955E-2</v>
      </c>
      <c r="K166" s="17">
        <v>0.925513368444698</v>
      </c>
      <c r="L166" s="17">
        <v>0</v>
      </c>
      <c r="M166" s="17">
        <v>0</v>
      </c>
      <c r="N166" s="17">
        <v>1</v>
      </c>
    </row>
    <row r="167" spans="1:14">
      <c r="A167" s="11" t="s">
        <v>39</v>
      </c>
      <c r="B167" s="19">
        <v>93</v>
      </c>
      <c r="I167" s="11" t="s">
        <v>19</v>
      </c>
      <c r="J167" s="17">
        <v>6.8353288586221139E-2</v>
      </c>
      <c r="K167" s="17">
        <v>0.93164671141377886</v>
      </c>
      <c r="L167" s="17">
        <v>0</v>
      </c>
      <c r="M167" s="17">
        <v>0</v>
      </c>
      <c r="N167" s="17">
        <v>1</v>
      </c>
    </row>
    <row r="168" spans="1:14">
      <c r="A168" s="11" t="s">
        <v>19</v>
      </c>
      <c r="B168" s="19">
        <v>57</v>
      </c>
      <c r="I168" s="11" t="s">
        <v>58</v>
      </c>
      <c r="J168" s="17">
        <v>7.9073998954256236E-2</v>
      </c>
      <c r="K168" s="17">
        <v>0.92092600104574374</v>
      </c>
      <c r="L168" s="17">
        <v>0</v>
      </c>
      <c r="M168" s="17">
        <v>0</v>
      </c>
      <c r="N168" s="17">
        <v>1</v>
      </c>
    </row>
    <row r="169" spans="1:14">
      <c r="A169" s="11" t="s">
        <v>66</v>
      </c>
      <c r="B169" s="19">
        <v>109</v>
      </c>
      <c r="I169" s="9" t="s">
        <v>89</v>
      </c>
      <c r="J169" s="17">
        <v>0.39862132842005032</v>
      </c>
      <c r="K169" s="17">
        <v>0</v>
      </c>
      <c r="L169" s="17">
        <v>0.37826624684761673</v>
      </c>
      <c r="M169" s="17">
        <v>0.22311242473233298</v>
      </c>
      <c r="N169" s="17">
        <v>1</v>
      </c>
    </row>
    <row r="170" spans="1:14">
      <c r="A170" s="11" t="s">
        <v>28</v>
      </c>
      <c r="B170" s="19">
        <v>3</v>
      </c>
      <c r="I170" s="11" t="s">
        <v>19</v>
      </c>
      <c r="J170" s="17">
        <v>0.80989314198866735</v>
      </c>
      <c r="K170" s="17">
        <v>0</v>
      </c>
      <c r="L170" s="17">
        <v>0</v>
      </c>
      <c r="M170" s="17">
        <v>0.19010685801133267</v>
      </c>
      <c r="N170" s="17">
        <v>1</v>
      </c>
    </row>
    <row r="171" spans="1:14">
      <c r="A171" s="11" t="s">
        <v>63</v>
      </c>
      <c r="B171" s="19">
        <v>3</v>
      </c>
      <c r="I171" s="11" t="s">
        <v>58</v>
      </c>
      <c r="J171" s="17">
        <v>0.24937243019155073</v>
      </c>
      <c r="K171" s="17">
        <v>0</v>
      </c>
      <c r="L171" s="17">
        <v>0.51553755676104773</v>
      </c>
      <c r="M171" s="17">
        <v>0.23509001304740151</v>
      </c>
      <c r="N171" s="17">
        <v>1</v>
      </c>
    </row>
    <row r="172" spans="1:14">
      <c r="A172" s="11" t="s">
        <v>36</v>
      </c>
      <c r="B172" s="19">
        <v>141</v>
      </c>
      <c r="I172" s="9" t="s">
        <v>114</v>
      </c>
      <c r="J172" s="17">
        <v>0.17598460172934952</v>
      </c>
      <c r="K172" s="17">
        <v>0.43117007017348535</v>
      </c>
      <c r="L172" s="17">
        <v>0.26765991941854139</v>
      </c>
      <c r="M172" s="17">
        <v>0.12518540867862357</v>
      </c>
      <c r="N172" s="17">
        <v>1</v>
      </c>
    </row>
    <row r="173" spans="1:14">
      <c r="A173" s="9" t="s">
        <v>64</v>
      </c>
      <c r="B173" s="19">
        <v>484</v>
      </c>
      <c r="I173" s="11" t="s">
        <v>19</v>
      </c>
      <c r="J173" s="17">
        <v>0.1439023594836098</v>
      </c>
      <c r="K173" s="17">
        <v>0.47735359441764885</v>
      </c>
      <c r="L173" s="17">
        <v>0.24242293408068913</v>
      </c>
      <c r="M173" s="17">
        <v>0.13632111201805225</v>
      </c>
      <c r="N173" s="17">
        <v>1</v>
      </c>
    </row>
    <row r="174" spans="1:14">
      <c r="A174" s="11" t="s">
        <v>39</v>
      </c>
      <c r="B174" s="19">
        <v>83</v>
      </c>
      <c r="I174" s="11" t="s">
        <v>53</v>
      </c>
      <c r="J174" s="17">
        <v>0.22946218883519787</v>
      </c>
      <c r="K174" s="17">
        <v>0.3480595207621599</v>
      </c>
      <c r="L174" s="17">
        <v>0.31223706927827055</v>
      </c>
      <c r="M174" s="17">
        <v>0.11024122112437162</v>
      </c>
      <c r="N174" s="17">
        <v>1</v>
      </c>
    </row>
    <row r="175" spans="1:14">
      <c r="A175" s="11" t="s">
        <v>17</v>
      </c>
      <c r="B175" s="19">
        <v>30</v>
      </c>
      <c r="I175" s="11" t="s">
        <v>84</v>
      </c>
      <c r="J175" s="17">
        <v>0</v>
      </c>
      <c r="K175" s="17">
        <v>1</v>
      </c>
      <c r="L175" s="17">
        <v>0</v>
      </c>
      <c r="M175" s="17">
        <v>0</v>
      </c>
      <c r="N175" s="17">
        <v>1</v>
      </c>
    </row>
    <row r="176" spans="1:14">
      <c r="A176" s="11" t="s">
        <v>108</v>
      </c>
      <c r="B176" s="19">
        <v>17</v>
      </c>
      <c r="I176" s="9" t="s">
        <v>57</v>
      </c>
      <c r="J176" s="17">
        <v>0.17102586508222814</v>
      </c>
      <c r="K176" s="17">
        <v>0.35299121975654496</v>
      </c>
      <c r="L176" s="17">
        <v>0.29016536923254016</v>
      </c>
      <c r="M176" s="17">
        <v>0.18581754592868674</v>
      </c>
      <c r="N176" s="17">
        <v>1</v>
      </c>
    </row>
    <row r="177" spans="1:14">
      <c r="A177" s="11" t="s">
        <v>55</v>
      </c>
      <c r="B177" s="19">
        <v>35</v>
      </c>
      <c r="I177" s="11" t="s">
        <v>19</v>
      </c>
      <c r="J177" s="17">
        <v>0</v>
      </c>
      <c r="K177" s="17">
        <v>1</v>
      </c>
      <c r="L177" s="17">
        <v>0</v>
      </c>
      <c r="M177" s="17">
        <v>0</v>
      </c>
      <c r="N177" s="17">
        <v>1</v>
      </c>
    </row>
    <row r="178" spans="1:14">
      <c r="A178" s="11" t="s">
        <v>19</v>
      </c>
      <c r="B178" s="19">
        <v>56</v>
      </c>
      <c r="I178" s="11" t="s">
        <v>35</v>
      </c>
      <c r="J178" s="17">
        <v>0.1653067074524158</v>
      </c>
      <c r="K178" s="17">
        <v>0.33640443932428243</v>
      </c>
      <c r="L178" s="17">
        <v>0.37855075394027066</v>
      </c>
      <c r="M178" s="17">
        <v>0.11973809928303104</v>
      </c>
      <c r="N178" s="17">
        <v>1</v>
      </c>
    </row>
    <row r="179" spans="1:14">
      <c r="A179" s="11" t="s">
        <v>66</v>
      </c>
      <c r="B179" s="19">
        <v>49</v>
      </c>
      <c r="I179" s="11" t="s">
        <v>58</v>
      </c>
      <c r="J179" s="17">
        <v>0.25832376297087895</v>
      </c>
      <c r="K179" s="17">
        <v>0.28146916328576205</v>
      </c>
      <c r="L179" s="17">
        <v>0.24561331356325386</v>
      </c>
      <c r="M179" s="17">
        <v>0.21459376018010515</v>
      </c>
      <c r="N179" s="17">
        <v>1</v>
      </c>
    </row>
    <row r="180" spans="1:14">
      <c r="A180" s="11" t="s">
        <v>28</v>
      </c>
      <c r="B180" s="19">
        <v>2</v>
      </c>
      <c r="I180" s="11" t="s">
        <v>90</v>
      </c>
      <c r="J180" s="17">
        <v>6.5837171199977758E-3</v>
      </c>
      <c r="K180" s="17">
        <v>6.0488807121551087E-3</v>
      </c>
      <c r="L180" s="17">
        <v>0.60686792365988473</v>
      </c>
      <c r="M180" s="17">
        <v>0.38049947850796234</v>
      </c>
      <c r="N180" s="17">
        <v>1</v>
      </c>
    </row>
    <row r="181" spans="1:14">
      <c r="A181" s="11" t="s">
        <v>62</v>
      </c>
      <c r="B181" s="19">
        <v>4</v>
      </c>
      <c r="I181" s="9" t="s">
        <v>82</v>
      </c>
      <c r="J181" s="17">
        <v>0.13704484510322174</v>
      </c>
      <c r="K181" s="17">
        <v>0.51660917938784801</v>
      </c>
      <c r="L181" s="17">
        <v>0.34634510900151955</v>
      </c>
      <c r="M181" s="17">
        <v>8.6650741069198205E-7</v>
      </c>
      <c r="N181" s="17">
        <v>1</v>
      </c>
    </row>
    <row r="182" spans="1:14">
      <c r="A182" s="11" t="s">
        <v>42</v>
      </c>
      <c r="B182" s="19">
        <v>17</v>
      </c>
      <c r="I182" s="11" t="s">
        <v>86</v>
      </c>
      <c r="J182" s="17">
        <v>0</v>
      </c>
      <c r="K182" s="17">
        <v>1</v>
      </c>
      <c r="L182" s="17">
        <v>0</v>
      </c>
      <c r="M182" s="17">
        <v>0</v>
      </c>
      <c r="N182" s="17">
        <v>1</v>
      </c>
    </row>
    <row r="183" spans="1:14">
      <c r="A183" s="11" t="s">
        <v>63</v>
      </c>
      <c r="B183" s="19">
        <v>30</v>
      </c>
      <c r="I183" s="11" t="s">
        <v>17</v>
      </c>
      <c r="J183" s="17">
        <v>0.92569488676284206</v>
      </c>
      <c r="K183" s="17">
        <v>0</v>
      </c>
      <c r="L183" s="17">
        <v>7.4305113237158049E-2</v>
      </c>
      <c r="M183" s="17">
        <v>0</v>
      </c>
      <c r="N183" s="17">
        <v>1</v>
      </c>
    </row>
    <row r="184" spans="1:14">
      <c r="A184" s="11" t="s">
        <v>33</v>
      </c>
      <c r="B184" s="19">
        <v>4</v>
      </c>
      <c r="I184" s="11" t="s">
        <v>35</v>
      </c>
      <c r="J184" s="17">
        <v>0</v>
      </c>
      <c r="K184" s="17">
        <v>1</v>
      </c>
      <c r="L184" s="17">
        <v>0</v>
      </c>
      <c r="M184" s="17">
        <v>0</v>
      </c>
      <c r="N184" s="17">
        <v>1</v>
      </c>
    </row>
    <row r="185" spans="1:14">
      <c r="A185" s="11" t="s">
        <v>76</v>
      </c>
      <c r="B185" s="19">
        <v>6</v>
      </c>
      <c r="I185" s="11" t="s">
        <v>83</v>
      </c>
      <c r="J185" s="17">
        <v>0</v>
      </c>
      <c r="K185" s="17">
        <v>0</v>
      </c>
      <c r="L185" s="17">
        <v>0.99999479997208618</v>
      </c>
      <c r="M185" s="17">
        <v>5.200027913749831E-6</v>
      </c>
      <c r="N185" s="17">
        <v>1</v>
      </c>
    </row>
    <row r="186" spans="1:14">
      <c r="A186" s="11" t="s">
        <v>36</v>
      </c>
      <c r="B186" s="19">
        <v>79</v>
      </c>
      <c r="I186" s="11" t="s">
        <v>21</v>
      </c>
      <c r="J186" s="17">
        <v>8.8132328252754286E-2</v>
      </c>
      <c r="K186" s="17">
        <v>0.35622008069627442</v>
      </c>
      <c r="L186" s="17">
        <v>0.55564759105097128</v>
      </c>
      <c r="M186" s="17">
        <v>0</v>
      </c>
      <c r="N186" s="17">
        <v>1</v>
      </c>
    </row>
    <row r="187" spans="1:14">
      <c r="A187" s="11" t="s">
        <v>14</v>
      </c>
      <c r="B187" s="19">
        <v>29</v>
      </c>
      <c r="I187" s="9" t="s">
        <v>73</v>
      </c>
      <c r="J187" s="17">
        <v>0.23634443401369312</v>
      </c>
      <c r="K187" s="17">
        <v>0.18848856546537315</v>
      </c>
      <c r="L187" s="17">
        <v>0.3069147497987782</v>
      </c>
      <c r="M187" s="17">
        <v>0.26825225072215531</v>
      </c>
      <c r="N187" s="17">
        <v>1</v>
      </c>
    </row>
    <row r="188" spans="1:14">
      <c r="A188" s="11" t="s">
        <v>29</v>
      </c>
      <c r="B188" s="19">
        <v>13</v>
      </c>
      <c r="I188" s="11" t="s">
        <v>19</v>
      </c>
      <c r="J188" s="17">
        <v>0</v>
      </c>
      <c r="K188" s="17">
        <v>1</v>
      </c>
      <c r="L188" s="17">
        <v>0</v>
      </c>
      <c r="M188" s="17">
        <v>0</v>
      </c>
      <c r="N188" s="17">
        <v>1</v>
      </c>
    </row>
    <row r="189" spans="1:14">
      <c r="A189" s="11" t="s">
        <v>27</v>
      </c>
      <c r="B189" s="19">
        <v>30</v>
      </c>
      <c r="I189" s="11" t="s">
        <v>118</v>
      </c>
      <c r="J189" s="17">
        <v>0.35106533971037329</v>
      </c>
      <c r="K189" s="17">
        <v>9.2200209015298309E-2</v>
      </c>
      <c r="L189" s="17">
        <v>0.14939362874014986</v>
      </c>
      <c r="M189" s="17">
        <v>0.40734082253417858</v>
      </c>
      <c r="N189" s="17">
        <v>1</v>
      </c>
    </row>
    <row r="190" spans="1:14">
      <c r="A190" s="9" t="s">
        <v>24</v>
      </c>
      <c r="B190" s="19">
        <v>599</v>
      </c>
      <c r="I190" s="11" t="s">
        <v>112</v>
      </c>
      <c r="J190" s="17">
        <v>0</v>
      </c>
      <c r="K190" s="17">
        <v>0</v>
      </c>
      <c r="L190" s="17">
        <v>0.78081328148500539</v>
      </c>
      <c r="M190" s="17">
        <v>0.21918671851499461</v>
      </c>
      <c r="N190" s="17">
        <v>1</v>
      </c>
    </row>
    <row r="191" spans="1:14">
      <c r="A191" s="11" t="s">
        <v>80</v>
      </c>
      <c r="B191" s="19">
        <v>304</v>
      </c>
      <c r="I191" s="11" t="s">
        <v>102</v>
      </c>
      <c r="J191" s="17">
        <v>0</v>
      </c>
      <c r="K191" s="17">
        <v>1</v>
      </c>
      <c r="L191" s="17">
        <v>0</v>
      </c>
      <c r="M191" s="17">
        <v>0</v>
      </c>
      <c r="N191" s="17">
        <v>1</v>
      </c>
    </row>
    <row r="192" spans="1:14">
      <c r="A192" s="11" t="s">
        <v>95</v>
      </c>
      <c r="B192" s="19">
        <v>180</v>
      </c>
      <c r="I192" s="11" t="s">
        <v>127</v>
      </c>
      <c r="J192" s="17">
        <v>0.38569745237611625</v>
      </c>
      <c r="K192" s="17">
        <v>0.28454476953966606</v>
      </c>
      <c r="L192" s="17">
        <v>0.32975777808421763</v>
      </c>
      <c r="M192" s="17">
        <v>0</v>
      </c>
      <c r="N192" s="17">
        <v>1</v>
      </c>
    </row>
    <row r="193" spans="1:14">
      <c r="A193" s="11" t="s">
        <v>25</v>
      </c>
      <c r="B193" s="19">
        <v>115</v>
      </c>
      <c r="I193" s="11" t="s">
        <v>35</v>
      </c>
      <c r="J193" s="17">
        <v>6.3588639526367102E-3</v>
      </c>
      <c r="K193" s="17">
        <v>0</v>
      </c>
      <c r="L193" s="17">
        <v>0.61575315023231669</v>
      </c>
      <c r="M193" s="17">
        <v>0.37788798581504651</v>
      </c>
      <c r="N193" s="17">
        <v>1</v>
      </c>
    </row>
    <row r="194" spans="1:14">
      <c r="A194" s="9" t="s">
        <v>59</v>
      </c>
      <c r="B194" s="19">
        <v>695</v>
      </c>
      <c r="I194" s="11" t="s">
        <v>116</v>
      </c>
      <c r="J194" s="17">
        <v>0.13317641731201479</v>
      </c>
      <c r="K194" s="17">
        <v>0.15831340090917537</v>
      </c>
      <c r="L194" s="17">
        <v>0.30674543916891162</v>
      </c>
      <c r="M194" s="17">
        <v>0.40176474260989836</v>
      </c>
      <c r="N194" s="17">
        <v>1</v>
      </c>
    </row>
    <row r="195" spans="1:14">
      <c r="A195" s="11" t="s">
        <v>39</v>
      </c>
      <c r="B195" s="19">
        <v>85</v>
      </c>
      <c r="I195" s="11" t="s">
        <v>74</v>
      </c>
      <c r="J195" s="17">
        <v>0.59736158619527668</v>
      </c>
      <c r="K195" s="17">
        <v>0.2948011085418053</v>
      </c>
      <c r="L195" s="17">
        <v>0.10783730526291803</v>
      </c>
      <c r="M195" s="17">
        <v>0</v>
      </c>
      <c r="N195" s="17">
        <v>1</v>
      </c>
    </row>
    <row r="196" spans="1:14">
      <c r="A196" s="11" t="s">
        <v>17</v>
      </c>
      <c r="B196" s="19">
        <v>23</v>
      </c>
      <c r="I196" s="11" t="s">
        <v>21</v>
      </c>
      <c r="J196" s="17">
        <v>5.4752910477251879E-2</v>
      </c>
      <c r="K196" s="17">
        <v>0</v>
      </c>
      <c r="L196" s="17">
        <v>0.37529981679123725</v>
      </c>
      <c r="M196" s="17">
        <v>0.56994727273151091</v>
      </c>
      <c r="N196" s="17">
        <v>1</v>
      </c>
    </row>
    <row r="197" spans="1:14">
      <c r="A197" s="11" t="s">
        <v>108</v>
      </c>
      <c r="B197" s="19">
        <v>51</v>
      </c>
      <c r="I197" s="11" t="s">
        <v>122</v>
      </c>
      <c r="J197" s="17">
        <v>0.10999322530923075</v>
      </c>
      <c r="K197" s="17">
        <v>0.20910568459919468</v>
      </c>
      <c r="L197" s="17">
        <v>0.61250788386766952</v>
      </c>
      <c r="M197" s="17">
        <v>6.8393206223905018E-2</v>
      </c>
      <c r="N197" s="17">
        <v>1</v>
      </c>
    </row>
    <row r="198" spans="1:14">
      <c r="A198" s="11" t="s">
        <v>55</v>
      </c>
      <c r="B198" s="19">
        <v>23</v>
      </c>
      <c r="I198" s="9" t="s">
        <v>47</v>
      </c>
      <c r="J198" s="17">
        <v>0.50864292546277856</v>
      </c>
      <c r="K198" s="17">
        <v>1.7124861236072716E-3</v>
      </c>
      <c r="L198" s="17">
        <v>0.22738427306666262</v>
      </c>
      <c r="M198" s="17">
        <v>0.26226031534695138</v>
      </c>
      <c r="N198" s="17">
        <v>1</v>
      </c>
    </row>
    <row r="199" spans="1:14">
      <c r="A199" s="11" t="s">
        <v>19</v>
      </c>
      <c r="B199" s="19">
        <v>30</v>
      </c>
      <c r="I199" s="11" t="s">
        <v>86</v>
      </c>
      <c r="J199" s="17">
        <v>0</v>
      </c>
      <c r="K199" s="17">
        <v>0</v>
      </c>
      <c r="L199" s="17">
        <v>0</v>
      </c>
      <c r="M199" s="17">
        <v>1</v>
      </c>
      <c r="N199" s="17">
        <v>1</v>
      </c>
    </row>
    <row r="200" spans="1:14">
      <c r="A200" s="11" t="s">
        <v>66</v>
      </c>
      <c r="B200" s="19">
        <v>81</v>
      </c>
      <c r="I200" s="11" t="s">
        <v>17</v>
      </c>
      <c r="J200" s="17">
        <v>0</v>
      </c>
      <c r="K200" s="17">
        <v>0</v>
      </c>
      <c r="L200" s="17">
        <v>1</v>
      </c>
      <c r="M200" s="17">
        <v>0</v>
      </c>
      <c r="N200" s="17">
        <v>1</v>
      </c>
    </row>
    <row r="201" spans="1:14">
      <c r="A201" s="11" t="s">
        <v>28</v>
      </c>
      <c r="B201" s="19">
        <v>1</v>
      </c>
      <c r="I201" s="11" t="s">
        <v>110</v>
      </c>
      <c r="J201" s="17">
        <v>1</v>
      </c>
      <c r="K201" s="17">
        <v>0</v>
      </c>
      <c r="L201" s="17">
        <v>0</v>
      </c>
      <c r="M201" s="17">
        <v>0</v>
      </c>
      <c r="N201" s="17">
        <v>1</v>
      </c>
    </row>
    <row r="202" spans="1:14">
      <c r="A202" s="11" t="s">
        <v>93</v>
      </c>
      <c r="B202" s="19">
        <v>0</v>
      </c>
      <c r="I202" s="11" t="s">
        <v>48</v>
      </c>
      <c r="J202" s="17">
        <v>0</v>
      </c>
      <c r="K202" s="17">
        <v>0</v>
      </c>
      <c r="L202" s="17">
        <v>0.88886170177838064</v>
      </c>
      <c r="M202" s="17">
        <v>0.11113829822161932</v>
      </c>
      <c r="N202" s="17">
        <v>1</v>
      </c>
    </row>
    <row r="203" spans="1:14">
      <c r="A203" s="11" t="s">
        <v>62</v>
      </c>
      <c r="B203" s="19">
        <v>32</v>
      </c>
      <c r="I203" s="11" t="s">
        <v>14</v>
      </c>
      <c r="J203" s="17">
        <v>0.49322990317422299</v>
      </c>
      <c r="K203" s="17">
        <v>0</v>
      </c>
      <c r="L203" s="17">
        <v>0.12800464951134335</v>
      </c>
      <c r="M203" s="17">
        <v>0.37876544731443373</v>
      </c>
      <c r="N203" s="17">
        <v>1</v>
      </c>
    </row>
    <row r="204" spans="1:14">
      <c r="A204" s="11" t="s">
        <v>42</v>
      </c>
      <c r="B204" s="19">
        <v>12</v>
      </c>
      <c r="I204" s="11" t="s">
        <v>29</v>
      </c>
      <c r="J204" s="17">
        <v>0.9915021018550475</v>
      </c>
      <c r="K204" s="17">
        <v>8.4978981449524964E-3</v>
      </c>
      <c r="L204" s="17">
        <v>0</v>
      </c>
      <c r="M204" s="17">
        <v>0</v>
      </c>
      <c r="N204" s="17">
        <v>1</v>
      </c>
    </row>
    <row r="205" spans="1:14">
      <c r="A205" s="11" t="s">
        <v>63</v>
      </c>
      <c r="B205" s="19">
        <v>12</v>
      </c>
      <c r="I205" s="9" t="s">
        <v>137</v>
      </c>
      <c r="J205" s="17">
        <v>0</v>
      </c>
      <c r="K205" s="17">
        <v>0</v>
      </c>
      <c r="L205" s="17">
        <v>1</v>
      </c>
      <c r="M205" s="17">
        <v>0</v>
      </c>
      <c r="N205" s="17">
        <v>1</v>
      </c>
    </row>
    <row r="206" spans="1:14">
      <c r="A206" s="11" t="s">
        <v>33</v>
      </c>
      <c r="B206" s="19">
        <v>32</v>
      </c>
      <c r="I206" s="11" t="s">
        <v>19</v>
      </c>
      <c r="J206" s="17">
        <v>0</v>
      </c>
      <c r="K206" s="17">
        <v>0</v>
      </c>
      <c r="L206" s="17">
        <v>1</v>
      </c>
      <c r="M206" s="17">
        <v>0</v>
      </c>
      <c r="N206" s="17">
        <v>1</v>
      </c>
    </row>
    <row r="207" spans="1:14">
      <c r="A207" s="11" t="s">
        <v>60</v>
      </c>
      <c r="B207" s="19">
        <v>15</v>
      </c>
      <c r="I207" s="9" t="s">
        <v>115</v>
      </c>
      <c r="J207" s="17">
        <v>0.38681851190690231</v>
      </c>
      <c r="K207" s="17">
        <v>0</v>
      </c>
      <c r="L207" s="17">
        <v>0.26144552043458541</v>
      </c>
      <c r="M207" s="17">
        <v>0.35173596765851234</v>
      </c>
      <c r="N207" s="17">
        <v>1</v>
      </c>
    </row>
    <row r="208" spans="1:14">
      <c r="A208" s="11" t="s">
        <v>76</v>
      </c>
      <c r="B208" s="19">
        <v>23</v>
      </c>
      <c r="I208" s="11" t="s">
        <v>28</v>
      </c>
      <c r="J208" s="17">
        <v>0</v>
      </c>
      <c r="K208" s="17">
        <v>0</v>
      </c>
      <c r="L208" s="17">
        <v>1</v>
      </c>
      <c r="M208" s="17">
        <v>0</v>
      </c>
      <c r="N208" s="17">
        <v>1</v>
      </c>
    </row>
    <row r="209" spans="1:14">
      <c r="A209" s="11" t="s">
        <v>36</v>
      </c>
      <c r="B209" s="19">
        <v>121</v>
      </c>
      <c r="I209" s="11" t="s">
        <v>63</v>
      </c>
      <c r="J209" s="17">
        <v>0</v>
      </c>
      <c r="K209" s="17">
        <v>0</v>
      </c>
      <c r="L209" s="17">
        <v>0</v>
      </c>
      <c r="M209" s="17">
        <v>1</v>
      </c>
      <c r="N209" s="17">
        <v>1</v>
      </c>
    </row>
    <row r="210" spans="1:14">
      <c r="A210" s="11" t="s">
        <v>14</v>
      </c>
      <c r="B210" s="19">
        <v>38</v>
      </c>
      <c r="I210" s="11" t="s">
        <v>14</v>
      </c>
      <c r="J210" s="17">
        <v>1</v>
      </c>
      <c r="K210" s="17">
        <v>0</v>
      </c>
      <c r="L210" s="17">
        <v>0</v>
      </c>
      <c r="M210" s="17">
        <v>0</v>
      </c>
      <c r="N210" s="17">
        <v>1</v>
      </c>
    </row>
    <row r="211" spans="1:14">
      <c r="A211" s="11" t="s">
        <v>29</v>
      </c>
      <c r="B211" s="19">
        <v>14</v>
      </c>
      <c r="I211" s="9" t="s">
        <v>56</v>
      </c>
      <c r="J211" s="17">
        <v>5.5684430492352784E-2</v>
      </c>
      <c r="K211" s="17">
        <v>1.218551971763617E-2</v>
      </c>
      <c r="L211" s="17">
        <v>0.93213004979001113</v>
      </c>
      <c r="M211" s="17">
        <v>0</v>
      </c>
      <c r="N211" s="17">
        <v>1</v>
      </c>
    </row>
    <row r="212" spans="1:14">
      <c r="A212" s="11" t="s">
        <v>65</v>
      </c>
      <c r="B212" s="19">
        <v>38</v>
      </c>
      <c r="I212" s="11" t="s">
        <v>17</v>
      </c>
      <c r="J212" s="17">
        <v>0</v>
      </c>
      <c r="K212" s="17">
        <v>0</v>
      </c>
      <c r="L212" s="17">
        <v>1</v>
      </c>
      <c r="M212" s="17">
        <v>0</v>
      </c>
      <c r="N212" s="17">
        <v>1</v>
      </c>
    </row>
    <row r="213" spans="1:14">
      <c r="A213" s="11" t="s">
        <v>27</v>
      </c>
      <c r="B213" s="19">
        <v>64</v>
      </c>
      <c r="I213" s="11" t="s">
        <v>28</v>
      </c>
      <c r="J213" s="17" t="e">
        <v>#DIV/0!</v>
      </c>
      <c r="K213" s="17" t="e">
        <v>#DIV/0!</v>
      </c>
      <c r="L213" s="17" t="e">
        <v>#DIV/0!</v>
      </c>
      <c r="M213" s="17" t="e">
        <v>#DIV/0!</v>
      </c>
      <c r="N213" s="17" t="e">
        <v>#DIV/0!</v>
      </c>
    </row>
    <row r="214" spans="1:14">
      <c r="A214" s="9" t="s">
        <v>13</v>
      </c>
      <c r="B214" s="19">
        <v>350</v>
      </c>
      <c r="I214" s="11" t="s">
        <v>42</v>
      </c>
      <c r="J214" s="17">
        <v>0</v>
      </c>
      <c r="K214" s="17">
        <v>1</v>
      </c>
      <c r="L214" s="17">
        <v>0</v>
      </c>
      <c r="M214" s="17">
        <v>0</v>
      </c>
      <c r="N214" s="17">
        <v>1</v>
      </c>
    </row>
    <row r="215" spans="1:14">
      <c r="A215" s="11" t="s">
        <v>39</v>
      </c>
      <c r="B215" s="19">
        <v>73</v>
      </c>
      <c r="I215" s="11" t="s">
        <v>63</v>
      </c>
      <c r="J215" s="17">
        <v>0</v>
      </c>
      <c r="K215" s="17">
        <v>0</v>
      </c>
      <c r="L215" s="17">
        <v>1</v>
      </c>
      <c r="M215" s="17">
        <v>0</v>
      </c>
      <c r="N215" s="17">
        <v>1</v>
      </c>
    </row>
    <row r="216" spans="1:14">
      <c r="A216" s="11" t="s">
        <v>86</v>
      </c>
      <c r="B216" s="19">
        <v>14</v>
      </c>
      <c r="I216" s="11" t="s">
        <v>29</v>
      </c>
      <c r="J216" s="17">
        <v>0</v>
      </c>
      <c r="K216" s="17">
        <v>0</v>
      </c>
      <c r="L216" s="17">
        <v>1</v>
      </c>
      <c r="M216" s="17">
        <v>0</v>
      </c>
      <c r="N216" s="17">
        <v>1</v>
      </c>
    </row>
    <row r="217" spans="1:14">
      <c r="A217" s="11" t="s">
        <v>55</v>
      </c>
      <c r="B217" s="19">
        <v>11</v>
      </c>
      <c r="I217" s="11" t="s">
        <v>65</v>
      </c>
      <c r="J217" s="17">
        <v>1</v>
      </c>
      <c r="K217" s="17">
        <v>0</v>
      </c>
      <c r="L217" s="17">
        <v>0</v>
      </c>
      <c r="M217" s="17">
        <v>0</v>
      </c>
      <c r="N217" s="17">
        <v>1</v>
      </c>
    </row>
    <row r="218" spans="1:14">
      <c r="A218" s="11" t="s">
        <v>19</v>
      </c>
      <c r="B218" s="19">
        <v>36</v>
      </c>
      <c r="I218" s="9" t="s">
        <v>26</v>
      </c>
      <c r="J218" s="17">
        <v>0.24102781234557466</v>
      </c>
      <c r="K218" s="17">
        <v>0.32619469165775006</v>
      </c>
      <c r="L218" s="17">
        <v>0.17797238665823945</v>
      </c>
      <c r="M218" s="17">
        <v>0.25480510933843575</v>
      </c>
      <c r="N218" s="17">
        <v>1</v>
      </c>
    </row>
    <row r="219" spans="1:14">
      <c r="A219" s="11" t="s">
        <v>66</v>
      </c>
      <c r="B219" s="19">
        <v>108</v>
      </c>
      <c r="I219" s="11" t="s">
        <v>39</v>
      </c>
      <c r="J219" s="17">
        <v>0.31770296762137284</v>
      </c>
      <c r="K219" s="17">
        <v>0.24818837260191198</v>
      </c>
      <c r="L219" s="17">
        <v>0.15375757911337334</v>
      </c>
      <c r="M219" s="17">
        <v>0.2803510806633418</v>
      </c>
      <c r="N219" s="17">
        <v>1</v>
      </c>
    </row>
    <row r="220" spans="1:14">
      <c r="A220" s="11" t="s">
        <v>28</v>
      </c>
      <c r="B220" s="19">
        <v>1</v>
      </c>
      <c r="I220" s="11" t="s">
        <v>17</v>
      </c>
      <c r="J220" s="17">
        <v>9.5185528143133372E-2</v>
      </c>
      <c r="K220" s="17">
        <v>0.52830507707307151</v>
      </c>
      <c r="L220" s="17">
        <v>0.20272436337465211</v>
      </c>
      <c r="M220" s="17">
        <v>0.17378503140914295</v>
      </c>
      <c r="N220" s="17">
        <v>1</v>
      </c>
    </row>
    <row r="221" spans="1:14">
      <c r="A221" s="11" t="s">
        <v>62</v>
      </c>
      <c r="B221" s="19">
        <v>11</v>
      </c>
      <c r="I221" s="11" t="s">
        <v>108</v>
      </c>
      <c r="J221" s="17">
        <v>0</v>
      </c>
      <c r="K221" s="17">
        <v>0</v>
      </c>
      <c r="L221" s="17">
        <v>0.36556489185733282</v>
      </c>
      <c r="M221" s="17">
        <v>0.63443510814266724</v>
      </c>
      <c r="N221" s="17">
        <v>1</v>
      </c>
    </row>
    <row r="222" spans="1:14">
      <c r="A222" s="11" t="s">
        <v>63</v>
      </c>
      <c r="B222" s="19">
        <v>15</v>
      </c>
      <c r="I222" s="11" t="s">
        <v>55</v>
      </c>
      <c r="J222" s="17">
        <v>0</v>
      </c>
      <c r="K222" s="17">
        <v>0</v>
      </c>
      <c r="L222" s="17">
        <v>0.17326715793999922</v>
      </c>
      <c r="M222" s="17">
        <v>0.82673284206000075</v>
      </c>
      <c r="N222" s="17">
        <v>1</v>
      </c>
    </row>
    <row r="223" spans="1:14">
      <c r="A223" s="11" t="s">
        <v>60</v>
      </c>
      <c r="B223" s="19">
        <v>1</v>
      </c>
      <c r="I223" s="11" t="s">
        <v>19</v>
      </c>
      <c r="J223" s="17">
        <v>0.15848432722264894</v>
      </c>
      <c r="K223" s="17">
        <v>0.73037183176910658</v>
      </c>
      <c r="L223" s="17">
        <v>0</v>
      </c>
      <c r="M223" s="17">
        <v>0.11114384100824444</v>
      </c>
      <c r="N223" s="17">
        <v>1</v>
      </c>
    </row>
    <row r="224" spans="1:14">
      <c r="A224" s="11" t="s">
        <v>36</v>
      </c>
      <c r="B224" s="19">
        <v>57</v>
      </c>
      <c r="I224" s="11" t="s">
        <v>66</v>
      </c>
      <c r="J224" s="17">
        <v>0.31056326810404195</v>
      </c>
      <c r="K224" s="17">
        <v>0.26027828962755584</v>
      </c>
      <c r="L224" s="17">
        <v>0.16954405185185911</v>
      </c>
      <c r="M224" s="17">
        <v>0.25961439041654311</v>
      </c>
      <c r="N224" s="17">
        <v>1</v>
      </c>
    </row>
    <row r="225" spans="1:14">
      <c r="A225" s="11" t="s">
        <v>14</v>
      </c>
      <c r="B225" s="19">
        <v>23</v>
      </c>
      <c r="I225" s="11" t="s">
        <v>28</v>
      </c>
      <c r="J225" s="17">
        <v>0.10423996735775433</v>
      </c>
      <c r="K225" s="17">
        <v>0</v>
      </c>
      <c r="L225" s="17">
        <v>0.79733643083100547</v>
      </c>
      <c r="M225" s="17">
        <v>9.8423601811240269E-2</v>
      </c>
      <c r="N225" s="17">
        <v>1</v>
      </c>
    </row>
    <row r="226" spans="1:14">
      <c r="A226" s="9" t="s">
        <v>34</v>
      </c>
      <c r="B226" s="19">
        <v>1148</v>
      </c>
      <c r="I226" s="11" t="s">
        <v>62</v>
      </c>
      <c r="J226" s="17">
        <v>0</v>
      </c>
      <c r="K226" s="17">
        <v>0</v>
      </c>
      <c r="L226" s="17">
        <v>0.91748261918242247</v>
      </c>
      <c r="M226" s="17">
        <v>8.2517380817577465E-2</v>
      </c>
      <c r="N226" s="17">
        <v>1</v>
      </c>
    </row>
    <row r="227" spans="1:14">
      <c r="A227" s="11" t="s">
        <v>35</v>
      </c>
      <c r="B227" s="19">
        <v>358</v>
      </c>
      <c r="I227" s="11" t="s">
        <v>42</v>
      </c>
      <c r="J227" s="17">
        <v>0.49406323266169022</v>
      </c>
      <c r="K227" s="17">
        <v>2.2854359135488514E-2</v>
      </c>
      <c r="L227" s="17">
        <v>0.19930957929368059</v>
      </c>
      <c r="M227" s="17">
        <v>0.28377282890914057</v>
      </c>
      <c r="N227" s="17">
        <v>1</v>
      </c>
    </row>
    <row r="228" spans="1:14">
      <c r="A228" s="11" t="s">
        <v>97</v>
      </c>
      <c r="B228" s="19">
        <v>47</v>
      </c>
      <c r="I228" s="11" t="s">
        <v>63</v>
      </c>
      <c r="J228" s="17">
        <v>0.51449176935569041</v>
      </c>
      <c r="K228" s="17">
        <v>6.9517714498166364E-2</v>
      </c>
      <c r="L228" s="17">
        <v>9.8146889522518585E-2</v>
      </c>
      <c r="M228" s="17">
        <v>0.3178436266236247</v>
      </c>
      <c r="N228" s="17">
        <v>1</v>
      </c>
    </row>
    <row r="229" spans="1:14">
      <c r="A229" s="11" t="s">
        <v>33</v>
      </c>
      <c r="B229" s="19">
        <v>1</v>
      </c>
      <c r="I229" s="11" t="s">
        <v>33</v>
      </c>
      <c r="J229" s="17">
        <v>0.15427436494867927</v>
      </c>
      <c r="K229" s="17">
        <v>3.2989507594564718E-2</v>
      </c>
      <c r="L229" s="17">
        <v>0</v>
      </c>
      <c r="M229" s="17">
        <v>0.81273612745675605</v>
      </c>
      <c r="N229" s="17">
        <v>1</v>
      </c>
    </row>
    <row r="230" spans="1:14">
      <c r="A230" s="11" t="s">
        <v>98</v>
      </c>
      <c r="B230" s="19">
        <v>742</v>
      </c>
      <c r="I230" s="11" t="s">
        <v>76</v>
      </c>
      <c r="J230" s="17">
        <v>0.50319108652421141</v>
      </c>
      <c r="K230" s="17">
        <v>6.5194461928895622E-2</v>
      </c>
      <c r="L230" s="17">
        <v>0</v>
      </c>
      <c r="M230" s="17">
        <v>0.43161445154689299</v>
      </c>
      <c r="N230" s="17">
        <v>1</v>
      </c>
    </row>
    <row r="231" spans="1:14">
      <c r="A231" s="9" t="s">
        <v>124</v>
      </c>
      <c r="B231" s="19">
        <v>398</v>
      </c>
      <c r="I231" s="11" t="s">
        <v>36</v>
      </c>
      <c r="J231" s="17">
        <v>0.26440642618030263</v>
      </c>
      <c r="K231" s="17">
        <v>0.33729747669754517</v>
      </c>
      <c r="L231" s="17">
        <v>0.18728965401008474</v>
      </c>
      <c r="M231" s="17">
        <v>0.21100644311206748</v>
      </c>
      <c r="N231" s="17">
        <v>1</v>
      </c>
    </row>
    <row r="232" spans="1:14">
      <c r="A232" s="11" t="s">
        <v>124</v>
      </c>
      <c r="B232" s="19">
        <v>398</v>
      </c>
      <c r="I232" s="11" t="s">
        <v>14</v>
      </c>
      <c r="J232" s="17">
        <v>5.5959309731231928E-2</v>
      </c>
      <c r="K232" s="17">
        <v>0.58170594134226161</v>
      </c>
      <c r="L232" s="17">
        <v>0.19352598316701958</v>
      </c>
      <c r="M232" s="17">
        <v>0.16880876575948686</v>
      </c>
      <c r="N232" s="17">
        <v>1</v>
      </c>
    </row>
    <row r="233" spans="1:14">
      <c r="A233" s="9" t="s">
        <v>88</v>
      </c>
      <c r="B233" s="19">
        <v>104</v>
      </c>
      <c r="I233" s="11" t="s">
        <v>29</v>
      </c>
      <c r="J233" s="17">
        <v>0.30132432078085136</v>
      </c>
      <c r="K233" s="17">
        <v>0.56559218526347088</v>
      </c>
      <c r="L233" s="17">
        <v>0</v>
      </c>
      <c r="M233" s="17">
        <v>0.13308349395567773</v>
      </c>
      <c r="N233" s="17">
        <v>1</v>
      </c>
    </row>
    <row r="234" spans="1:14">
      <c r="A234" s="11" t="s">
        <v>19</v>
      </c>
      <c r="B234" s="19">
        <v>14</v>
      </c>
      <c r="I234" s="11" t="s">
        <v>65</v>
      </c>
      <c r="J234" s="17">
        <v>0.37740299993475396</v>
      </c>
      <c r="K234" s="17">
        <v>0.44621820014186814</v>
      </c>
      <c r="L234" s="17">
        <v>0</v>
      </c>
      <c r="M234" s="17">
        <v>0.17637879992337796</v>
      </c>
      <c r="N234" s="17">
        <v>1</v>
      </c>
    </row>
    <row r="235" spans="1:14">
      <c r="A235" s="11" t="s">
        <v>35</v>
      </c>
      <c r="B235" s="19">
        <v>52</v>
      </c>
      <c r="I235" s="11" t="s">
        <v>123</v>
      </c>
      <c r="J235" s="17">
        <v>1</v>
      </c>
      <c r="K235" s="17">
        <v>0</v>
      </c>
      <c r="L235" s="17">
        <v>0</v>
      </c>
      <c r="M235" s="17">
        <v>0</v>
      </c>
      <c r="N235" s="17">
        <v>1</v>
      </c>
    </row>
    <row r="236" spans="1:14">
      <c r="A236" s="11" t="s">
        <v>105</v>
      </c>
      <c r="B236" s="19">
        <v>38</v>
      </c>
      <c r="I236" s="11" t="s">
        <v>27</v>
      </c>
      <c r="J236" s="17">
        <v>0</v>
      </c>
      <c r="K236" s="17">
        <v>0.13260124334222359</v>
      </c>
      <c r="L236" s="17">
        <v>0.14341864412721497</v>
      </c>
      <c r="M236" s="17">
        <v>0.72398011253056149</v>
      </c>
      <c r="N236" s="17">
        <v>1</v>
      </c>
    </row>
    <row r="237" spans="1:14">
      <c r="A237" s="9" t="s">
        <v>142</v>
      </c>
      <c r="B237" s="19">
        <v>18839</v>
      </c>
      <c r="I237" s="9" t="s">
        <v>51</v>
      </c>
      <c r="J237" s="17">
        <v>0.24638763746437567</v>
      </c>
      <c r="K237" s="17">
        <v>0.26984909246182631</v>
      </c>
      <c r="L237" s="17">
        <v>0.19630277255704634</v>
      </c>
      <c r="M237" s="17">
        <v>0.28746049751675157</v>
      </c>
      <c r="N237" s="17">
        <v>1</v>
      </c>
    </row>
    <row r="238" spans="1:14">
      <c r="I238" s="11" t="s">
        <v>39</v>
      </c>
      <c r="J238" s="17">
        <v>0.23530166194179256</v>
      </c>
      <c r="K238" s="17">
        <v>0.27917600821522148</v>
      </c>
      <c r="L238" s="17">
        <v>0.13808849344994703</v>
      </c>
      <c r="M238" s="17">
        <v>0.34743383639303899</v>
      </c>
      <c r="N238" s="17">
        <v>1</v>
      </c>
    </row>
    <row r="239" spans="1:14">
      <c r="I239" s="11" t="s">
        <v>17</v>
      </c>
      <c r="J239" s="17">
        <v>0</v>
      </c>
      <c r="K239" s="17">
        <v>0.2708703336963057</v>
      </c>
      <c r="L239" s="17">
        <v>0.20035941662365717</v>
      </c>
      <c r="M239" s="17">
        <v>0.52877024968003705</v>
      </c>
      <c r="N239" s="17">
        <v>1</v>
      </c>
    </row>
    <row r="240" spans="1:14">
      <c r="I240" s="11" t="s">
        <v>55</v>
      </c>
      <c r="J240" s="17">
        <v>0</v>
      </c>
      <c r="K240" s="17">
        <v>0</v>
      </c>
      <c r="L240" s="17">
        <v>0.38298443191416331</v>
      </c>
      <c r="M240" s="17">
        <v>0.61701556808583669</v>
      </c>
      <c r="N240" s="17">
        <v>1</v>
      </c>
    </row>
    <row r="241" spans="9:14">
      <c r="I241" s="11" t="s">
        <v>19</v>
      </c>
      <c r="J241" s="17">
        <v>0.33068075579180628</v>
      </c>
      <c r="K241" s="17">
        <v>0.22317344017371016</v>
      </c>
      <c r="L241" s="17">
        <v>9.3408104992722188E-2</v>
      </c>
      <c r="M241" s="17">
        <v>0.35273769904176133</v>
      </c>
      <c r="N241" s="17">
        <v>1</v>
      </c>
    </row>
    <row r="242" spans="9:14">
      <c r="I242" s="11" t="s">
        <v>66</v>
      </c>
      <c r="J242" s="17">
        <v>0.25122539144565764</v>
      </c>
      <c r="K242" s="17">
        <v>0.29466258368000708</v>
      </c>
      <c r="L242" s="17">
        <v>0.19353210939707016</v>
      </c>
      <c r="M242" s="17">
        <v>0.260579915477265</v>
      </c>
      <c r="N242" s="17">
        <v>1</v>
      </c>
    </row>
    <row r="243" spans="9:14">
      <c r="I243" s="11" t="s">
        <v>28</v>
      </c>
      <c r="J243" s="17">
        <v>1</v>
      </c>
      <c r="K243" s="17">
        <v>0</v>
      </c>
      <c r="L243" s="17">
        <v>0</v>
      </c>
      <c r="M243" s="17">
        <v>0</v>
      </c>
      <c r="N243" s="17">
        <v>1</v>
      </c>
    </row>
    <row r="244" spans="9:14">
      <c r="I244" s="11" t="s">
        <v>62</v>
      </c>
      <c r="J244" s="17">
        <v>0</v>
      </c>
      <c r="K244" s="17">
        <v>0</v>
      </c>
      <c r="L244" s="17">
        <v>1</v>
      </c>
      <c r="M244" s="17">
        <v>0</v>
      </c>
      <c r="N244" s="17">
        <v>1</v>
      </c>
    </row>
    <row r="245" spans="9:14">
      <c r="I245" s="11" t="s">
        <v>63</v>
      </c>
      <c r="J245" s="17">
        <v>0.28345886573506496</v>
      </c>
      <c r="K245" s="17">
        <v>0</v>
      </c>
      <c r="L245" s="17">
        <v>0.71654113426493504</v>
      </c>
      <c r="M245" s="17">
        <v>0</v>
      </c>
      <c r="N245" s="17">
        <v>1</v>
      </c>
    </row>
    <row r="246" spans="9:14">
      <c r="I246" s="11" t="s">
        <v>36</v>
      </c>
      <c r="J246" s="17">
        <v>0.39033329475114947</v>
      </c>
      <c r="K246" s="17">
        <v>0.27713509647392176</v>
      </c>
      <c r="L246" s="17">
        <v>0.10452312404414323</v>
      </c>
      <c r="M246" s="17">
        <v>0.2280084847307855</v>
      </c>
      <c r="N246" s="17">
        <v>1</v>
      </c>
    </row>
    <row r="247" spans="9:14">
      <c r="I247" s="11" t="s">
        <v>14</v>
      </c>
      <c r="J247" s="17">
        <v>0</v>
      </c>
      <c r="K247" s="17">
        <v>0.47629837787814266</v>
      </c>
      <c r="L247" s="17">
        <v>0.50382369927912973</v>
      </c>
      <c r="M247" s="17">
        <v>1.9877922842727609E-2</v>
      </c>
      <c r="N247" s="17">
        <v>1</v>
      </c>
    </row>
    <row r="248" spans="9:14">
      <c r="I248" s="9" t="s">
        <v>64</v>
      </c>
      <c r="J248" s="17">
        <v>0.18784114829359902</v>
      </c>
      <c r="K248" s="17">
        <v>0.24119166193779756</v>
      </c>
      <c r="L248" s="17">
        <v>0.17527882999036767</v>
      </c>
      <c r="M248" s="17">
        <v>0.39568835977823547</v>
      </c>
      <c r="N248" s="17">
        <v>1</v>
      </c>
    </row>
    <row r="249" spans="9:14">
      <c r="I249" s="11" t="s">
        <v>39</v>
      </c>
      <c r="J249" s="17">
        <v>0.18469021583633249</v>
      </c>
      <c r="K249" s="17">
        <v>0.39475182740180781</v>
      </c>
      <c r="L249" s="17">
        <v>0.14228388228194605</v>
      </c>
      <c r="M249" s="17">
        <v>0.27827407447991365</v>
      </c>
      <c r="N249" s="17">
        <v>1</v>
      </c>
    </row>
    <row r="250" spans="9:14">
      <c r="I250" s="11" t="s">
        <v>86</v>
      </c>
      <c r="J250" s="17">
        <v>0</v>
      </c>
      <c r="K250" s="17">
        <v>0</v>
      </c>
      <c r="L250" s="17">
        <v>0</v>
      </c>
      <c r="M250" s="17">
        <v>1</v>
      </c>
      <c r="N250" s="17">
        <v>1</v>
      </c>
    </row>
    <row r="251" spans="9:14">
      <c r="I251" s="11" t="s">
        <v>17</v>
      </c>
      <c r="J251" s="17">
        <v>0.38076682107855681</v>
      </c>
      <c r="K251" s="17">
        <v>0.61923317892144325</v>
      </c>
      <c r="L251" s="17">
        <v>0</v>
      </c>
      <c r="M251" s="17">
        <v>0</v>
      </c>
      <c r="N251" s="17">
        <v>1</v>
      </c>
    </row>
    <row r="252" spans="9:14">
      <c r="I252" s="11" t="s">
        <v>108</v>
      </c>
      <c r="J252" s="17">
        <v>0.26430740472520053</v>
      </c>
      <c r="K252" s="17">
        <v>1.4533588742374254E-2</v>
      </c>
      <c r="L252" s="17">
        <v>0.23426348499372859</v>
      </c>
      <c r="M252" s="17">
        <v>0.48689552153869675</v>
      </c>
      <c r="N252" s="17">
        <v>1</v>
      </c>
    </row>
    <row r="253" spans="9:14">
      <c r="I253" s="11" t="s">
        <v>55</v>
      </c>
      <c r="J253" s="17">
        <v>0.24451664972504861</v>
      </c>
      <c r="K253" s="17">
        <v>0.24397177549088189</v>
      </c>
      <c r="L253" s="17">
        <v>0.17488836806929942</v>
      </c>
      <c r="M253" s="17">
        <v>0.33662320671477014</v>
      </c>
      <c r="N253" s="17">
        <v>1</v>
      </c>
    </row>
    <row r="254" spans="9:14">
      <c r="I254" s="11" t="s">
        <v>19</v>
      </c>
      <c r="J254" s="17">
        <v>0.27097413837765733</v>
      </c>
      <c r="K254" s="17">
        <v>0.31456233201383754</v>
      </c>
      <c r="L254" s="17">
        <v>9.88395903822962E-2</v>
      </c>
      <c r="M254" s="17">
        <v>0.31562393922620879</v>
      </c>
      <c r="N254" s="17">
        <v>1</v>
      </c>
    </row>
    <row r="255" spans="9:14">
      <c r="I255" s="11" t="s">
        <v>66</v>
      </c>
      <c r="J255" s="17">
        <v>0.11859628651379432</v>
      </c>
      <c r="K255" s="17">
        <v>0.18079916759873524</v>
      </c>
      <c r="L255" s="17">
        <v>0.12692522803466375</v>
      </c>
      <c r="M255" s="17">
        <v>0.57367931785280668</v>
      </c>
      <c r="N255" s="17">
        <v>1</v>
      </c>
    </row>
    <row r="256" spans="9:14">
      <c r="I256" s="11" t="s">
        <v>28</v>
      </c>
      <c r="J256" s="17">
        <v>7.7710305243525152E-2</v>
      </c>
      <c r="K256" s="17">
        <v>3.454485011788775E-2</v>
      </c>
      <c r="L256" s="17">
        <v>0.88774484463858705</v>
      </c>
      <c r="M256" s="17">
        <v>0</v>
      </c>
      <c r="N256" s="17">
        <v>1</v>
      </c>
    </row>
    <row r="257" spans="9:14">
      <c r="I257" s="11" t="s">
        <v>93</v>
      </c>
      <c r="J257" s="17">
        <v>0</v>
      </c>
      <c r="K257" s="17">
        <v>0</v>
      </c>
      <c r="L257" s="17">
        <v>1</v>
      </c>
      <c r="M257" s="17">
        <v>0</v>
      </c>
      <c r="N257" s="17">
        <v>1</v>
      </c>
    </row>
    <row r="258" spans="9:14">
      <c r="I258" s="11" t="s">
        <v>62</v>
      </c>
      <c r="J258" s="17">
        <v>7.8601944556171033E-2</v>
      </c>
      <c r="K258" s="17">
        <v>3.72322822960829E-2</v>
      </c>
      <c r="L258" s="17">
        <v>0.27631388655109612</v>
      </c>
      <c r="M258" s="17">
        <v>0.60785188659664979</v>
      </c>
      <c r="N258" s="17">
        <v>1</v>
      </c>
    </row>
    <row r="259" spans="9:14">
      <c r="I259" s="11" t="s">
        <v>42</v>
      </c>
      <c r="J259" s="17">
        <v>0.24075328476106861</v>
      </c>
      <c r="K259" s="17">
        <v>0</v>
      </c>
      <c r="L259" s="17">
        <v>0.19911754580445415</v>
      </c>
      <c r="M259" s="17">
        <v>0.56012916943447721</v>
      </c>
      <c r="N259" s="17">
        <v>1</v>
      </c>
    </row>
    <row r="260" spans="9:14">
      <c r="I260" s="11" t="s">
        <v>63</v>
      </c>
      <c r="J260" s="17">
        <v>0.5763547165463373</v>
      </c>
      <c r="K260" s="17">
        <v>0</v>
      </c>
      <c r="L260" s="17">
        <v>0</v>
      </c>
      <c r="M260" s="17">
        <v>0.4236452834536627</v>
      </c>
      <c r="N260" s="17">
        <v>1</v>
      </c>
    </row>
    <row r="261" spans="9:14">
      <c r="I261" s="11" t="s">
        <v>33</v>
      </c>
      <c r="J261" s="17">
        <v>0.10596909180094428</v>
      </c>
      <c r="K261" s="17">
        <v>0</v>
      </c>
      <c r="L261" s="17">
        <v>0.58956340223383064</v>
      </c>
      <c r="M261" s="17">
        <v>0.30446750596522504</v>
      </c>
      <c r="N261" s="17">
        <v>1</v>
      </c>
    </row>
    <row r="262" spans="9:14">
      <c r="I262" s="11" t="s">
        <v>76</v>
      </c>
      <c r="J262" s="17">
        <v>0.10850730591230173</v>
      </c>
      <c r="K262" s="17">
        <v>1.9842638767991565E-2</v>
      </c>
      <c r="L262" s="17">
        <v>0.56631775241886073</v>
      </c>
      <c r="M262" s="17">
        <v>0.30533230290084601</v>
      </c>
      <c r="N262" s="17">
        <v>1</v>
      </c>
    </row>
    <row r="263" spans="9:14">
      <c r="I263" s="11" t="s">
        <v>36</v>
      </c>
      <c r="J263" s="17">
        <v>0.20392484150785559</v>
      </c>
      <c r="K263" s="17">
        <v>0.22872122670835979</v>
      </c>
      <c r="L263" s="17">
        <v>0.23306301700322962</v>
      </c>
      <c r="M263" s="17">
        <v>0.33429091478055495</v>
      </c>
      <c r="N263" s="17">
        <v>1</v>
      </c>
    </row>
    <row r="264" spans="9:14">
      <c r="I264" s="11" t="s">
        <v>14</v>
      </c>
      <c r="J264" s="17">
        <v>0.16817498833303948</v>
      </c>
      <c r="K264" s="17">
        <v>0.68912067212468886</v>
      </c>
      <c r="L264" s="17">
        <v>3.9450567966964757E-2</v>
      </c>
      <c r="M264" s="17">
        <v>0.10325377157530696</v>
      </c>
      <c r="N264" s="17">
        <v>1</v>
      </c>
    </row>
    <row r="265" spans="9:14">
      <c r="I265" s="11" t="s">
        <v>29</v>
      </c>
      <c r="J265" s="17">
        <v>0.38697264529876729</v>
      </c>
      <c r="K265" s="17">
        <v>0.10948602502793434</v>
      </c>
      <c r="L265" s="17">
        <v>0</v>
      </c>
      <c r="M265" s="17">
        <v>0.50354132967329834</v>
      </c>
      <c r="N265" s="17">
        <v>1</v>
      </c>
    </row>
    <row r="266" spans="9:14">
      <c r="I266" s="11" t="s">
        <v>65</v>
      </c>
      <c r="J266" s="17">
        <v>0</v>
      </c>
      <c r="K266" s="17">
        <v>1.3914691698659451E-2</v>
      </c>
      <c r="L266" s="17">
        <v>0.32033437132490533</v>
      </c>
      <c r="M266" s="17">
        <v>0.66575093697643517</v>
      </c>
      <c r="N266" s="17">
        <v>1</v>
      </c>
    </row>
    <row r="267" spans="9:14">
      <c r="I267" s="11" t="s">
        <v>123</v>
      </c>
      <c r="J267" s="17">
        <v>0</v>
      </c>
      <c r="K267" s="17">
        <v>0</v>
      </c>
      <c r="L267" s="17">
        <v>0</v>
      </c>
      <c r="M267" s="17">
        <v>1</v>
      </c>
      <c r="N267" s="17">
        <v>1</v>
      </c>
    </row>
    <row r="268" spans="9:14">
      <c r="I268" s="11" t="s">
        <v>27</v>
      </c>
      <c r="J268" s="17">
        <v>0.79888446608174046</v>
      </c>
      <c r="K268" s="17">
        <v>5.4925074017710712E-2</v>
      </c>
      <c r="L268" s="17">
        <v>0.14619045990054874</v>
      </c>
      <c r="M268" s="17">
        <v>0</v>
      </c>
      <c r="N268" s="17">
        <v>1</v>
      </c>
    </row>
    <row r="269" spans="9:14">
      <c r="I269" s="9" t="s">
        <v>24</v>
      </c>
      <c r="J269" s="17">
        <v>0.18437846194347063</v>
      </c>
      <c r="K269" s="17">
        <v>0.25280286270478053</v>
      </c>
      <c r="L269" s="17">
        <v>0.26615434781008002</v>
      </c>
      <c r="M269" s="17">
        <v>0.29666432754166888</v>
      </c>
      <c r="N269" s="17">
        <v>1</v>
      </c>
    </row>
    <row r="270" spans="9:14">
      <c r="I270" s="11" t="s">
        <v>80</v>
      </c>
      <c r="J270" s="17">
        <v>0.221856337594659</v>
      </c>
      <c r="K270" s="17">
        <v>0.18658229857087186</v>
      </c>
      <c r="L270" s="17">
        <v>0.27150796040814207</v>
      </c>
      <c r="M270" s="17">
        <v>0.32005340342632704</v>
      </c>
      <c r="N270" s="17">
        <v>1</v>
      </c>
    </row>
    <row r="271" spans="9:14">
      <c r="I271" s="11" t="s">
        <v>95</v>
      </c>
      <c r="J271" s="17">
        <v>0.1479660264060528</v>
      </c>
      <c r="K271" s="17">
        <v>0.29474065122182436</v>
      </c>
      <c r="L271" s="17">
        <v>0.27690419459749693</v>
      </c>
      <c r="M271" s="17">
        <v>0.28038912777462588</v>
      </c>
      <c r="N271" s="17">
        <v>1</v>
      </c>
    </row>
    <row r="272" spans="9:14">
      <c r="I272" s="11" t="s">
        <v>25</v>
      </c>
      <c r="J272" s="17">
        <v>0.18936931513684721</v>
      </c>
      <c r="K272" s="17">
        <v>0.27950305544350801</v>
      </c>
      <c r="L272" s="17">
        <v>0.24157434281536436</v>
      </c>
      <c r="M272" s="17">
        <v>0.28955328660428048</v>
      </c>
      <c r="N272" s="17">
        <v>1</v>
      </c>
    </row>
    <row r="273" spans="9:14">
      <c r="I273" s="9" t="s">
        <v>59</v>
      </c>
      <c r="J273" s="17">
        <v>0.27460554593484221</v>
      </c>
      <c r="K273" s="17">
        <v>0.2357250271946143</v>
      </c>
      <c r="L273" s="17">
        <v>0.21868445895895214</v>
      </c>
      <c r="M273" s="17">
        <v>0.27098496791159149</v>
      </c>
      <c r="N273" s="17">
        <v>1</v>
      </c>
    </row>
    <row r="274" spans="9:14">
      <c r="I274" s="11" t="s">
        <v>39</v>
      </c>
      <c r="J274" s="17">
        <v>0.26145089046060888</v>
      </c>
      <c r="K274" s="17">
        <v>0.27194793475395285</v>
      </c>
      <c r="L274" s="17">
        <v>0.20829764017581553</v>
      </c>
      <c r="M274" s="17">
        <v>0.25830353460962285</v>
      </c>
      <c r="N274" s="17">
        <v>1</v>
      </c>
    </row>
    <row r="275" spans="9:14">
      <c r="I275" s="11" t="s">
        <v>17</v>
      </c>
      <c r="J275" s="17">
        <v>0.1607151787219962</v>
      </c>
      <c r="K275" s="17">
        <v>0.29957667685913902</v>
      </c>
      <c r="L275" s="17">
        <v>0.17687445198819726</v>
      </c>
      <c r="M275" s="17">
        <v>0.36283369243066743</v>
      </c>
      <c r="N275" s="17">
        <v>1</v>
      </c>
    </row>
    <row r="276" spans="9:14">
      <c r="I276" s="11" t="s">
        <v>108</v>
      </c>
      <c r="J276" s="17">
        <v>0.41277600866257652</v>
      </c>
      <c r="K276" s="17">
        <v>0.27470381650944231</v>
      </c>
      <c r="L276" s="17">
        <v>0.18676090721515071</v>
      </c>
      <c r="M276" s="17">
        <v>0.12575926761283038</v>
      </c>
      <c r="N276" s="17">
        <v>1</v>
      </c>
    </row>
    <row r="277" spans="9:14">
      <c r="I277" s="11" t="s">
        <v>55</v>
      </c>
      <c r="J277" s="17">
        <v>0.62476227958802522</v>
      </c>
      <c r="K277" s="17">
        <v>0.15092624208470998</v>
      </c>
      <c r="L277" s="17">
        <v>0</v>
      </c>
      <c r="M277" s="17">
        <v>0.22431147832726483</v>
      </c>
      <c r="N277" s="17">
        <v>1</v>
      </c>
    </row>
    <row r="278" spans="9:14">
      <c r="I278" s="11" t="s">
        <v>19</v>
      </c>
      <c r="J278" s="17">
        <v>0.40297610351657925</v>
      </c>
      <c r="K278" s="17">
        <v>0.39877848390146919</v>
      </c>
      <c r="L278" s="17">
        <v>3.9815992386528103E-2</v>
      </c>
      <c r="M278" s="17">
        <v>0.1584294201954235</v>
      </c>
      <c r="N278" s="17">
        <v>1</v>
      </c>
    </row>
    <row r="279" spans="9:14">
      <c r="I279" s="11" t="s">
        <v>96</v>
      </c>
      <c r="J279" s="17">
        <v>0</v>
      </c>
      <c r="K279" s="17">
        <v>0</v>
      </c>
      <c r="L279" s="17">
        <v>0.40752732081024595</v>
      </c>
      <c r="M279" s="17">
        <v>0.5924726791897541</v>
      </c>
      <c r="N279" s="17">
        <v>1</v>
      </c>
    </row>
    <row r="280" spans="9:14">
      <c r="I280" s="11" t="s">
        <v>45</v>
      </c>
      <c r="J280" s="17">
        <v>0</v>
      </c>
      <c r="K280" s="17">
        <v>1</v>
      </c>
      <c r="L280" s="17">
        <v>0</v>
      </c>
      <c r="M280" s="17">
        <v>0</v>
      </c>
      <c r="N280" s="17">
        <v>1</v>
      </c>
    </row>
    <row r="281" spans="9:14">
      <c r="I281" s="11" t="s">
        <v>66</v>
      </c>
      <c r="J281" s="17">
        <v>0.22643201959766251</v>
      </c>
      <c r="K281" s="17">
        <v>0.18644622503599426</v>
      </c>
      <c r="L281" s="17">
        <v>0.25844751973451935</v>
      </c>
      <c r="M281" s="17">
        <v>0.32867423563182391</v>
      </c>
      <c r="N281" s="17">
        <v>1</v>
      </c>
    </row>
    <row r="282" spans="9:14">
      <c r="I282" s="11" t="s">
        <v>28</v>
      </c>
      <c r="J282" s="17">
        <v>2.4727918283144749E-2</v>
      </c>
      <c r="K282" s="17">
        <v>3.3288700029903869E-2</v>
      </c>
      <c r="L282" s="17">
        <v>0.57611254556599989</v>
      </c>
      <c r="M282" s="17">
        <v>0.36587083612095145</v>
      </c>
      <c r="N282" s="17">
        <v>1</v>
      </c>
    </row>
    <row r="283" spans="9:14">
      <c r="I283" s="11" t="s">
        <v>93</v>
      </c>
      <c r="J283" s="17">
        <v>0</v>
      </c>
      <c r="K283" s="17">
        <v>0.33334648422285529</v>
      </c>
      <c r="L283" s="17">
        <v>0.66665351577714482</v>
      </c>
      <c r="M283" s="17">
        <v>0</v>
      </c>
      <c r="N283" s="17">
        <v>1</v>
      </c>
    </row>
    <row r="284" spans="9:14">
      <c r="I284" s="11" t="s">
        <v>62</v>
      </c>
      <c r="J284" s="17">
        <v>0.46838537469121672</v>
      </c>
      <c r="K284" s="17">
        <v>1.3948374715089645E-2</v>
      </c>
      <c r="L284" s="17">
        <v>0.2081542333841381</v>
      </c>
      <c r="M284" s="17">
        <v>0.30951201720955551</v>
      </c>
      <c r="N284" s="17">
        <v>1</v>
      </c>
    </row>
    <row r="285" spans="9:14">
      <c r="I285" s="11" t="s">
        <v>42</v>
      </c>
      <c r="J285" s="17">
        <v>0.10856875254828885</v>
      </c>
      <c r="K285" s="17">
        <v>0.56787081897444436</v>
      </c>
      <c r="L285" s="17">
        <v>0.19966184084804467</v>
      </c>
      <c r="M285" s="17">
        <v>0.12389858762922214</v>
      </c>
      <c r="N285" s="17">
        <v>1</v>
      </c>
    </row>
    <row r="286" spans="9:14">
      <c r="I286" s="11" t="s">
        <v>63</v>
      </c>
      <c r="J286" s="17">
        <v>0.33092563792005025</v>
      </c>
      <c r="K286" s="17">
        <v>0.66907436207994975</v>
      </c>
      <c r="L286" s="17">
        <v>0</v>
      </c>
      <c r="M286" s="17">
        <v>0</v>
      </c>
      <c r="N286" s="17">
        <v>1</v>
      </c>
    </row>
    <row r="287" spans="9:14">
      <c r="I287" s="11" t="s">
        <v>33</v>
      </c>
      <c r="J287" s="17">
        <v>0.26086384574900201</v>
      </c>
      <c r="K287" s="17">
        <v>0.14187386604016883</v>
      </c>
      <c r="L287" s="17">
        <v>0.23223713273977412</v>
      </c>
      <c r="M287" s="17">
        <v>0.36502515547105513</v>
      </c>
      <c r="N287" s="17">
        <v>1</v>
      </c>
    </row>
    <row r="288" spans="9:14">
      <c r="I288" s="11" t="s">
        <v>60</v>
      </c>
      <c r="J288" s="17">
        <v>0.25085077985583165</v>
      </c>
      <c r="K288" s="17">
        <v>3.227043086570186E-2</v>
      </c>
      <c r="L288" s="17">
        <v>0.26279487294835291</v>
      </c>
      <c r="M288" s="17">
        <v>0.45408391633011352</v>
      </c>
      <c r="N288" s="17">
        <v>1</v>
      </c>
    </row>
    <row r="289" spans="9:14">
      <c r="I289" s="11" t="s">
        <v>76</v>
      </c>
      <c r="J289" s="17">
        <v>0.25660488218313116</v>
      </c>
      <c r="K289" s="17">
        <v>0.22255284856786045</v>
      </c>
      <c r="L289" s="17">
        <v>0.13379002695974568</v>
      </c>
      <c r="M289" s="17">
        <v>0.38705224228926272</v>
      </c>
      <c r="N289" s="17">
        <v>1</v>
      </c>
    </row>
    <row r="290" spans="9:14">
      <c r="I290" s="11" t="s">
        <v>36</v>
      </c>
      <c r="J290" s="17">
        <v>0.28510618233472901</v>
      </c>
      <c r="K290" s="17">
        <v>0.27807973037315925</v>
      </c>
      <c r="L290" s="17">
        <v>0.1956356338633769</v>
      </c>
      <c r="M290" s="17">
        <v>0.24117845342873492</v>
      </c>
      <c r="N290" s="17">
        <v>1</v>
      </c>
    </row>
    <row r="291" spans="9:14">
      <c r="I291" s="11" t="s">
        <v>14</v>
      </c>
      <c r="J291" s="17">
        <v>0.24658435095993941</v>
      </c>
      <c r="K291" s="17">
        <v>0.26391029037847641</v>
      </c>
      <c r="L291" s="17">
        <v>0.22581371970028752</v>
      </c>
      <c r="M291" s="17">
        <v>0.2636916389612966</v>
      </c>
      <c r="N291" s="17">
        <v>1</v>
      </c>
    </row>
    <row r="292" spans="9:14">
      <c r="I292" s="11" t="s">
        <v>29</v>
      </c>
      <c r="J292" s="17">
        <v>0.18819059931416432</v>
      </c>
      <c r="K292" s="17">
        <v>0.15600323481176023</v>
      </c>
      <c r="L292" s="17">
        <v>0.29428549906799623</v>
      </c>
      <c r="M292" s="17">
        <v>0.36152066680607925</v>
      </c>
      <c r="N292" s="17">
        <v>1</v>
      </c>
    </row>
    <row r="293" spans="9:14">
      <c r="I293" s="11" t="s">
        <v>65</v>
      </c>
      <c r="J293" s="17">
        <v>0.34019654180370845</v>
      </c>
      <c r="K293" s="17">
        <v>4.7721993217225284E-2</v>
      </c>
      <c r="L293" s="17">
        <v>0.23447285795452363</v>
      </c>
      <c r="M293" s="17">
        <v>0.37760860702454263</v>
      </c>
      <c r="N293" s="17">
        <v>1</v>
      </c>
    </row>
    <row r="294" spans="9:14">
      <c r="I294" s="11" t="s">
        <v>123</v>
      </c>
      <c r="J294" s="17">
        <v>0</v>
      </c>
      <c r="K294" s="17">
        <v>0</v>
      </c>
      <c r="L294" s="17">
        <v>1</v>
      </c>
      <c r="M294" s="17">
        <v>0</v>
      </c>
      <c r="N294" s="17">
        <v>1</v>
      </c>
    </row>
    <row r="295" spans="9:14">
      <c r="I295" s="11" t="s">
        <v>27</v>
      </c>
      <c r="J295" s="17">
        <v>0.62639677997013865</v>
      </c>
      <c r="K295" s="17">
        <v>0.20761624095406228</v>
      </c>
      <c r="L295" s="17">
        <v>0</v>
      </c>
      <c r="M295" s="17">
        <v>0.16598697907579912</v>
      </c>
      <c r="N295" s="17">
        <v>1</v>
      </c>
    </row>
    <row r="296" spans="9:14">
      <c r="I296" s="9" t="s">
        <v>13</v>
      </c>
      <c r="J296" s="17">
        <v>0.25152263188586838</v>
      </c>
      <c r="K296" s="17">
        <v>0.31277631279654811</v>
      </c>
      <c r="L296" s="17">
        <v>0.20722590503603741</v>
      </c>
      <c r="M296" s="17">
        <v>0.22847515028154605</v>
      </c>
      <c r="N296" s="17">
        <v>1</v>
      </c>
    </row>
    <row r="297" spans="9:14">
      <c r="I297" s="11" t="s">
        <v>39</v>
      </c>
      <c r="J297" s="17">
        <v>0.23335679677807461</v>
      </c>
      <c r="K297" s="17">
        <v>0.38091570543946357</v>
      </c>
      <c r="L297" s="17">
        <v>0.20416178138094987</v>
      </c>
      <c r="M297" s="17">
        <v>0.18156571640151203</v>
      </c>
      <c r="N297" s="17">
        <v>1</v>
      </c>
    </row>
    <row r="298" spans="9:14">
      <c r="I298" s="11" t="s">
        <v>86</v>
      </c>
      <c r="J298" s="17">
        <v>0.60320240394555635</v>
      </c>
      <c r="K298" s="17">
        <v>0</v>
      </c>
      <c r="L298" s="17">
        <v>0.39679759605444354</v>
      </c>
      <c r="M298" s="17">
        <v>0</v>
      </c>
      <c r="N298" s="17">
        <v>1</v>
      </c>
    </row>
    <row r="299" spans="9:14">
      <c r="I299" s="11" t="s">
        <v>17</v>
      </c>
      <c r="J299" s="17">
        <v>0</v>
      </c>
      <c r="K299" s="17">
        <v>0.74232157652448383</v>
      </c>
      <c r="L299" s="17">
        <v>0</v>
      </c>
      <c r="M299" s="17">
        <v>0.25767842347551617</v>
      </c>
      <c r="N299" s="17">
        <v>1</v>
      </c>
    </row>
    <row r="300" spans="9:14">
      <c r="I300" s="11" t="s">
        <v>55</v>
      </c>
      <c r="J300" s="17">
        <v>0.37875135025958845</v>
      </c>
      <c r="K300" s="17">
        <v>8.3479792006734749E-2</v>
      </c>
      <c r="L300" s="17">
        <v>0.21158879455042046</v>
      </c>
      <c r="M300" s="17">
        <v>0.32618006318325632</v>
      </c>
      <c r="N300" s="17">
        <v>1</v>
      </c>
    </row>
    <row r="301" spans="9:14">
      <c r="I301" s="11" t="s">
        <v>19</v>
      </c>
      <c r="J301" s="17">
        <v>0.43272177764335351</v>
      </c>
      <c r="K301" s="17">
        <v>0.24611614686854535</v>
      </c>
      <c r="L301" s="17">
        <v>6.6204728842335192E-2</v>
      </c>
      <c r="M301" s="17">
        <v>0.25495734664576586</v>
      </c>
      <c r="N301" s="17">
        <v>1</v>
      </c>
    </row>
    <row r="302" spans="9:14">
      <c r="I302" s="11" t="s">
        <v>45</v>
      </c>
      <c r="J302" s="17">
        <v>0</v>
      </c>
      <c r="K302" s="17">
        <v>0</v>
      </c>
      <c r="L302" s="17">
        <v>0.65769043798450211</v>
      </c>
      <c r="M302" s="17">
        <v>0.34230956201549795</v>
      </c>
      <c r="N302" s="17">
        <v>1</v>
      </c>
    </row>
    <row r="303" spans="9:14">
      <c r="I303" s="11" t="s">
        <v>66</v>
      </c>
      <c r="J303" s="17">
        <v>0.37571312928510558</v>
      </c>
      <c r="K303" s="17">
        <v>0.30668056066917365</v>
      </c>
      <c r="L303" s="17">
        <v>0.26492047054847928</v>
      </c>
      <c r="M303" s="17">
        <v>5.2685839497241586E-2</v>
      </c>
      <c r="N303" s="17">
        <v>1</v>
      </c>
    </row>
    <row r="304" spans="9:14">
      <c r="I304" s="11" t="s">
        <v>28</v>
      </c>
      <c r="J304" s="17">
        <v>2.7696245788739235E-2</v>
      </c>
      <c r="K304" s="17">
        <v>4.49676535714068E-2</v>
      </c>
      <c r="L304" s="17">
        <v>0.55771425846658551</v>
      </c>
      <c r="M304" s="17">
        <v>0.36962184217326838</v>
      </c>
      <c r="N304" s="17">
        <v>1</v>
      </c>
    </row>
    <row r="305" spans="9:14">
      <c r="I305" s="11" t="s">
        <v>62</v>
      </c>
      <c r="J305" s="17">
        <v>0.26044517773355463</v>
      </c>
      <c r="K305" s="17">
        <v>4.865251609825897E-2</v>
      </c>
      <c r="L305" s="17">
        <v>0.31001986570557138</v>
      </c>
      <c r="M305" s="17">
        <v>0.3808824404626151</v>
      </c>
      <c r="N305" s="17">
        <v>1</v>
      </c>
    </row>
    <row r="306" spans="9:14">
      <c r="I306" s="11" t="s">
        <v>63</v>
      </c>
      <c r="J306" s="17">
        <v>0.350665705825429</v>
      </c>
      <c r="K306" s="17">
        <v>0.11647909173545516</v>
      </c>
      <c r="L306" s="17">
        <v>0.10180954476380059</v>
      </c>
      <c r="M306" s="17">
        <v>0.43104565767531539</v>
      </c>
      <c r="N306" s="17">
        <v>1</v>
      </c>
    </row>
    <row r="307" spans="9:14">
      <c r="I307" s="11" t="s">
        <v>60</v>
      </c>
      <c r="J307" s="17">
        <v>3.1846919743371754E-2</v>
      </c>
      <c r="K307" s="17">
        <v>2.8725940075856691E-2</v>
      </c>
      <c r="L307" s="17">
        <v>0.27075883665841949</v>
      </c>
      <c r="M307" s="17">
        <v>0.66866830352235207</v>
      </c>
      <c r="N307" s="17">
        <v>1</v>
      </c>
    </row>
    <row r="308" spans="9:14">
      <c r="I308" s="11" t="s">
        <v>36</v>
      </c>
      <c r="J308" s="17">
        <v>0.21398825540111119</v>
      </c>
      <c r="K308" s="17">
        <v>0.35481031386011541</v>
      </c>
      <c r="L308" s="17">
        <v>0.17183114195981591</v>
      </c>
      <c r="M308" s="17">
        <v>0.25937028877895763</v>
      </c>
      <c r="N308" s="17">
        <v>1</v>
      </c>
    </row>
    <row r="309" spans="9:14">
      <c r="I309" s="11" t="s">
        <v>14</v>
      </c>
      <c r="J309" s="17">
        <v>0.17263451999098234</v>
      </c>
      <c r="K309" s="17">
        <v>0.29229365798668228</v>
      </c>
      <c r="L309" s="17">
        <v>0.1567888669202038</v>
      </c>
      <c r="M309" s="17">
        <v>0.37828295510213156</v>
      </c>
      <c r="N309" s="17">
        <v>1</v>
      </c>
    </row>
    <row r="310" spans="9:14">
      <c r="I310" s="9" t="s">
        <v>34</v>
      </c>
      <c r="J310" s="17">
        <v>0.29392046635149977</v>
      </c>
      <c r="K310" s="17">
        <v>0.22768132120475135</v>
      </c>
      <c r="L310" s="17">
        <v>0.24503481669257168</v>
      </c>
      <c r="M310" s="17">
        <v>0.23336339575117715</v>
      </c>
      <c r="N310" s="17">
        <v>1</v>
      </c>
    </row>
    <row r="311" spans="9:14">
      <c r="I311" s="11" t="s">
        <v>35</v>
      </c>
      <c r="J311" s="17">
        <v>0.37590903741579285</v>
      </c>
      <c r="K311" s="17">
        <v>0.11530118545922297</v>
      </c>
      <c r="L311" s="17">
        <v>0.18375480599327174</v>
      </c>
      <c r="M311" s="17">
        <v>0.32503497113171248</v>
      </c>
      <c r="N311" s="17">
        <v>1</v>
      </c>
    </row>
    <row r="312" spans="9:14">
      <c r="I312" s="11" t="s">
        <v>97</v>
      </c>
      <c r="J312" s="17">
        <v>0.12753644481852883</v>
      </c>
      <c r="K312" s="17">
        <v>0.45335363411284696</v>
      </c>
      <c r="L312" s="17">
        <v>0.21386061831361694</v>
      </c>
      <c r="M312" s="17">
        <v>0.20524930275500733</v>
      </c>
      <c r="N312" s="17">
        <v>1</v>
      </c>
    </row>
    <row r="313" spans="9:14">
      <c r="I313" s="11" t="s">
        <v>33</v>
      </c>
      <c r="J313" s="17">
        <v>3.7072423516851618E-3</v>
      </c>
      <c r="K313" s="17">
        <v>0.46087580351306084</v>
      </c>
      <c r="L313" s="17">
        <v>0.40816397275269717</v>
      </c>
      <c r="M313" s="17">
        <v>0.12725298138255695</v>
      </c>
      <c r="N313" s="17">
        <v>1</v>
      </c>
    </row>
    <row r="314" spans="9:14">
      <c r="I314" s="11" t="s">
        <v>98</v>
      </c>
      <c r="J314" s="17">
        <v>0.33941700291380089</v>
      </c>
      <c r="K314" s="17">
        <v>0.21033905666401548</v>
      </c>
      <c r="L314" s="17">
        <v>0.23414935731682585</v>
      </c>
      <c r="M314" s="17">
        <v>0.21609458310535778</v>
      </c>
      <c r="N314" s="17">
        <v>1</v>
      </c>
    </row>
    <row r="315" spans="9:14">
      <c r="I315" s="11" t="s">
        <v>91</v>
      </c>
      <c r="J315" s="17">
        <v>0</v>
      </c>
      <c r="K315" s="17">
        <v>0</v>
      </c>
      <c r="L315" s="17">
        <v>0.7798047211303295</v>
      </c>
      <c r="M315" s="17">
        <v>0.22019527886967047</v>
      </c>
      <c r="N315" s="17">
        <v>1</v>
      </c>
    </row>
    <row r="316" spans="9:14">
      <c r="I316" s="9" t="s">
        <v>124</v>
      </c>
      <c r="J316" s="17">
        <v>0.39652366285448343</v>
      </c>
      <c r="K316" s="17">
        <v>0.60347633714551663</v>
      </c>
      <c r="L316" s="17">
        <v>0</v>
      </c>
      <c r="M316" s="17">
        <v>0</v>
      </c>
      <c r="N316" s="17">
        <v>1</v>
      </c>
    </row>
    <row r="317" spans="9:14">
      <c r="I317" s="11" t="s">
        <v>124</v>
      </c>
      <c r="J317" s="17">
        <v>0.39652366285448343</v>
      </c>
      <c r="K317" s="17">
        <v>0.60347633714551663</v>
      </c>
      <c r="L317" s="17">
        <v>0</v>
      </c>
      <c r="M317" s="17">
        <v>0</v>
      </c>
      <c r="N317" s="17">
        <v>1</v>
      </c>
    </row>
    <row r="318" spans="9:14">
      <c r="I318" s="9" t="s">
        <v>88</v>
      </c>
      <c r="J318" s="17">
        <v>0.26696805298394649</v>
      </c>
      <c r="K318" s="17">
        <v>0.2536599535381312</v>
      </c>
      <c r="L318" s="17">
        <v>0.17963289079245584</v>
      </c>
      <c r="M318" s="17">
        <v>0.29973910268546639</v>
      </c>
      <c r="N318" s="17">
        <v>1</v>
      </c>
    </row>
    <row r="319" spans="9:14">
      <c r="I319" s="11" t="s">
        <v>19</v>
      </c>
      <c r="J319" s="17">
        <v>0.26674837567044279</v>
      </c>
      <c r="K319" s="17">
        <v>0.27148442117430582</v>
      </c>
      <c r="L319" s="17">
        <v>0</v>
      </c>
      <c r="M319" s="17">
        <v>0.46176720315525127</v>
      </c>
      <c r="N319" s="17">
        <v>1</v>
      </c>
    </row>
    <row r="320" spans="9:14">
      <c r="I320" s="11" t="s">
        <v>35</v>
      </c>
      <c r="J320" s="17">
        <v>0.27000646189261635</v>
      </c>
      <c r="K320" s="17">
        <v>0.30825876651974488</v>
      </c>
      <c r="L320" s="17">
        <v>2.1927881153779572E-2</v>
      </c>
      <c r="M320" s="17">
        <v>0.39980689043385909</v>
      </c>
      <c r="N320" s="17">
        <v>1</v>
      </c>
    </row>
    <row r="321" spans="9:14">
      <c r="I321" s="11" t="s">
        <v>110</v>
      </c>
      <c r="J321" s="17">
        <v>0</v>
      </c>
      <c r="K321" s="17">
        <v>0</v>
      </c>
      <c r="L321" s="17">
        <v>1</v>
      </c>
      <c r="M321" s="17">
        <v>0</v>
      </c>
      <c r="N321" s="17">
        <v>1</v>
      </c>
    </row>
    <row r="322" spans="9:14">
      <c r="I322" s="11" t="s">
        <v>105</v>
      </c>
      <c r="J322" s="17">
        <v>0.36410489977730404</v>
      </c>
      <c r="K322" s="17">
        <v>0.24525637758688276</v>
      </c>
      <c r="L322" s="17">
        <v>0.23745642830084149</v>
      </c>
      <c r="M322" s="17">
        <v>0.15318229433497152</v>
      </c>
      <c r="N322" s="17">
        <v>1</v>
      </c>
    </row>
    <row r="323" spans="9:14">
      <c r="I323" s="9" t="s">
        <v>142</v>
      </c>
      <c r="J323" s="17">
        <v>0.24757252229473828</v>
      </c>
      <c r="K323" s="17">
        <v>0.31161003687992933</v>
      </c>
      <c r="L323" s="17">
        <v>0.17528868353326141</v>
      </c>
      <c r="M323" s="17">
        <v>0.26552875729206987</v>
      </c>
      <c r="N323" s="17">
        <v>1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CEB0-CD64-45C2-91E6-3FF466B76014}">
  <dimension ref="A1:P16"/>
  <sheetViews>
    <sheetView workbookViewId="0">
      <selection activeCell="A11" sqref="A11:C16"/>
    </sheetView>
  </sheetViews>
  <sheetFormatPr defaultRowHeight="15"/>
  <cols>
    <col min="1" max="1" width="13.140625" bestFit="1" customWidth="1"/>
    <col min="2" max="2" width="23" bestFit="1" customWidth="1"/>
    <col min="3" max="3" width="19.28515625" bestFit="1" customWidth="1"/>
    <col min="4" max="4" width="18" bestFit="1" customWidth="1"/>
    <col min="5" max="5" width="19.28515625" bestFit="1" customWidth="1"/>
    <col min="6" max="8" width="6" bestFit="1" customWidth="1"/>
    <col min="9" max="9" width="11.28515625" bestFit="1" customWidth="1"/>
    <col min="14" max="14" width="13.140625" bestFit="1" customWidth="1"/>
    <col min="15" max="15" width="18" bestFit="1" customWidth="1"/>
    <col min="16" max="16" width="19.28515625" bestFit="1" customWidth="1"/>
  </cols>
  <sheetData>
    <row r="1" spans="1:16">
      <c r="D1" s="16"/>
      <c r="E1" s="16"/>
    </row>
    <row r="2" spans="1:16">
      <c r="A2" s="13" t="s">
        <v>159</v>
      </c>
      <c r="B2" s="12"/>
      <c r="C2" s="12"/>
      <c r="N2" s="13" t="s">
        <v>162</v>
      </c>
      <c r="O2" s="12"/>
      <c r="P2" s="12"/>
    </row>
    <row r="3" spans="1:16">
      <c r="A3" s="8" t="s">
        <v>141</v>
      </c>
      <c r="B3" t="s">
        <v>160</v>
      </c>
      <c r="C3" t="s">
        <v>149</v>
      </c>
      <c r="N3" s="8" t="s">
        <v>141</v>
      </c>
      <c r="O3" t="s">
        <v>161</v>
      </c>
    </row>
    <row r="4" spans="1:16">
      <c r="A4" s="9" t="s">
        <v>23</v>
      </c>
      <c r="B4" s="15">
        <v>0.144250203396556</v>
      </c>
      <c r="C4" s="2">
        <v>869739.026595745</v>
      </c>
      <c r="N4" s="9" t="s">
        <v>23</v>
      </c>
      <c r="O4" s="15">
        <v>3.559057669786847E-2</v>
      </c>
    </row>
    <row r="5" spans="1:16">
      <c r="A5" s="9" t="s">
        <v>15</v>
      </c>
      <c r="B5" s="15">
        <v>0.12208428570922164</v>
      </c>
      <c r="C5" s="2">
        <v>1150997.2630851064</v>
      </c>
      <c r="N5" s="9" t="s">
        <v>15</v>
      </c>
      <c r="O5" s="15">
        <v>0.16732863147836594</v>
      </c>
    </row>
    <row r="6" spans="1:16">
      <c r="A6" s="9" t="s">
        <v>12</v>
      </c>
      <c r="B6" s="15">
        <v>8.8142157012712941E-2</v>
      </c>
      <c r="C6" s="2">
        <v>1152792.462340425</v>
      </c>
      <c r="N6" s="9" t="s">
        <v>12</v>
      </c>
      <c r="O6" s="15">
        <v>3.122659737677369E-2</v>
      </c>
    </row>
    <row r="7" spans="1:16">
      <c r="A7" s="9" t="s">
        <v>32</v>
      </c>
      <c r="B7" s="15">
        <v>8.924132300125906E-2</v>
      </c>
      <c r="C7" s="2">
        <v>1461985.3744680854</v>
      </c>
      <c r="N7" s="9" t="s">
        <v>32</v>
      </c>
      <c r="O7" s="15">
        <v>2.6782490624118943E-2</v>
      </c>
    </row>
    <row r="8" spans="1:16">
      <c r="A8" s="9" t="s">
        <v>142</v>
      </c>
      <c r="B8" s="15">
        <v>0.10840997501016758</v>
      </c>
      <c r="C8" s="2">
        <v>4635514.1264893599</v>
      </c>
      <c r="N8" s="9" t="s">
        <v>142</v>
      </c>
      <c r="O8" s="15">
        <v>6.6706741936332775E-2</v>
      </c>
    </row>
    <row r="11" spans="1:16">
      <c r="A11" s="8" t="s">
        <v>141</v>
      </c>
      <c r="B11" t="s">
        <v>160</v>
      </c>
      <c r="C11" t="s">
        <v>144</v>
      </c>
    </row>
    <row r="12" spans="1:16">
      <c r="A12" s="9" t="s">
        <v>23</v>
      </c>
      <c r="B12" s="15">
        <v>0.144250203396556</v>
      </c>
      <c r="C12" s="16">
        <v>924094.07957446785</v>
      </c>
    </row>
    <row r="13" spans="1:16">
      <c r="A13" s="9" t="s">
        <v>15</v>
      </c>
      <c r="B13" s="15">
        <v>0.12208428570922164</v>
      </c>
      <c r="C13" s="16">
        <v>1538121.7624468091</v>
      </c>
    </row>
    <row r="14" spans="1:16">
      <c r="A14" s="9" t="s">
        <v>12</v>
      </c>
      <c r="B14" s="15">
        <v>8.8142157012712941E-2</v>
      </c>
      <c r="C14" s="16">
        <v>1220175.4025531921</v>
      </c>
    </row>
    <row r="15" spans="1:16">
      <c r="A15" s="9" t="s">
        <v>32</v>
      </c>
      <c r="B15" s="15">
        <v>8.924132300125906E-2</v>
      </c>
      <c r="C15" s="16">
        <v>1534912.5612765951</v>
      </c>
    </row>
    <row r="16" spans="1:16">
      <c r="A16" s="9" t="s">
        <v>142</v>
      </c>
      <c r="B16" s="15">
        <v>0.10840997501016758</v>
      </c>
      <c r="C16" s="16">
        <v>5217303.8058510646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0F2C-5039-4623-87B3-45E25FB36998}">
  <dimension ref="A2:J9"/>
  <sheetViews>
    <sheetView workbookViewId="0">
      <selection activeCell="I16" sqref="I16"/>
    </sheetView>
  </sheetViews>
  <sheetFormatPr defaultRowHeight="15"/>
  <cols>
    <col min="1" max="1" width="13.140625" bestFit="1" customWidth="1"/>
    <col min="2" max="2" width="15.85546875" bestFit="1" customWidth="1"/>
    <col min="3" max="3" width="22.85546875" bestFit="1" customWidth="1"/>
    <col min="4" max="4" width="19.28515625" bestFit="1" customWidth="1"/>
    <col min="9" max="9" width="13.140625" bestFit="1" customWidth="1"/>
    <col min="10" max="10" width="17.42578125" bestFit="1" customWidth="1"/>
    <col min="11" max="11" width="13.42578125" customWidth="1"/>
  </cols>
  <sheetData>
    <row r="2" spans="1:10">
      <c r="I2" s="14" t="s">
        <v>166</v>
      </c>
      <c r="J2" s="12"/>
    </row>
    <row r="3" spans="1:10">
      <c r="A3" s="14" t="s">
        <v>164</v>
      </c>
      <c r="B3" s="12"/>
      <c r="I3" s="8" t="s">
        <v>141</v>
      </c>
      <c r="J3" t="s">
        <v>143</v>
      </c>
    </row>
    <row r="4" spans="1:10">
      <c r="A4" s="8" t="s">
        <v>141</v>
      </c>
      <c r="B4" t="s">
        <v>163</v>
      </c>
      <c r="C4" t="s">
        <v>165</v>
      </c>
      <c r="I4" s="9" t="s">
        <v>23</v>
      </c>
      <c r="J4" s="2">
        <v>900981.87978723389</v>
      </c>
    </row>
    <row r="5" spans="1:10">
      <c r="A5" s="9" t="s">
        <v>12</v>
      </c>
      <c r="B5" s="2">
        <v>977.70184289705435</v>
      </c>
      <c r="C5" s="2">
        <v>95.146464646464651</v>
      </c>
      <c r="I5" s="9" t="s">
        <v>15</v>
      </c>
      <c r="J5" s="2">
        <v>1364814.8531914898</v>
      </c>
    </row>
    <row r="6" spans="1:10">
      <c r="A6" s="9" t="s">
        <v>32</v>
      </c>
      <c r="B6" s="2">
        <v>1143.8132213779124</v>
      </c>
      <c r="C6" s="2">
        <v>110.60952380952381</v>
      </c>
      <c r="I6" s="9" t="s">
        <v>12</v>
      </c>
      <c r="J6" s="2">
        <v>1272520.0054255319</v>
      </c>
    </row>
    <row r="7" spans="1:10">
      <c r="A7" s="9" t="s">
        <v>23</v>
      </c>
      <c r="B7" s="2">
        <v>822.55141100777143</v>
      </c>
      <c r="C7" s="2">
        <v>81.167664670658681</v>
      </c>
      <c r="I7" s="9" t="s">
        <v>32</v>
      </c>
      <c r="J7" s="2">
        <v>1601672.1167021277</v>
      </c>
    </row>
    <row r="8" spans="1:10">
      <c r="A8" s="9" t="s">
        <v>15</v>
      </c>
      <c r="B8" s="2">
        <v>1072.3496759157711</v>
      </c>
      <c r="C8" s="2">
        <v>96.649484536082468</v>
      </c>
      <c r="I8" s="9" t="s">
        <v>142</v>
      </c>
      <c r="J8" s="2">
        <v>5139988.8551063836</v>
      </c>
    </row>
    <row r="9" spans="1:10">
      <c r="A9" s="9" t="s">
        <v>142</v>
      </c>
      <c r="B9" s="2">
        <v>1013.2479377749477</v>
      </c>
      <c r="C9" s="2">
        <v>96.712613784135243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BB5D-A528-4C4D-B0E5-0A6D05E5F45F}">
  <dimension ref="A1:S799"/>
  <sheetViews>
    <sheetView workbookViewId="0">
      <selection activeCell="G4" sqref="G4"/>
    </sheetView>
  </sheetViews>
  <sheetFormatPr defaultRowHeight="15"/>
  <cols>
    <col min="1" max="1" width="13.42578125" customWidth="1"/>
    <col min="2" max="2" width="11" customWidth="1"/>
    <col min="3" max="3" width="12" customWidth="1"/>
  </cols>
  <sheetData>
    <row r="1" spans="1:19">
      <c r="A1" t="s">
        <v>167</v>
      </c>
      <c r="P1" s="26" t="s">
        <v>216</v>
      </c>
      <c r="Q1" s="12"/>
    </row>
    <row r="2" spans="1:19" ht="15.75" thickBot="1">
      <c r="O2" t="s">
        <v>8</v>
      </c>
      <c r="P2" t="s">
        <v>9</v>
      </c>
    </row>
    <row r="3" spans="1:19">
      <c r="A3" s="27" t="s">
        <v>168</v>
      </c>
      <c r="B3" s="27"/>
      <c r="O3" s="1">
        <v>458.94723404255302</v>
      </c>
      <c r="P3" t="s">
        <v>12</v>
      </c>
      <c r="Q3" t="e">
        <v>#N/A</v>
      </c>
      <c r="R3" t="e">
        <v>#N/A</v>
      </c>
    </row>
    <row r="4" spans="1:19">
      <c r="A4" s="20" t="s">
        <v>169</v>
      </c>
      <c r="B4" s="20">
        <v>1</v>
      </c>
      <c r="O4" s="1">
        <v>14989.894787234</v>
      </c>
      <c r="P4" t="s">
        <v>15</v>
      </c>
      <c r="Q4" t="e">
        <v>#N/A</v>
      </c>
      <c r="R4" t="e">
        <v>#N/A</v>
      </c>
    </row>
    <row r="5" spans="1:19">
      <c r="A5" s="24" t="s">
        <v>170</v>
      </c>
      <c r="B5" s="24">
        <v>1</v>
      </c>
      <c r="D5" s="25" t="s">
        <v>202</v>
      </c>
      <c r="O5" s="1">
        <v>1974.7620212766001</v>
      </c>
      <c r="P5" t="s">
        <v>15</v>
      </c>
      <c r="Q5" s="1">
        <f t="shared" ref="Q5:Q68" si="0">AVERAGE(O3:O5)</f>
        <v>5807.8680141843843</v>
      </c>
      <c r="R5" t="e">
        <v>#N/A</v>
      </c>
    </row>
    <row r="6" spans="1:19">
      <c r="A6" s="20" t="s">
        <v>171</v>
      </c>
      <c r="B6" s="20">
        <v>0.99737876802096981</v>
      </c>
      <c r="O6" s="1">
        <v>6622.1702127659601</v>
      </c>
      <c r="P6" t="s">
        <v>15</v>
      </c>
      <c r="Q6" s="1">
        <f t="shared" si="0"/>
        <v>7862.2756737588534</v>
      </c>
      <c r="R6" t="e">
        <v>#N/A</v>
      </c>
      <c r="S6" s="1"/>
    </row>
    <row r="7" spans="1:19">
      <c r="A7" s="20" t="s">
        <v>172</v>
      </c>
      <c r="B7" s="20">
        <v>1.770160694319935E-11</v>
      </c>
      <c r="O7" s="1">
        <v>10471.524361702101</v>
      </c>
      <c r="P7" t="s">
        <v>12</v>
      </c>
      <c r="Q7" s="1">
        <f t="shared" si="0"/>
        <v>6356.1521985815534</v>
      </c>
      <c r="R7">
        <f t="shared" ref="R7:R70" si="1">SQRT(SUMXMY2(O5:O7,Q5:Q7)/3)</f>
        <v>3324.9988044227152</v>
      </c>
      <c r="S7" s="1"/>
    </row>
    <row r="8" spans="1:19" ht="15.75" thickBot="1">
      <c r="A8" s="21" t="s">
        <v>173</v>
      </c>
      <c r="B8" s="21">
        <v>769</v>
      </c>
      <c r="O8" s="1">
        <v>2536.0105319148902</v>
      </c>
      <c r="P8" t="s">
        <v>15</v>
      </c>
      <c r="Q8" s="1">
        <f t="shared" si="0"/>
        <v>6543.2350354609835</v>
      </c>
      <c r="R8">
        <f t="shared" si="1"/>
        <v>3392.7372340138636</v>
      </c>
      <c r="S8" s="1"/>
    </row>
    <row r="9" spans="1:19">
      <c r="O9" s="1">
        <v>7457.1841489361695</v>
      </c>
      <c r="P9" t="s">
        <v>15</v>
      </c>
      <c r="Q9" s="1">
        <f t="shared" si="0"/>
        <v>6821.573014184386</v>
      </c>
      <c r="R9">
        <f t="shared" si="1"/>
        <v>3336.5719822110923</v>
      </c>
      <c r="S9" s="1"/>
    </row>
    <row r="10" spans="1:19" ht="15.75" thickBot="1">
      <c r="A10" t="s">
        <v>174</v>
      </c>
      <c r="O10" s="1">
        <v>4069.1925531914899</v>
      </c>
      <c r="P10" t="s">
        <v>23</v>
      </c>
      <c r="Q10" s="1">
        <f t="shared" si="0"/>
        <v>4687.4624113475165</v>
      </c>
      <c r="R10">
        <f t="shared" si="1"/>
        <v>2369.5363367787768</v>
      </c>
      <c r="S10" s="1"/>
    </row>
    <row r="11" spans="1:19">
      <c r="A11" s="22"/>
      <c r="B11" s="22" t="s">
        <v>179</v>
      </c>
      <c r="C11" s="22" t="s">
        <v>180</v>
      </c>
      <c r="D11" s="22" t="s">
        <v>181</v>
      </c>
      <c r="E11" s="22" t="s">
        <v>182</v>
      </c>
      <c r="F11" s="22" t="s">
        <v>183</v>
      </c>
      <c r="O11" s="1">
        <v>4483.0289361702098</v>
      </c>
      <c r="P11" t="s">
        <v>15</v>
      </c>
      <c r="Q11" s="1">
        <f t="shared" si="0"/>
        <v>5336.4685460992905</v>
      </c>
      <c r="R11">
        <f t="shared" si="1"/>
        <v>710.54399345867967</v>
      </c>
      <c r="S11" s="1"/>
    </row>
    <row r="12" spans="1:19">
      <c r="A12" s="20" t="s">
        <v>175</v>
      </c>
      <c r="B12" s="20">
        <v>7</v>
      </c>
      <c r="C12" s="20">
        <v>76767568299.337326</v>
      </c>
      <c r="D12" s="20">
        <v>10966795471.333904</v>
      </c>
      <c r="E12" s="20">
        <v>4.8998455799769709E+31</v>
      </c>
      <c r="F12" s="20">
        <v>0</v>
      </c>
      <c r="O12" s="1">
        <v>3662.3649999999998</v>
      </c>
      <c r="P12" t="s">
        <v>15</v>
      </c>
      <c r="Q12" s="1">
        <f t="shared" si="0"/>
        <v>4071.5288297872335</v>
      </c>
      <c r="R12">
        <f t="shared" si="1"/>
        <v>652.69488147380957</v>
      </c>
      <c r="S12" s="1"/>
    </row>
    <row r="13" spans="1:19">
      <c r="A13" s="20" t="s">
        <v>176</v>
      </c>
      <c r="B13" s="20">
        <v>763</v>
      </c>
      <c r="C13" s="20">
        <v>2.3908367582747244E-19</v>
      </c>
      <c r="D13" s="20">
        <v>3.133468883715235E-22</v>
      </c>
      <c r="E13" s="20"/>
      <c r="F13" s="20"/>
      <c r="O13" s="1">
        <v>622.02127659574501</v>
      </c>
      <c r="P13" t="s">
        <v>12</v>
      </c>
      <c r="Q13" s="1">
        <f t="shared" si="0"/>
        <v>2922.4717375886516</v>
      </c>
      <c r="R13">
        <f t="shared" si="1"/>
        <v>1436.1808765941862</v>
      </c>
      <c r="S13" s="1"/>
    </row>
    <row r="14" spans="1:19" ht="15.75" thickBot="1">
      <c r="A14" s="21" t="s">
        <v>177</v>
      </c>
      <c r="B14" s="21">
        <v>770</v>
      </c>
      <c r="C14" s="21">
        <v>76767568299.337326</v>
      </c>
      <c r="D14" s="21"/>
      <c r="E14" s="21"/>
      <c r="F14" s="21"/>
      <c r="O14" s="1">
        <v>497.48936170212801</v>
      </c>
      <c r="P14" t="s">
        <v>15</v>
      </c>
      <c r="Q14" s="1">
        <f t="shared" si="0"/>
        <v>1593.958546099291</v>
      </c>
      <c r="R14">
        <f t="shared" si="1"/>
        <v>1490.1601743236881</v>
      </c>
      <c r="S14" s="1"/>
    </row>
    <row r="15" spans="1:19" ht="15.75" thickBot="1">
      <c r="O15" s="1">
        <v>4081.2267021276598</v>
      </c>
      <c r="P15" t="s">
        <v>12</v>
      </c>
      <c r="Q15" s="1">
        <f t="shared" si="0"/>
        <v>1733.5791134751773</v>
      </c>
      <c r="R15">
        <f t="shared" si="1"/>
        <v>2000.4804586499442</v>
      </c>
      <c r="S15" s="1"/>
    </row>
    <row r="16" spans="1:19">
      <c r="A16" s="22"/>
      <c r="B16" s="22" t="s">
        <v>184</v>
      </c>
      <c r="C16" s="22" t="s">
        <v>172</v>
      </c>
      <c r="D16" s="22" t="s">
        <v>185</v>
      </c>
      <c r="E16" s="22" t="s">
        <v>186</v>
      </c>
      <c r="F16" s="22" t="s">
        <v>187</v>
      </c>
      <c r="G16" s="22" t="s">
        <v>188</v>
      </c>
      <c r="H16" s="22" t="s">
        <v>189</v>
      </c>
      <c r="I16" s="22" t="s">
        <v>190</v>
      </c>
      <c r="O16" s="1">
        <v>366.91489361702099</v>
      </c>
      <c r="P16" t="s">
        <v>12</v>
      </c>
      <c r="Q16" s="1">
        <f t="shared" si="0"/>
        <v>1648.5436524822699</v>
      </c>
      <c r="R16">
        <f t="shared" si="1"/>
        <v>1668.9583725973987</v>
      </c>
      <c r="S16" s="1"/>
    </row>
    <row r="17" spans="1:19">
      <c r="A17" s="20" t="s">
        <v>178</v>
      </c>
      <c r="B17" s="20">
        <v>3.865352482534945E-12</v>
      </c>
      <c r="C17" s="20">
        <v>7.875215358250322E-13</v>
      </c>
      <c r="D17" s="20">
        <v>4.9082498785071076</v>
      </c>
      <c r="E17" s="20">
        <v>1.1241200292514319E-6</v>
      </c>
      <c r="F17" s="20">
        <v>2.3193863005999852E-12</v>
      </c>
      <c r="G17" s="20">
        <v>5.4113186644699052E-12</v>
      </c>
      <c r="H17" s="20">
        <v>2.3193863005999852E-12</v>
      </c>
      <c r="I17" s="20">
        <v>5.4113186644699052E-12</v>
      </c>
      <c r="O17" s="1">
        <v>89105.711063829804</v>
      </c>
      <c r="P17" t="s">
        <v>32</v>
      </c>
      <c r="Q17" s="1">
        <f t="shared" si="0"/>
        <v>31184.617553191492</v>
      </c>
      <c r="R17">
        <f t="shared" si="1"/>
        <v>33476.395141174544</v>
      </c>
      <c r="S17" s="1"/>
    </row>
    <row r="18" spans="1:19">
      <c r="A18" s="20" t="s">
        <v>191</v>
      </c>
      <c r="B18" s="20">
        <v>8.4297616948135729E-15</v>
      </c>
      <c r="C18" s="20">
        <v>7.7150149254474843E-15</v>
      </c>
      <c r="D18" s="20">
        <v>1.0926436016356289</v>
      </c>
      <c r="E18" s="20">
        <v>0.27489517646985973</v>
      </c>
      <c r="F18" s="20">
        <v>-6.715414183291168E-15</v>
      </c>
      <c r="G18" s="20">
        <v>2.3574937572918312E-14</v>
      </c>
      <c r="H18" s="20">
        <v>-6.715414183291168E-15</v>
      </c>
      <c r="I18" s="20">
        <v>2.3574937572918312E-14</v>
      </c>
      <c r="O18" s="1">
        <v>4984.1067021276604</v>
      </c>
      <c r="P18" t="s">
        <v>15</v>
      </c>
      <c r="Q18" s="1">
        <f t="shared" si="0"/>
        <v>31485.577553191495</v>
      </c>
      <c r="R18">
        <f t="shared" si="1"/>
        <v>36782.349041414978</v>
      </c>
      <c r="S18" s="1"/>
    </row>
    <row r="19" spans="1:19">
      <c r="A19" s="20" t="s">
        <v>192</v>
      </c>
      <c r="B19" s="20">
        <v>1.0000000000000069</v>
      </c>
      <c r="C19" s="20">
        <v>5.3436792090495356E-15</v>
      </c>
      <c r="D19" s="20">
        <v>187136982007921.44</v>
      </c>
      <c r="E19" s="20">
        <v>0</v>
      </c>
      <c r="F19" s="20">
        <v>0.99999999999999645</v>
      </c>
      <c r="G19" s="20">
        <v>1.0000000000000173</v>
      </c>
      <c r="H19" s="20">
        <v>0.99999999999999645</v>
      </c>
      <c r="I19" s="20">
        <v>1.0000000000000173</v>
      </c>
      <c r="O19" s="1">
        <v>9100.6882978723406</v>
      </c>
      <c r="P19" t="s">
        <v>23</v>
      </c>
      <c r="Q19" s="1">
        <f t="shared" si="0"/>
        <v>34396.835354609932</v>
      </c>
      <c r="R19">
        <f t="shared" si="1"/>
        <v>39568.826478487616</v>
      </c>
      <c r="S19" s="1"/>
    </row>
    <row r="20" spans="1:19">
      <c r="A20" s="20" t="s">
        <v>193</v>
      </c>
      <c r="B20" s="20">
        <v>0</v>
      </c>
      <c r="C20" s="20">
        <v>0</v>
      </c>
      <c r="D20" s="20">
        <v>65535</v>
      </c>
      <c r="E20" s="20" t="e">
        <v>#NUM!</v>
      </c>
      <c r="F20" s="20">
        <v>0</v>
      </c>
      <c r="G20" s="20">
        <v>0</v>
      </c>
      <c r="H20" s="20">
        <v>0</v>
      </c>
      <c r="I20" s="20">
        <v>0</v>
      </c>
      <c r="O20" s="1">
        <v>11640.2144680851</v>
      </c>
      <c r="P20" t="s">
        <v>32</v>
      </c>
      <c r="Q20" s="1">
        <f t="shared" si="0"/>
        <v>8575.0031560283678</v>
      </c>
      <c r="R20">
        <f t="shared" si="1"/>
        <v>21225.916027138777</v>
      </c>
      <c r="S20" s="1"/>
    </row>
    <row r="21" spans="1:19">
      <c r="A21" s="20" t="s">
        <v>194</v>
      </c>
      <c r="B21" s="20">
        <v>-1.0000000000000062</v>
      </c>
      <c r="C21" s="20">
        <v>5.2615855693059464E-15</v>
      </c>
      <c r="D21" s="20">
        <v>-190056777909993.34</v>
      </c>
      <c r="E21" s="20" t="e">
        <v>#NUM!</v>
      </c>
      <c r="F21" s="20">
        <v>-1.0000000000000167</v>
      </c>
      <c r="G21" s="20">
        <v>-0.99999999999999589</v>
      </c>
      <c r="H21" s="20">
        <v>-1.0000000000000167</v>
      </c>
      <c r="I21" s="20">
        <v>-0.99999999999999589</v>
      </c>
      <c r="O21" s="1">
        <v>6240.40138297872</v>
      </c>
      <c r="P21" t="s">
        <v>32</v>
      </c>
      <c r="Q21" s="1">
        <f t="shared" si="0"/>
        <v>8993.7680496453886</v>
      </c>
      <c r="R21">
        <f t="shared" si="1"/>
        <v>14797.202486785192</v>
      </c>
      <c r="S21" s="1"/>
    </row>
    <row r="22" spans="1:19">
      <c r="A22" s="20" t="s">
        <v>195</v>
      </c>
      <c r="B22" s="20">
        <v>-1.0000000000000067</v>
      </c>
      <c r="C22" s="20">
        <v>5.2840735422299954E-15</v>
      </c>
      <c r="D22" s="20">
        <v>-189247933816224.78</v>
      </c>
      <c r="E22" s="20">
        <v>0</v>
      </c>
      <c r="F22" s="20">
        <v>-1.0000000000000171</v>
      </c>
      <c r="G22" s="20">
        <v>-0.99999999999999634</v>
      </c>
      <c r="H22" s="20">
        <v>-1.0000000000000171</v>
      </c>
      <c r="I22" s="20">
        <v>-0.99999999999999634</v>
      </c>
      <c r="O22" s="1">
        <v>7403.4380851063797</v>
      </c>
      <c r="P22" t="s">
        <v>32</v>
      </c>
      <c r="Q22" s="1">
        <f t="shared" si="0"/>
        <v>8428.0179787233992</v>
      </c>
      <c r="R22">
        <f t="shared" si="1"/>
        <v>2451.2794174387068</v>
      </c>
      <c r="S22" s="1"/>
    </row>
    <row r="23" spans="1:19">
      <c r="A23" s="20" t="s">
        <v>196</v>
      </c>
      <c r="B23" s="20">
        <v>0</v>
      </c>
      <c r="C23" s="20">
        <v>0</v>
      </c>
      <c r="D23" s="20">
        <v>65535</v>
      </c>
      <c r="E23" s="20" t="e">
        <v>#NUM!</v>
      </c>
      <c r="F23" s="20">
        <v>0</v>
      </c>
      <c r="G23" s="20">
        <v>0</v>
      </c>
      <c r="H23" s="20">
        <v>0</v>
      </c>
      <c r="I23" s="20">
        <v>0</v>
      </c>
      <c r="O23" s="1">
        <v>4581.5275531914904</v>
      </c>
      <c r="P23" t="s">
        <v>12</v>
      </c>
      <c r="Q23" s="1">
        <f t="shared" si="0"/>
        <v>6075.1223404255297</v>
      </c>
      <c r="R23">
        <f t="shared" si="1"/>
        <v>1902.7714303061628</v>
      </c>
      <c r="S23" s="1"/>
    </row>
    <row r="24" spans="1:19" ht="15.75" thickBot="1">
      <c r="A24" s="21" t="s">
        <v>197</v>
      </c>
      <c r="B24" s="21">
        <v>0.99999999999995703</v>
      </c>
      <c r="C24" s="21">
        <v>3.0008920732823567E-14</v>
      </c>
      <c r="D24" s="21">
        <v>33323424354484.145</v>
      </c>
      <c r="E24" s="21" t="e">
        <v>#NUM!</v>
      </c>
      <c r="F24" s="21">
        <v>0.99999999999989808</v>
      </c>
      <c r="G24" s="21">
        <v>1.000000000000016</v>
      </c>
      <c r="H24" s="21">
        <v>0.99999999999989808</v>
      </c>
      <c r="I24" s="21">
        <v>1.000000000000016</v>
      </c>
      <c r="O24" s="1">
        <v>1808.9328723404301</v>
      </c>
      <c r="P24" t="s">
        <v>23</v>
      </c>
      <c r="Q24" s="1">
        <f t="shared" si="0"/>
        <v>4597.9661702127669</v>
      </c>
      <c r="R24">
        <f t="shared" si="1"/>
        <v>1920.0083405632731</v>
      </c>
      <c r="S24" s="1"/>
    </row>
    <row r="25" spans="1:19">
      <c r="O25" s="1">
        <v>106.276595744681</v>
      </c>
      <c r="P25" t="s">
        <v>12</v>
      </c>
      <c r="Q25" s="1">
        <f t="shared" si="0"/>
        <v>2165.5790070922008</v>
      </c>
      <c r="R25">
        <f t="shared" si="1"/>
        <v>2179.4692432237603</v>
      </c>
      <c r="S25" s="1"/>
    </row>
    <row r="26" spans="1:19">
      <c r="O26" s="1">
        <v>1996.44436170213</v>
      </c>
      <c r="P26" t="s">
        <v>15</v>
      </c>
      <c r="Q26" s="1">
        <f t="shared" si="0"/>
        <v>1303.8846099290804</v>
      </c>
      <c r="R26">
        <f t="shared" si="1"/>
        <v>2041.1656937314276</v>
      </c>
      <c r="S26" s="1"/>
    </row>
    <row r="27" spans="1:19">
      <c r="O27" s="1">
        <v>5802.8380851063803</v>
      </c>
      <c r="P27" t="s">
        <v>12</v>
      </c>
      <c r="Q27" s="1">
        <f t="shared" si="0"/>
        <v>2635.1863475177306</v>
      </c>
      <c r="R27">
        <f t="shared" si="1"/>
        <v>2217.6852017216847</v>
      </c>
      <c r="S27" s="1"/>
    </row>
    <row r="28" spans="1:19">
      <c r="A28" t="s">
        <v>198</v>
      </c>
      <c r="O28" s="1">
        <v>148.005319148936</v>
      </c>
      <c r="P28" t="s">
        <v>15</v>
      </c>
      <c r="Q28" s="1">
        <f t="shared" si="0"/>
        <v>2649.0959219858155</v>
      </c>
      <c r="R28">
        <f t="shared" si="1"/>
        <v>2364.2553968091297</v>
      </c>
      <c r="S28" s="1"/>
    </row>
    <row r="29" spans="1:19" ht="15.75" thickBot="1">
      <c r="O29" s="1">
        <v>4304.4702127659602</v>
      </c>
      <c r="P29" t="s">
        <v>12</v>
      </c>
      <c r="Q29" s="1">
        <f t="shared" si="0"/>
        <v>3418.4378723404257</v>
      </c>
      <c r="R29">
        <f t="shared" si="1"/>
        <v>2385.6882335102164</v>
      </c>
      <c r="S29" s="1"/>
    </row>
    <row r="30" spans="1:19">
      <c r="A30" s="22" t="s">
        <v>199</v>
      </c>
      <c r="B30" s="22" t="s">
        <v>200</v>
      </c>
      <c r="C30" s="22" t="s">
        <v>201</v>
      </c>
      <c r="O30" s="1">
        <v>1331.5638297872299</v>
      </c>
      <c r="P30" t="s">
        <v>23</v>
      </c>
      <c r="Q30" s="1">
        <f t="shared" si="0"/>
        <v>1928.0131205673754</v>
      </c>
      <c r="R30">
        <f t="shared" si="1"/>
        <v>1570.1655187008189</v>
      </c>
      <c r="S30" s="1"/>
    </row>
    <row r="31" spans="1:19">
      <c r="A31" s="20">
        <v>1</v>
      </c>
      <c r="B31" s="20">
        <v>458.94723404255666</v>
      </c>
      <c r="C31" s="20">
        <v>-3.637978807091713E-12</v>
      </c>
      <c r="O31" s="1">
        <v>8362.8489361702104</v>
      </c>
      <c r="P31" t="s">
        <v>15</v>
      </c>
      <c r="Q31" s="1">
        <f t="shared" si="0"/>
        <v>4666.2943262411336</v>
      </c>
      <c r="R31">
        <f t="shared" si="1"/>
        <v>2221.5100756722513</v>
      </c>
      <c r="S31" s="1"/>
    </row>
    <row r="32" spans="1:19">
      <c r="A32" s="20">
        <v>2</v>
      </c>
      <c r="B32" s="20">
        <v>14989.894787234005</v>
      </c>
      <c r="C32" s="20">
        <v>-5.4569682106375694E-12</v>
      </c>
      <c r="O32" s="1">
        <v>5010.2278723404297</v>
      </c>
      <c r="P32" t="s">
        <v>32</v>
      </c>
      <c r="Q32" s="1">
        <f t="shared" si="0"/>
        <v>4901.5468794326234</v>
      </c>
      <c r="R32">
        <f t="shared" si="1"/>
        <v>2162.720454957866</v>
      </c>
      <c r="S32" s="1"/>
    </row>
    <row r="33" spans="1:19">
      <c r="A33" s="20">
        <v>3</v>
      </c>
      <c r="B33" s="20">
        <v>1974.7620212765944</v>
      </c>
      <c r="C33" s="20">
        <v>5.6843418860808015E-12</v>
      </c>
      <c r="O33" s="1">
        <v>19934.129893616999</v>
      </c>
      <c r="P33" t="s">
        <v>23</v>
      </c>
      <c r="Q33" s="1">
        <f t="shared" si="0"/>
        <v>11102.402234042545</v>
      </c>
      <c r="R33">
        <f t="shared" si="1"/>
        <v>5527.9815784576012</v>
      </c>
      <c r="S33" s="1"/>
    </row>
    <row r="34" spans="1:19">
      <c r="A34" s="20">
        <v>4</v>
      </c>
      <c r="B34" s="20">
        <v>6622.1702127659482</v>
      </c>
      <c r="C34" s="20">
        <v>1.1823431123048067E-11</v>
      </c>
      <c r="O34" s="1">
        <v>1235.415</v>
      </c>
      <c r="P34" t="s">
        <v>23</v>
      </c>
      <c r="Q34" s="1">
        <f t="shared" si="0"/>
        <v>8726.5909219858095</v>
      </c>
      <c r="R34">
        <f t="shared" si="1"/>
        <v>6686.5272926298558</v>
      </c>
      <c r="S34" s="1"/>
    </row>
    <row r="35" spans="1:19">
      <c r="A35" s="20">
        <v>5</v>
      </c>
      <c r="B35" s="20">
        <v>10471.524361702121</v>
      </c>
      <c r="C35" s="20">
        <v>-2.0008883439004421E-11</v>
      </c>
      <c r="O35" s="1">
        <v>0</v>
      </c>
      <c r="P35" t="s">
        <v>15</v>
      </c>
      <c r="Q35" s="1">
        <f t="shared" si="0"/>
        <v>7056.5149645390002</v>
      </c>
      <c r="R35">
        <f t="shared" si="1"/>
        <v>7829.6771664353064</v>
      </c>
      <c r="S35" s="1"/>
    </row>
    <row r="36" spans="1:19">
      <c r="A36" s="20">
        <v>6</v>
      </c>
      <c r="B36" s="20">
        <v>2536.0105319149011</v>
      </c>
      <c r="C36" s="20">
        <v>-1.0913936421275139E-11</v>
      </c>
      <c r="O36" s="1">
        <v>8024.3794680851097</v>
      </c>
      <c r="P36" t="s">
        <v>15</v>
      </c>
      <c r="Q36" s="1">
        <f t="shared" si="0"/>
        <v>3086.5981560283703</v>
      </c>
      <c r="R36">
        <f t="shared" si="1"/>
        <v>6590.2403705428824</v>
      </c>
      <c r="S36" s="1"/>
    </row>
    <row r="37" spans="1:19">
      <c r="A37" s="20">
        <v>7</v>
      </c>
      <c r="B37" s="20">
        <v>7457.1841489361705</v>
      </c>
      <c r="C37" s="20">
        <v>-9.0949470177292824E-13</v>
      </c>
      <c r="O37" s="1">
        <v>10108.3118085106</v>
      </c>
      <c r="P37" t="s">
        <v>32</v>
      </c>
      <c r="Q37" s="1">
        <f t="shared" si="0"/>
        <v>6044.2304255319032</v>
      </c>
      <c r="R37">
        <f t="shared" si="1"/>
        <v>5498.2677641215223</v>
      </c>
      <c r="S37" s="1"/>
    </row>
    <row r="38" spans="1:19">
      <c r="A38" s="20">
        <v>8</v>
      </c>
      <c r="B38" s="20">
        <v>4069.1925531914876</v>
      </c>
      <c r="C38" s="20">
        <v>2.2737367544323206E-12</v>
      </c>
      <c r="O38" s="1">
        <v>3742.1003191489399</v>
      </c>
      <c r="P38" t="s">
        <v>32</v>
      </c>
      <c r="Q38" s="1">
        <f t="shared" si="0"/>
        <v>7291.5971985815495</v>
      </c>
      <c r="R38">
        <f t="shared" si="1"/>
        <v>4222.849348890416</v>
      </c>
      <c r="S38" s="1"/>
    </row>
    <row r="39" spans="1:19">
      <c r="A39" s="20">
        <v>9</v>
      </c>
      <c r="B39" s="20">
        <v>4483.0289361702107</v>
      </c>
      <c r="C39" s="20">
        <v>-9.0949470177292824E-13</v>
      </c>
      <c r="O39" s="1">
        <v>4816.1026595744697</v>
      </c>
      <c r="P39" t="s">
        <v>15</v>
      </c>
      <c r="Q39" s="1">
        <f t="shared" si="0"/>
        <v>6222.1715957446695</v>
      </c>
      <c r="R39">
        <f t="shared" si="1"/>
        <v>3219.3537362768252</v>
      </c>
      <c r="S39" s="1"/>
    </row>
    <row r="40" spans="1:19">
      <c r="A40" s="20">
        <v>10</v>
      </c>
      <c r="B40" s="20">
        <v>3662.3650000000016</v>
      </c>
      <c r="C40" s="20">
        <v>-1.8189894035458565E-12</v>
      </c>
      <c r="O40" s="1">
        <v>545.45744680851101</v>
      </c>
      <c r="P40" t="s">
        <v>23</v>
      </c>
      <c r="Q40" s="1">
        <f t="shared" si="0"/>
        <v>3034.5534751773066</v>
      </c>
      <c r="R40">
        <f t="shared" si="1"/>
        <v>2631.3214037061266</v>
      </c>
      <c r="S40" s="1"/>
    </row>
    <row r="41" spans="1:19">
      <c r="A41" s="20">
        <v>11</v>
      </c>
      <c r="B41" s="20">
        <v>622.02127659574853</v>
      </c>
      <c r="C41" s="20">
        <v>-3.5242919693700969E-12</v>
      </c>
      <c r="O41" s="1">
        <v>175.531914893617</v>
      </c>
      <c r="P41" t="s">
        <v>32</v>
      </c>
      <c r="Q41" s="1">
        <f t="shared" si="0"/>
        <v>1845.6973404255325</v>
      </c>
      <c r="R41">
        <f t="shared" si="1"/>
        <v>1911.5509793835224</v>
      </c>
      <c r="S41" s="1"/>
    </row>
    <row r="42" spans="1:19">
      <c r="A42" s="20">
        <v>12</v>
      </c>
      <c r="B42" s="20">
        <v>497.48936170213165</v>
      </c>
      <c r="C42" s="20">
        <v>-3.637978807091713E-12</v>
      </c>
      <c r="O42" s="1">
        <v>6589.15787234043</v>
      </c>
      <c r="P42" t="s">
        <v>32</v>
      </c>
      <c r="Q42" s="1">
        <f t="shared" si="0"/>
        <v>2436.7157446808528</v>
      </c>
      <c r="R42">
        <f t="shared" si="1"/>
        <v>2956.7903324745853</v>
      </c>
      <c r="S42" s="1"/>
    </row>
    <row r="43" spans="1:19">
      <c r="A43" s="20">
        <v>13</v>
      </c>
      <c r="B43" s="20">
        <v>4081.2267021276575</v>
      </c>
      <c r="C43" s="20">
        <v>2.2737367544323206E-12</v>
      </c>
      <c r="O43" s="1">
        <v>3.1914893617021302E-4</v>
      </c>
      <c r="P43" t="s">
        <v>12</v>
      </c>
      <c r="Q43" s="1">
        <f t="shared" si="0"/>
        <v>2254.8967021276608</v>
      </c>
      <c r="R43">
        <f t="shared" si="1"/>
        <v>2893.4861252000001</v>
      </c>
      <c r="S43" s="1"/>
    </row>
    <row r="44" spans="1:19">
      <c r="A44" s="20">
        <v>14</v>
      </c>
      <c r="B44" s="20">
        <v>366.91489361702531</v>
      </c>
      <c r="C44" s="20">
        <v>-4.3200998334214091E-12</v>
      </c>
      <c r="O44" s="1">
        <v>3561.3388297872302</v>
      </c>
      <c r="P44" t="s">
        <v>12</v>
      </c>
      <c r="Q44" s="1">
        <f t="shared" si="0"/>
        <v>3383.499007092199</v>
      </c>
      <c r="R44">
        <f t="shared" si="1"/>
        <v>2730.0158927540288</v>
      </c>
      <c r="S44" s="1"/>
    </row>
    <row r="45" spans="1:19">
      <c r="A45" s="20">
        <v>15</v>
      </c>
      <c r="B45" s="20">
        <v>89105.711063829775</v>
      </c>
      <c r="C45" s="20">
        <v>2.9103830456733704E-11</v>
      </c>
      <c r="O45" s="1">
        <v>8639.4495744680808</v>
      </c>
      <c r="P45" t="s">
        <v>12</v>
      </c>
      <c r="Q45" s="1">
        <f t="shared" si="0"/>
        <v>4066.9295744680821</v>
      </c>
      <c r="R45">
        <f t="shared" si="1"/>
        <v>2945.2857162425248</v>
      </c>
      <c r="S45" s="1"/>
    </row>
    <row r="46" spans="1:19">
      <c r="A46" s="20">
        <v>16</v>
      </c>
      <c r="B46" s="20">
        <v>4984.1067021276676</v>
      </c>
      <c r="C46" s="20">
        <v>-7.2759576141834259E-12</v>
      </c>
      <c r="O46" s="1">
        <v>2204.9918085106401</v>
      </c>
      <c r="P46" t="s">
        <v>32</v>
      </c>
      <c r="Q46" s="1">
        <f t="shared" si="0"/>
        <v>4801.9267375886502</v>
      </c>
      <c r="R46">
        <f t="shared" si="1"/>
        <v>3037.7424281200229</v>
      </c>
      <c r="S46" s="1"/>
    </row>
    <row r="47" spans="1:19">
      <c r="A47" s="20">
        <v>17</v>
      </c>
      <c r="B47" s="20">
        <v>9100.6882978723406</v>
      </c>
      <c r="C47" s="20">
        <v>0</v>
      </c>
      <c r="O47" s="1">
        <v>7218.7764893617004</v>
      </c>
      <c r="P47" t="s">
        <v>23</v>
      </c>
      <c r="Q47" s="1">
        <f t="shared" si="0"/>
        <v>6021.0726241134735</v>
      </c>
      <c r="R47">
        <f t="shared" si="1"/>
        <v>3113.7600381262491</v>
      </c>
      <c r="S47" s="1"/>
    </row>
    <row r="48" spans="1:19">
      <c r="A48" s="20">
        <v>18</v>
      </c>
      <c r="B48" s="20">
        <v>11640.214468085109</v>
      </c>
      <c r="C48" s="20">
        <v>-9.0949470177292824E-12</v>
      </c>
      <c r="O48" s="1">
        <v>9160.8251063829794</v>
      </c>
      <c r="P48" t="s">
        <v>15</v>
      </c>
      <c r="Q48" s="1">
        <f t="shared" si="0"/>
        <v>6194.8644680851066</v>
      </c>
      <c r="R48">
        <f t="shared" si="1"/>
        <v>2378.7593462859495</v>
      </c>
      <c r="S48" s="1"/>
    </row>
    <row r="49" spans="1:19">
      <c r="A49" s="20">
        <v>19</v>
      </c>
      <c r="B49" s="20">
        <v>6240.40138297872</v>
      </c>
      <c r="C49" s="20">
        <v>0</v>
      </c>
      <c r="O49" s="1">
        <v>12913.289893617</v>
      </c>
      <c r="P49" t="s">
        <v>23</v>
      </c>
      <c r="Q49" s="1">
        <f t="shared" si="0"/>
        <v>9764.2971631205601</v>
      </c>
      <c r="R49">
        <f t="shared" si="1"/>
        <v>2591.497139588253</v>
      </c>
      <c r="S49" s="1"/>
    </row>
    <row r="50" spans="1:19">
      <c r="A50" s="20">
        <v>20</v>
      </c>
      <c r="B50" s="20">
        <v>7403.4380851063815</v>
      </c>
      <c r="C50" s="20">
        <v>-1.8189894035458565E-12</v>
      </c>
      <c r="O50" s="1">
        <v>746.069468085106</v>
      </c>
      <c r="P50" t="s">
        <v>12</v>
      </c>
      <c r="Q50" s="1">
        <f t="shared" si="0"/>
        <v>7606.7281560283618</v>
      </c>
      <c r="R50">
        <f t="shared" si="1"/>
        <v>4682.6529288820539</v>
      </c>
      <c r="S50" s="1"/>
    </row>
    <row r="51" spans="1:19">
      <c r="A51" s="20">
        <v>21</v>
      </c>
      <c r="B51" s="20">
        <v>4581.527553191494</v>
      </c>
      <c r="C51" s="20">
        <v>-3.637978807091713E-12</v>
      </c>
      <c r="O51" s="1">
        <v>11526.3723404255</v>
      </c>
      <c r="P51" t="s">
        <v>23</v>
      </c>
      <c r="Q51" s="1">
        <f t="shared" si="0"/>
        <v>8395.2439007092016</v>
      </c>
      <c r="R51">
        <f t="shared" si="1"/>
        <v>4718.3598193712378</v>
      </c>
      <c r="S51" s="1"/>
    </row>
    <row r="52" spans="1:19">
      <c r="A52" s="20">
        <v>22</v>
      </c>
      <c r="B52" s="20">
        <v>1808.9328723404321</v>
      </c>
      <c r="C52" s="20">
        <v>-2.0463630789890885E-12</v>
      </c>
      <c r="O52" s="1">
        <v>342.26648936170199</v>
      </c>
      <c r="P52" t="s">
        <v>32</v>
      </c>
      <c r="Q52" s="1">
        <f t="shared" si="0"/>
        <v>4204.9027659574358</v>
      </c>
      <c r="R52">
        <f t="shared" si="1"/>
        <v>4891.9172091565097</v>
      </c>
      <c r="S52" s="1"/>
    </row>
    <row r="53" spans="1:19">
      <c r="A53" s="20">
        <v>23</v>
      </c>
      <c r="B53" s="20">
        <v>106.2765957446847</v>
      </c>
      <c r="C53" s="20">
        <v>-3.694822225952521E-12</v>
      </c>
      <c r="O53" s="1">
        <v>1004.14861702128</v>
      </c>
      <c r="P53" t="s">
        <v>32</v>
      </c>
      <c r="Q53" s="1">
        <f t="shared" si="0"/>
        <v>4290.9291489361603</v>
      </c>
      <c r="R53">
        <f t="shared" si="1"/>
        <v>3441.2619088665829</v>
      </c>
      <c r="S53" s="1"/>
    </row>
    <row r="54" spans="1:19">
      <c r="A54" s="20">
        <v>24</v>
      </c>
      <c r="B54" s="20">
        <v>1996.4443617021273</v>
      </c>
      <c r="C54" s="20">
        <v>2.7284841053187847E-12</v>
      </c>
      <c r="O54" s="1">
        <v>5249.6857446808499</v>
      </c>
      <c r="P54" t="s">
        <v>32</v>
      </c>
      <c r="Q54" s="1">
        <f t="shared" si="0"/>
        <v>2198.7002836879442</v>
      </c>
      <c r="R54">
        <f t="shared" si="1"/>
        <v>3417.1819556196747</v>
      </c>
      <c r="S54" s="1"/>
    </row>
    <row r="55" spans="1:19">
      <c r="A55" s="20">
        <v>25</v>
      </c>
      <c r="B55" s="20">
        <v>5802.8380851063812</v>
      </c>
      <c r="C55" s="20">
        <v>-9.0949470177292824E-13</v>
      </c>
      <c r="O55" s="1">
        <v>4234.46</v>
      </c>
      <c r="P55" t="s">
        <v>12</v>
      </c>
      <c r="Q55" s="1">
        <f t="shared" si="0"/>
        <v>3496.0981205673766</v>
      </c>
      <c r="R55">
        <f t="shared" si="1"/>
        <v>2624.03104740042</v>
      </c>
      <c r="S55" s="1"/>
    </row>
    <row r="56" spans="1:19">
      <c r="A56" s="20">
        <v>26</v>
      </c>
      <c r="B56" s="20">
        <v>148.00531914893986</v>
      </c>
      <c r="C56" s="20">
        <v>-3.865352482534945E-12</v>
      </c>
      <c r="O56" s="1">
        <v>4895.7655319148898</v>
      </c>
      <c r="P56" t="s">
        <v>32</v>
      </c>
      <c r="Q56" s="1">
        <f t="shared" si="0"/>
        <v>4793.3037588652469</v>
      </c>
      <c r="R56">
        <f t="shared" si="1"/>
        <v>1813.3016813836068</v>
      </c>
      <c r="S56" s="1"/>
    </row>
    <row r="57" spans="1:19">
      <c r="A57" s="20">
        <v>27</v>
      </c>
      <c r="B57" s="20">
        <v>4304.470212765963</v>
      </c>
      <c r="C57" s="20">
        <v>-2.7284841053187847E-12</v>
      </c>
      <c r="O57" s="1">
        <v>3581.9187234042602</v>
      </c>
      <c r="P57" t="s">
        <v>32</v>
      </c>
      <c r="Q57" s="1">
        <f t="shared" si="0"/>
        <v>4237.381418439717</v>
      </c>
      <c r="R57">
        <f t="shared" si="1"/>
        <v>573.09336776215241</v>
      </c>
      <c r="S57" s="1"/>
    </row>
    <row r="58" spans="1:19">
      <c r="A58" s="20">
        <v>28</v>
      </c>
      <c r="B58" s="20">
        <v>1331.5638297872331</v>
      </c>
      <c r="C58" s="20">
        <v>-3.1832314562052488E-12</v>
      </c>
      <c r="O58" s="1">
        <v>3875.30276595745</v>
      </c>
      <c r="P58" t="s">
        <v>32</v>
      </c>
      <c r="Q58" s="1">
        <f t="shared" si="0"/>
        <v>4117.6623404255333</v>
      </c>
      <c r="R58">
        <f t="shared" si="1"/>
        <v>407.785860003332</v>
      </c>
      <c r="S58" s="1"/>
    </row>
    <row r="59" spans="1:19">
      <c r="A59" s="20">
        <v>29</v>
      </c>
      <c r="B59" s="20">
        <v>8362.8489361702104</v>
      </c>
      <c r="C59" s="20">
        <v>0</v>
      </c>
      <c r="O59" s="1">
        <v>4327.4255319148897</v>
      </c>
      <c r="P59" t="s">
        <v>32</v>
      </c>
      <c r="Q59" s="1">
        <f t="shared" si="0"/>
        <v>3928.2156737588666</v>
      </c>
      <c r="R59">
        <f t="shared" si="1"/>
        <v>464.66404307070673</v>
      </c>
      <c r="S59" s="1"/>
    </row>
    <row r="60" spans="1:19">
      <c r="A60" s="20">
        <v>30</v>
      </c>
      <c r="B60" s="20">
        <v>5010.227872340427</v>
      </c>
      <c r="C60" s="20">
        <v>2.7284841053187847E-12</v>
      </c>
      <c r="O60" s="1">
        <v>1989.53585106383</v>
      </c>
      <c r="P60" t="s">
        <v>23</v>
      </c>
      <c r="Q60" s="1">
        <f t="shared" si="0"/>
        <v>3397.4213829787236</v>
      </c>
      <c r="R60">
        <f t="shared" si="1"/>
        <v>856.39717132503915</v>
      </c>
      <c r="S60" s="1"/>
    </row>
    <row r="61" spans="1:19">
      <c r="A61" s="20">
        <v>31</v>
      </c>
      <c r="B61" s="20">
        <v>19934.129893617053</v>
      </c>
      <c r="C61" s="20">
        <v>-5.4569682106375694E-11</v>
      </c>
      <c r="O61" s="1">
        <v>1533.75</v>
      </c>
      <c r="P61" t="s">
        <v>23</v>
      </c>
      <c r="Q61" s="1">
        <f t="shared" si="0"/>
        <v>2616.9037943262397</v>
      </c>
      <c r="R61">
        <f t="shared" si="1"/>
        <v>1051.1473610595813</v>
      </c>
      <c r="S61" s="1"/>
    </row>
    <row r="62" spans="1:19">
      <c r="A62" s="20">
        <v>32</v>
      </c>
      <c r="B62" s="20">
        <v>1235.4150000000031</v>
      </c>
      <c r="C62" s="20">
        <v>-3.1832314562052488E-12</v>
      </c>
      <c r="O62" s="1">
        <v>2606.2885106383001</v>
      </c>
      <c r="P62" t="s">
        <v>15</v>
      </c>
      <c r="Q62" s="1">
        <f t="shared" si="0"/>
        <v>2043.19145390071</v>
      </c>
      <c r="R62">
        <f t="shared" si="1"/>
        <v>1075.8627713677288</v>
      </c>
      <c r="S62" s="1"/>
    </row>
    <row r="63" spans="1:19">
      <c r="A63" s="20">
        <v>33</v>
      </c>
      <c r="B63" s="20">
        <v>3.893774191965349E-12</v>
      </c>
      <c r="C63" s="20">
        <v>-3.893774191965349E-12</v>
      </c>
      <c r="O63" s="1">
        <v>3243.7780851063799</v>
      </c>
      <c r="P63" t="s">
        <v>32</v>
      </c>
      <c r="Q63" s="1">
        <f t="shared" si="0"/>
        <v>2461.2721985815601</v>
      </c>
      <c r="R63">
        <f t="shared" si="1"/>
        <v>837.18096409236409</v>
      </c>
      <c r="S63" s="1"/>
    </row>
    <row r="64" spans="1:19">
      <c r="A64" s="20">
        <v>34</v>
      </c>
      <c r="B64" s="20">
        <v>8024.3794680851088</v>
      </c>
      <c r="C64" s="20">
        <v>9.0949470177292824E-13</v>
      </c>
      <c r="O64" s="1">
        <v>815.95202127659604</v>
      </c>
      <c r="P64" t="s">
        <v>23</v>
      </c>
      <c r="Q64" s="1">
        <f t="shared" si="0"/>
        <v>2222.0062056737588</v>
      </c>
      <c r="R64">
        <f t="shared" si="1"/>
        <v>984.27335756101502</v>
      </c>
      <c r="S64" s="1"/>
    </row>
    <row r="65" spans="1:19">
      <c r="A65" s="20">
        <v>35</v>
      </c>
      <c r="B65" s="20">
        <v>10108.31180851064</v>
      </c>
      <c r="C65" s="20">
        <v>-4.0017766878008842E-11</v>
      </c>
      <c r="O65" s="1">
        <v>4885.51946808511</v>
      </c>
      <c r="P65" t="s">
        <v>23</v>
      </c>
      <c r="Q65" s="1">
        <f t="shared" si="0"/>
        <v>2981.7498581560285</v>
      </c>
      <c r="R65">
        <f t="shared" si="1"/>
        <v>1439.1713541243439</v>
      </c>
      <c r="S65" s="1"/>
    </row>
    <row r="66" spans="1:19">
      <c r="A66" s="20">
        <v>36</v>
      </c>
      <c r="B66" s="20">
        <v>3742.1003191489349</v>
      </c>
      <c r="C66" s="20">
        <v>5.0022208597511053E-12</v>
      </c>
      <c r="O66" s="1">
        <v>3465.3075531914901</v>
      </c>
      <c r="P66" t="s">
        <v>32</v>
      </c>
      <c r="Q66" s="1">
        <f t="shared" si="0"/>
        <v>3055.5930141843987</v>
      </c>
      <c r="R66">
        <f t="shared" si="1"/>
        <v>1386.7459633525878</v>
      </c>
      <c r="S66" s="1"/>
    </row>
    <row r="67" spans="1:19">
      <c r="A67" s="20">
        <v>37</v>
      </c>
      <c r="B67" s="20">
        <v>4816.1026595744734</v>
      </c>
      <c r="C67" s="20">
        <v>-3.637978807091713E-12</v>
      </c>
      <c r="O67" s="1">
        <v>2077.18372340426</v>
      </c>
      <c r="P67" t="s">
        <v>23</v>
      </c>
      <c r="Q67" s="1">
        <f t="shared" si="0"/>
        <v>3476.0035815602864</v>
      </c>
      <c r="R67">
        <f t="shared" si="1"/>
        <v>1384.305087608336</v>
      </c>
      <c r="S67" s="1"/>
    </row>
    <row r="68" spans="1:19">
      <c r="A68" s="20">
        <v>38</v>
      </c>
      <c r="B68" s="20">
        <v>545.45744680851362</v>
      </c>
      <c r="C68" s="20">
        <v>-2.6147972675971687E-12</v>
      </c>
      <c r="O68" s="1">
        <v>432.92659574468098</v>
      </c>
      <c r="P68" t="s">
        <v>32</v>
      </c>
      <c r="Q68" s="1">
        <f t="shared" si="0"/>
        <v>1991.8059574468105</v>
      </c>
      <c r="R68">
        <f t="shared" si="1"/>
        <v>1232.1617674350878</v>
      </c>
      <c r="S68" s="1"/>
    </row>
    <row r="69" spans="1:19">
      <c r="A69" s="20">
        <v>39</v>
      </c>
      <c r="B69" s="20">
        <v>175.53191489362067</v>
      </c>
      <c r="C69" s="20">
        <v>-3.666400516522117E-12</v>
      </c>
      <c r="O69" s="1">
        <v>3300.0289361702098</v>
      </c>
      <c r="P69" t="s">
        <v>15</v>
      </c>
      <c r="Q69" s="1">
        <f t="shared" ref="Q69:Q132" si="2">AVERAGE(O67:O69)</f>
        <v>1936.7130851063837</v>
      </c>
      <c r="R69">
        <f t="shared" si="1"/>
        <v>1442.8481058511054</v>
      </c>
      <c r="S69" s="1"/>
    </row>
    <row r="70" spans="1:19">
      <c r="A70" s="20">
        <v>40</v>
      </c>
      <c r="B70" s="20">
        <v>6589.1578723404245</v>
      </c>
      <c r="C70" s="20">
        <v>5.4569682106375694E-12</v>
      </c>
      <c r="O70" s="1">
        <v>4834.26276595745</v>
      </c>
      <c r="P70" t="s">
        <v>12</v>
      </c>
      <c r="Q70" s="1">
        <f t="shared" si="2"/>
        <v>2855.7394326241138</v>
      </c>
      <c r="R70">
        <f t="shared" si="1"/>
        <v>1653.6111548816607</v>
      </c>
      <c r="S70" s="1"/>
    </row>
    <row r="71" spans="1:19">
      <c r="A71" s="20">
        <v>41</v>
      </c>
      <c r="B71" s="20">
        <v>3.1914894006490613E-4</v>
      </c>
      <c r="C71" s="20">
        <v>-3.8946931075166391E-12</v>
      </c>
      <c r="O71" s="1">
        <v>514.90585106383003</v>
      </c>
      <c r="P71" t="s">
        <v>32</v>
      </c>
      <c r="Q71" s="1">
        <f t="shared" si="2"/>
        <v>2883.06585106383</v>
      </c>
      <c r="R71">
        <f t="shared" ref="R71:R134" si="3">SQRT(SUMXMY2(O69:O71,Q69:Q71)/3)</f>
        <v>1947.7650847322716</v>
      </c>
      <c r="S71" s="1"/>
    </row>
    <row r="72" spans="1:19">
      <c r="A72" s="20">
        <v>42</v>
      </c>
      <c r="B72" s="20">
        <v>3561.3388297872348</v>
      </c>
      <c r="C72" s="20">
        <v>-4.5474735088646412E-12</v>
      </c>
      <c r="O72" s="1">
        <v>780.06595744680897</v>
      </c>
      <c r="P72" t="s">
        <v>23</v>
      </c>
      <c r="Q72" s="1">
        <f t="shared" si="2"/>
        <v>2043.078191489363</v>
      </c>
      <c r="R72">
        <f t="shared" si="3"/>
        <v>1925.0918826111149</v>
      </c>
      <c r="S72" s="1"/>
    </row>
    <row r="73" spans="1:19">
      <c r="A73" s="20">
        <v>43</v>
      </c>
      <c r="B73" s="20">
        <v>8639.4495744680826</v>
      </c>
      <c r="C73" s="20">
        <v>-1.8189894035458565E-12</v>
      </c>
      <c r="O73" s="1">
        <v>6840.8403191489397</v>
      </c>
      <c r="P73" t="s">
        <v>12</v>
      </c>
      <c r="Q73" s="1">
        <f t="shared" si="2"/>
        <v>2711.9373758865263</v>
      </c>
      <c r="R73">
        <f t="shared" si="3"/>
        <v>2843.1919388732908</v>
      </c>
      <c r="S73" s="1"/>
    </row>
    <row r="74" spans="1:19">
      <c r="A74" s="20">
        <v>44</v>
      </c>
      <c r="B74" s="20">
        <v>2204.991808510641</v>
      </c>
      <c r="C74" s="20">
        <v>-9.0949470177292824E-13</v>
      </c>
      <c r="O74" s="1">
        <v>788.76808510638296</v>
      </c>
      <c r="P74" t="s">
        <v>23</v>
      </c>
      <c r="Q74" s="1">
        <f t="shared" si="2"/>
        <v>2803.2247872340436</v>
      </c>
      <c r="R74">
        <f t="shared" si="3"/>
        <v>2750.8226177496572</v>
      </c>
      <c r="S74" s="1"/>
    </row>
    <row r="75" spans="1:19">
      <c r="A75" s="20">
        <v>45</v>
      </c>
      <c r="B75" s="20">
        <v>7218.7764893617004</v>
      </c>
      <c r="C75" s="20">
        <v>0</v>
      </c>
      <c r="O75" s="1">
        <v>2045.8048936170201</v>
      </c>
      <c r="P75" t="s">
        <v>23</v>
      </c>
      <c r="Q75" s="1">
        <f t="shared" si="2"/>
        <v>3225.1377659574478</v>
      </c>
      <c r="R75">
        <f t="shared" si="3"/>
        <v>2738.412030320419</v>
      </c>
      <c r="S75" s="1"/>
    </row>
    <row r="76" spans="1:19">
      <c r="A76" s="20">
        <v>46</v>
      </c>
      <c r="B76" s="20">
        <v>9160.8251063829794</v>
      </c>
      <c r="C76" s="20">
        <v>0</v>
      </c>
      <c r="O76" s="1">
        <v>28853.087234042599</v>
      </c>
      <c r="P76" t="s">
        <v>23</v>
      </c>
      <c r="Q76" s="1">
        <f t="shared" si="2"/>
        <v>10562.553404255334</v>
      </c>
      <c r="R76">
        <f t="shared" si="3"/>
        <v>10645.695368036826</v>
      </c>
      <c r="S76" s="1"/>
    </row>
    <row r="77" spans="1:19">
      <c r="A77" s="20">
        <v>47</v>
      </c>
      <c r="B77" s="20">
        <v>12913.289893617039</v>
      </c>
      <c r="C77" s="20">
        <v>-3.8198777474462986E-11</v>
      </c>
      <c r="O77" s="1">
        <v>5087.0544680851099</v>
      </c>
      <c r="P77" t="s">
        <v>15</v>
      </c>
      <c r="Q77" s="1">
        <f t="shared" si="2"/>
        <v>11995.31553191491</v>
      </c>
      <c r="R77">
        <f t="shared" si="3"/>
        <v>11308.676974317877</v>
      </c>
      <c r="S77" s="1"/>
    </row>
    <row r="78" spans="1:19">
      <c r="A78" s="20">
        <v>48</v>
      </c>
      <c r="B78" s="20">
        <v>746.06946808511066</v>
      </c>
      <c r="C78" s="20">
        <v>-4.6611603465862572E-12</v>
      </c>
      <c r="O78" s="1">
        <v>11274.451808510599</v>
      </c>
      <c r="P78" t="s">
        <v>15</v>
      </c>
      <c r="Q78" s="1">
        <f t="shared" si="2"/>
        <v>15071.531170212771</v>
      </c>
      <c r="R78">
        <f t="shared" si="3"/>
        <v>11499.06532989651</v>
      </c>
      <c r="S78" s="1"/>
    </row>
    <row r="79" spans="1:19">
      <c r="A79" s="20">
        <v>49</v>
      </c>
      <c r="B79" s="20">
        <v>11526.372340425531</v>
      </c>
      <c r="C79" s="20">
        <v>-3.092281986027956E-11</v>
      </c>
      <c r="O79" s="1">
        <v>7011.2052127659599</v>
      </c>
      <c r="P79" t="s">
        <v>32</v>
      </c>
      <c r="Q79" s="1">
        <f t="shared" si="2"/>
        <v>7790.9038297872221</v>
      </c>
      <c r="R79">
        <f t="shared" si="3"/>
        <v>4573.4674131879519</v>
      </c>
      <c r="S79" s="1"/>
    </row>
    <row r="80" spans="1:19">
      <c r="A80" s="20">
        <v>50</v>
      </c>
      <c r="B80" s="20">
        <v>342.26648936170614</v>
      </c>
      <c r="C80" s="20">
        <v>-4.1495695768389851E-12</v>
      </c>
      <c r="O80" s="1">
        <v>2965.08510638298</v>
      </c>
      <c r="P80" t="s">
        <v>23</v>
      </c>
      <c r="Q80" s="1">
        <f t="shared" si="2"/>
        <v>7083.5807092198456</v>
      </c>
      <c r="R80">
        <f t="shared" si="3"/>
        <v>3265.3610133764196</v>
      </c>
      <c r="S80" s="1"/>
    </row>
    <row r="81" spans="1:19">
      <c r="A81" s="20">
        <v>51</v>
      </c>
      <c r="B81" s="20">
        <v>1004.1486170212809</v>
      </c>
      <c r="C81" s="20">
        <v>-9.0949470177292824E-13</v>
      </c>
      <c r="O81" s="1">
        <v>126.279468085106</v>
      </c>
      <c r="P81" t="s">
        <v>32</v>
      </c>
      <c r="Q81" s="1">
        <f t="shared" si="2"/>
        <v>3367.5232624113487</v>
      </c>
      <c r="R81">
        <f t="shared" si="3"/>
        <v>3059.1718540715033</v>
      </c>
      <c r="S81" s="1"/>
    </row>
    <row r="82" spans="1:19">
      <c r="A82" s="20">
        <v>52</v>
      </c>
      <c r="B82" s="20">
        <v>5249.6857446808563</v>
      </c>
      <c r="C82" s="20">
        <v>-6.3664629124104977E-12</v>
      </c>
      <c r="O82" s="1">
        <v>464.29840425531899</v>
      </c>
      <c r="P82" t="s">
        <v>32</v>
      </c>
      <c r="Q82" s="1">
        <f t="shared" si="2"/>
        <v>1185.2209929078017</v>
      </c>
      <c r="R82">
        <f t="shared" si="3"/>
        <v>3054.3628219141642</v>
      </c>
      <c r="S82" s="1"/>
    </row>
    <row r="83" spans="1:19">
      <c r="A83" s="20">
        <v>53</v>
      </c>
      <c r="B83" s="20">
        <v>4234.4599999999991</v>
      </c>
      <c r="C83" s="20">
        <v>9.0949470177292824E-13</v>
      </c>
      <c r="O83" s="1">
        <v>451.32712765957399</v>
      </c>
      <c r="P83" t="s">
        <v>12</v>
      </c>
      <c r="Q83" s="1">
        <f t="shared" si="2"/>
        <v>347.30166666666628</v>
      </c>
      <c r="R83">
        <f t="shared" si="3"/>
        <v>1918.0034766759038</v>
      </c>
      <c r="S83" s="1"/>
    </row>
    <row r="84" spans="1:19">
      <c r="A84" s="20">
        <v>54</v>
      </c>
      <c r="B84" s="20">
        <v>4895.765531914898</v>
      </c>
      <c r="C84" s="20">
        <v>-8.1854523159563541E-12</v>
      </c>
      <c r="O84" s="1">
        <v>12052.2587234043</v>
      </c>
      <c r="P84" t="s">
        <v>32</v>
      </c>
      <c r="Q84" s="1">
        <f t="shared" si="2"/>
        <v>4322.6280851063975</v>
      </c>
      <c r="R84">
        <f t="shared" si="3"/>
        <v>4482.4747807387912</v>
      </c>
      <c r="S84" s="1"/>
    </row>
    <row r="85" spans="1:19">
      <c r="A85" s="20">
        <v>55</v>
      </c>
      <c r="B85" s="20">
        <v>3581.9187234042547</v>
      </c>
      <c r="C85" s="20">
        <v>5.4569682106375694E-12</v>
      </c>
      <c r="O85" s="1">
        <v>457.05744680851097</v>
      </c>
      <c r="P85" t="s">
        <v>12</v>
      </c>
      <c r="Q85" s="1">
        <f t="shared" si="2"/>
        <v>4320.2144326241278</v>
      </c>
      <c r="R85">
        <f t="shared" si="3"/>
        <v>4989.388506223464</v>
      </c>
      <c r="S85" s="1"/>
    </row>
    <row r="86" spans="1:19">
      <c r="A86" s="20">
        <v>56</v>
      </c>
      <c r="B86" s="20">
        <v>3875.3027659574482</v>
      </c>
      <c r="C86" s="20">
        <v>1.8189894035458565E-12</v>
      </c>
      <c r="O86" s="1">
        <v>12485.9057446808</v>
      </c>
      <c r="P86" t="s">
        <v>32</v>
      </c>
      <c r="Q86" s="1">
        <f t="shared" si="2"/>
        <v>8331.7406382978716</v>
      </c>
      <c r="R86">
        <f t="shared" si="3"/>
        <v>5535.5896835133753</v>
      </c>
      <c r="S86" s="1"/>
    </row>
    <row r="87" spans="1:19">
      <c r="A87" s="20">
        <v>57</v>
      </c>
      <c r="B87" s="20">
        <v>4327.4255319148924</v>
      </c>
      <c r="C87" s="20">
        <v>-2.7284841053187847E-12</v>
      </c>
      <c r="O87" s="1">
        <v>3713.84255319149</v>
      </c>
      <c r="P87" t="s">
        <v>12</v>
      </c>
      <c r="Q87" s="1">
        <f t="shared" si="2"/>
        <v>5552.2685815602672</v>
      </c>
      <c r="R87">
        <f t="shared" si="3"/>
        <v>3442.9096168758811</v>
      </c>
      <c r="S87" s="1"/>
    </row>
    <row r="88" spans="1:19">
      <c r="A88" s="20">
        <v>58</v>
      </c>
      <c r="B88" s="20">
        <v>1989.5358510638307</v>
      </c>
      <c r="C88" s="20">
        <v>-6.8212102632969618E-13</v>
      </c>
      <c r="O88" s="1">
        <v>996.20542553191501</v>
      </c>
      <c r="P88" t="s">
        <v>23</v>
      </c>
      <c r="Q88" s="1">
        <f t="shared" si="2"/>
        <v>5731.9845744680688</v>
      </c>
      <c r="R88">
        <f t="shared" si="3"/>
        <v>3788.7773815296373</v>
      </c>
      <c r="S88" s="1"/>
    </row>
    <row r="89" spans="1:19">
      <c r="A89" s="20">
        <v>59</v>
      </c>
      <c r="B89" s="20">
        <v>1533.7500000000016</v>
      </c>
      <c r="C89" s="20">
        <v>-1.5916157281026244E-12</v>
      </c>
      <c r="O89" s="1">
        <v>15993.6223404255</v>
      </c>
      <c r="P89" t="s">
        <v>32</v>
      </c>
      <c r="Q89" s="1">
        <f t="shared" si="2"/>
        <v>6901.223439716302</v>
      </c>
      <c r="R89">
        <f t="shared" si="3"/>
        <v>6013.2944985506929</v>
      </c>
      <c r="S89" s="1"/>
    </row>
    <row r="90" spans="1:19">
      <c r="A90" s="20">
        <v>60</v>
      </c>
      <c r="B90" s="20">
        <v>2606.2885106382973</v>
      </c>
      <c r="C90" s="20">
        <v>2.7284841053187847E-12</v>
      </c>
      <c r="O90" s="1">
        <v>1183.71670212766</v>
      </c>
      <c r="P90" t="s">
        <v>23</v>
      </c>
      <c r="Q90" s="1">
        <f t="shared" si="2"/>
        <v>6057.848156028359</v>
      </c>
      <c r="R90">
        <f t="shared" si="3"/>
        <v>6553.7897267413255</v>
      </c>
      <c r="S90" s="1"/>
    </row>
    <row r="91" spans="1:19">
      <c r="A91" s="20">
        <v>61</v>
      </c>
      <c r="B91" s="20">
        <v>3243.7780851063831</v>
      </c>
      <c r="C91" s="20">
        <v>-3.1832314562052488E-12</v>
      </c>
      <c r="O91" s="1">
        <v>1864.1657446808499</v>
      </c>
      <c r="P91" t="s">
        <v>15</v>
      </c>
      <c r="Q91" s="1">
        <f t="shared" si="2"/>
        <v>6347.1682624113373</v>
      </c>
      <c r="R91">
        <f t="shared" si="3"/>
        <v>6494.2586637095555</v>
      </c>
      <c r="S91" s="1"/>
    </row>
    <row r="92" spans="1:19">
      <c r="A92" s="20">
        <v>62</v>
      </c>
      <c r="B92" s="20">
        <v>815.95202127659866</v>
      </c>
      <c r="C92" s="20">
        <v>-2.6147972675971687E-12</v>
      </c>
      <c r="O92" s="1">
        <v>3197.3936170212801</v>
      </c>
      <c r="P92" t="s">
        <v>15</v>
      </c>
      <c r="Q92" s="1">
        <f t="shared" si="2"/>
        <v>2081.7586879432633</v>
      </c>
      <c r="R92">
        <f t="shared" si="3"/>
        <v>3877.2460285990333</v>
      </c>
      <c r="S92" s="1"/>
    </row>
    <row r="93" spans="1:19">
      <c r="A93" s="20">
        <v>63</v>
      </c>
      <c r="B93" s="20">
        <v>4885.5194680851109</v>
      </c>
      <c r="C93" s="20">
        <v>-9.0949470177292824E-13</v>
      </c>
      <c r="O93" s="1">
        <v>56.372021276595703</v>
      </c>
      <c r="P93" t="s">
        <v>32</v>
      </c>
      <c r="Q93" s="1">
        <f t="shared" si="2"/>
        <v>1705.977127659575</v>
      </c>
      <c r="R93">
        <f t="shared" si="3"/>
        <v>2832.1458222792603</v>
      </c>
      <c r="S93" s="1"/>
    </row>
    <row r="94" spans="1:19">
      <c r="A94" s="20">
        <v>64</v>
      </c>
      <c r="B94" s="20">
        <v>3465.3075531914919</v>
      </c>
      <c r="C94" s="20">
        <v>-1.8189894035458565E-12</v>
      </c>
      <c r="O94" s="1">
        <v>3182.7947872340401</v>
      </c>
      <c r="P94" t="s">
        <v>23</v>
      </c>
      <c r="Q94" s="1">
        <f t="shared" si="2"/>
        <v>2145.5201418439719</v>
      </c>
      <c r="R94">
        <f t="shared" si="3"/>
        <v>1296.3766160537357</v>
      </c>
      <c r="S94" s="1"/>
    </row>
    <row r="95" spans="1:19">
      <c r="A95" s="20">
        <v>65</v>
      </c>
      <c r="B95" s="20">
        <v>2077.1837234042609</v>
      </c>
      <c r="C95" s="20">
        <v>-9.0949470177292824E-13</v>
      </c>
      <c r="O95" s="1">
        <v>250.85106382978699</v>
      </c>
      <c r="P95" t="s">
        <v>12</v>
      </c>
      <c r="Q95" s="1">
        <f t="shared" si="2"/>
        <v>1163.339290780141</v>
      </c>
      <c r="R95">
        <f t="shared" si="3"/>
        <v>1242.2788819070772</v>
      </c>
      <c r="S95" s="1"/>
    </row>
    <row r="96" spans="1:19">
      <c r="A96" s="20">
        <v>66</v>
      </c>
      <c r="B96" s="20">
        <v>432.92659574468445</v>
      </c>
      <c r="C96" s="20">
        <v>-3.4674485505092889E-12</v>
      </c>
      <c r="O96" s="1">
        <v>12704.033510638301</v>
      </c>
      <c r="P96" t="s">
        <v>32</v>
      </c>
      <c r="Q96" s="1">
        <f t="shared" si="2"/>
        <v>5379.2264539007092</v>
      </c>
      <c r="R96">
        <f t="shared" si="3"/>
        <v>4303.5400882190352</v>
      </c>
      <c r="S96" s="1"/>
    </row>
    <row r="97" spans="1:19">
      <c r="A97" s="20">
        <v>67</v>
      </c>
      <c r="B97" s="20">
        <v>3300.028936170213</v>
      </c>
      <c r="C97" s="20">
        <v>-3.1832314562052488E-12</v>
      </c>
      <c r="O97" s="1">
        <v>605.83106382978701</v>
      </c>
      <c r="P97" t="s">
        <v>32</v>
      </c>
      <c r="Q97" s="1">
        <f t="shared" si="2"/>
        <v>4520.2385460992909</v>
      </c>
      <c r="R97">
        <f t="shared" si="3"/>
        <v>4823.8303977925843</v>
      </c>
      <c r="S97" s="1"/>
    </row>
    <row r="98" spans="1:19">
      <c r="A98" s="20">
        <v>68</v>
      </c>
      <c r="B98" s="20">
        <v>4834.2627659574455</v>
      </c>
      <c r="C98" s="20">
        <v>4.5474735088646412E-12</v>
      </c>
      <c r="O98" s="1">
        <v>24803.776595744701</v>
      </c>
      <c r="P98" t="s">
        <v>15</v>
      </c>
      <c r="Q98" s="1">
        <f t="shared" si="2"/>
        <v>12704.547056737596</v>
      </c>
      <c r="R98">
        <f t="shared" si="3"/>
        <v>8472.8338390659355</v>
      </c>
      <c r="S98" s="1"/>
    </row>
    <row r="99" spans="1:19">
      <c r="A99" s="20">
        <v>69</v>
      </c>
      <c r="B99" s="20">
        <v>514.90585106383367</v>
      </c>
      <c r="C99" s="20">
        <v>-3.637978807091713E-12</v>
      </c>
      <c r="O99" s="1">
        <v>1367.91744680851</v>
      </c>
      <c r="P99" t="s">
        <v>32</v>
      </c>
      <c r="Q99" s="1">
        <f t="shared" si="2"/>
        <v>8925.8417021276673</v>
      </c>
      <c r="R99">
        <f t="shared" si="3"/>
        <v>8540.8071520196736</v>
      </c>
      <c r="S99" s="1"/>
    </row>
    <row r="100" spans="1:19">
      <c r="A100" s="20">
        <v>70</v>
      </c>
      <c r="B100" s="20">
        <v>780.06595744681272</v>
      </c>
      <c r="C100" s="20">
        <v>-3.751665644813329E-12</v>
      </c>
      <c r="O100" s="1">
        <v>4065.6393617021299</v>
      </c>
      <c r="P100" t="s">
        <v>32</v>
      </c>
      <c r="Q100" s="1">
        <f t="shared" si="2"/>
        <v>10079.111134751782</v>
      </c>
      <c r="R100">
        <f t="shared" si="3"/>
        <v>8938.2216212545809</v>
      </c>
      <c r="S100" s="1"/>
    </row>
    <row r="101" spans="1:19">
      <c r="A101" s="20">
        <v>71</v>
      </c>
      <c r="B101" s="20">
        <v>6840.8403191489388</v>
      </c>
      <c r="C101" s="20">
        <v>9.0949470177292824E-13</v>
      </c>
      <c r="O101" s="1">
        <v>3665.6487234042602</v>
      </c>
      <c r="P101" t="s">
        <v>15</v>
      </c>
      <c r="Q101" s="1">
        <f t="shared" si="2"/>
        <v>3033.0685106383003</v>
      </c>
      <c r="R101">
        <f t="shared" si="3"/>
        <v>5588.2084052043492</v>
      </c>
      <c r="S101" s="1"/>
    </row>
    <row r="102" spans="1:19">
      <c r="A102" s="20">
        <v>72</v>
      </c>
      <c r="B102" s="20">
        <v>788.76808510638659</v>
      </c>
      <c r="C102" s="20">
        <v>-3.637978807091713E-12</v>
      </c>
      <c r="O102" s="1">
        <v>23683.334787233998</v>
      </c>
      <c r="P102" t="s">
        <v>15</v>
      </c>
      <c r="Q102" s="1">
        <f t="shared" si="2"/>
        <v>10471.540957446796</v>
      </c>
      <c r="R102">
        <f t="shared" si="3"/>
        <v>8388.7523246239489</v>
      </c>
      <c r="S102" s="1"/>
    </row>
    <row r="103" spans="1:19">
      <c r="A103" s="20">
        <v>73</v>
      </c>
      <c r="B103" s="20">
        <v>2045.8048936170244</v>
      </c>
      <c r="C103" s="20">
        <v>-4.3200998334214091E-12</v>
      </c>
      <c r="O103" s="1">
        <v>0</v>
      </c>
      <c r="P103" t="s">
        <v>32</v>
      </c>
      <c r="Q103" s="1">
        <f t="shared" si="2"/>
        <v>9116.3278368794199</v>
      </c>
      <c r="R103">
        <f t="shared" si="3"/>
        <v>9274.6803566816398</v>
      </c>
      <c r="S103" s="1"/>
    </row>
    <row r="104" spans="1:19">
      <c r="A104" s="20">
        <v>74</v>
      </c>
      <c r="B104" s="20">
        <v>28853.087234042552</v>
      </c>
      <c r="C104" s="20">
        <v>4.7293724492192268E-11</v>
      </c>
      <c r="O104" s="1">
        <v>529.212765957447</v>
      </c>
      <c r="P104" t="s">
        <v>15</v>
      </c>
      <c r="Q104" s="1">
        <f t="shared" si="2"/>
        <v>8070.8491843971487</v>
      </c>
      <c r="R104">
        <f t="shared" si="3"/>
        <v>10239.388153892169</v>
      </c>
      <c r="S104" s="1"/>
    </row>
    <row r="105" spans="1:19">
      <c r="A105" s="20">
        <v>75</v>
      </c>
      <c r="B105" s="20">
        <v>5087.054468085109</v>
      </c>
      <c r="C105" s="20">
        <v>9.0949470177292824E-13</v>
      </c>
      <c r="O105" s="1">
        <v>4493.1932978723398</v>
      </c>
      <c r="P105" t="s">
        <v>32</v>
      </c>
      <c r="Q105" s="1">
        <f t="shared" si="2"/>
        <v>1674.135354609929</v>
      </c>
      <c r="R105">
        <f t="shared" si="3"/>
        <v>7022.1269518778872</v>
      </c>
      <c r="S105" s="1"/>
    </row>
    <row r="106" spans="1:19">
      <c r="A106" s="20">
        <v>76</v>
      </c>
      <c r="B106" s="20">
        <v>11274.451808510639</v>
      </c>
      <c r="C106" s="20">
        <v>-4.0017766878008842E-11</v>
      </c>
      <c r="O106" s="1">
        <v>752.13297872340399</v>
      </c>
      <c r="P106" t="s">
        <v>15</v>
      </c>
      <c r="Q106" s="1">
        <f t="shared" si="2"/>
        <v>1924.8463475177305</v>
      </c>
      <c r="R106">
        <f t="shared" si="3"/>
        <v>4697.4682614062021</v>
      </c>
      <c r="S106" s="1"/>
    </row>
    <row r="107" spans="1:19">
      <c r="A107" s="20">
        <v>77</v>
      </c>
      <c r="B107" s="20">
        <v>7011.2052127659599</v>
      </c>
      <c r="C107" s="20">
        <v>0</v>
      </c>
      <c r="O107" s="1">
        <v>789.63510638297896</v>
      </c>
      <c r="P107" t="s">
        <v>15</v>
      </c>
      <c r="Q107" s="1">
        <f t="shared" si="2"/>
        <v>2011.653794326241</v>
      </c>
      <c r="R107">
        <f t="shared" si="3"/>
        <v>1898.7429180471313</v>
      </c>
      <c r="S107" s="1"/>
    </row>
    <row r="108" spans="1:19">
      <c r="A108" s="20">
        <v>78</v>
      </c>
      <c r="B108" s="20">
        <v>2965.0851063829768</v>
      </c>
      <c r="C108" s="20">
        <v>3.1832314562052488E-12</v>
      </c>
      <c r="O108" s="1">
        <v>1697.85521276596</v>
      </c>
      <c r="P108" t="s">
        <v>12</v>
      </c>
      <c r="Q108" s="1">
        <f t="shared" si="2"/>
        <v>1079.8744326241142</v>
      </c>
      <c r="R108">
        <f t="shared" si="3"/>
        <v>1040.9109093571576</v>
      </c>
      <c r="S108" s="1"/>
    </row>
    <row r="109" spans="1:19">
      <c r="A109" s="20">
        <v>79</v>
      </c>
      <c r="B109" s="20">
        <v>126.27946808511035</v>
      </c>
      <c r="C109" s="20">
        <v>-4.3485215428518131E-12</v>
      </c>
      <c r="O109" s="1">
        <v>383.83936170212797</v>
      </c>
      <c r="P109" t="s">
        <v>32</v>
      </c>
      <c r="Q109" s="1">
        <f t="shared" si="2"/>
        <v>957.10989361702229</v>
      </c>
      <c r="R109">
        <f t="shared" si="3"/>
        <v>857.10151500454958</v>
      </c>
      <c r="S109" s="1"/>
    </row>
    <row r="110" spans="1:19">
      <c r="A110" s="20">
        <v>80</v>
      </c>
      <c r="B110" s="20">
        <v>464.29840425532234</v>
      </c>
      <c r="C110" s="20">
        <v>-3.3537617127876729E-12</v>
      </c>
      <c r="O110" s="1">
        <v>6024.3808510638301</v>
      </c>
      <c r="P110" t="s">
        <v>32</v>
      </c>
      <c r="Q110" s="1">
        <f t="shared" si="2"/>
        <v>2702.0251418439725</v>
      </c>
      <c r="R110">
        <f t="shared" si="3"/>
        <v>1978.9379985211337</v>
      </c>
      <c r="S110" s="1"/>
    </row>
    <row r="111" spans="1:19">
      <c r="A111" s="20">
        <v>81</v>
      </c>
      <c r="B111" s="20">
        <v>451.32712765957774</v>
      </c>
      <c r="C111" s="20">
        <v>-3.751665644813329E-12</v>
      </c>
      <c r="O111" s="1">
        <v>3751.2860638297898</v>
      </c>
      <c r="P111" t="s">
        <v>32</v>
      </c>
      <c r="Q111" s="1">
        <f t="shared" si="2"/>
        <v>3386.5020921985829</v>
      </c>
      <c r="R111">
        <f t="shared" si="3"/>
        <v>1957.8690718318223</v>
      </c>
      <c r="S111" s="1"/>
    </row>
    <row r="112" spans="1:19">
      <c r="A112" s="20">
        <v>82</v>
      </c>
      <c r="B112" s="20">
        <v>12052.258723404297</v>
      </c>
      <c r="C112" s="20">
        <v>3.637978807091713E-12</v>
      </c>
      <c r="O112" s="1">
        <v>21112.940531914901</v>
      </c>
      <c r="P112" t="s">
        <v>15</v>
      </c>
      <c r="Q112" s="1">
        <f t="shared" si="2"/>
        <v>10296.202482269508</v>
      </c>
      <c r="R112">
        <f t="shared" si="3"/>
        <v>6536.3837310649396</v>
      </c>
      <c r="S112" s="1"/>
    </row>
    <row r="113" spans="1:19">
      <c r="A113" s="20">
        <v>83</v>
      </c>
      <c r="B113" s="20">
        <v>457.05744680851467</v>
      </c>
      <c r="C113" s="20">
        <v>-3.694822225952521E-12</v>
      </c>
      <c r="O113" s="1">
        <v>2742.9967021276598</v>
      </c>
      <c r="P113" t="s">
        <v>32</v>
      </c>
      <c r="Q113" s="1">
        <f t="shared" si="2"/>
        <v>9202.4077659574505</v>
      </c>
      <c r="R113">
        <f t="shared" si="3"/>
        <v>7276.8784670381892</v>
      </c>
      <c r="S113" s="1"/>
    </row>
    <row r="114" spans="1:19">
      <c r="A114" s="20">
        <v>84</v>
      </c>
      <c r="B114" s="20">
        <v>12485.905744680866</v>
      </c>
      <c r="C114" s="20">
        <v>-6.5483618527650833E-11</v>
      </c>
      <c r="O114" s="1">
        <v>4696.68404255319</v>
      </c>
      <c r="P114" t="s">
        <v>15</v>
      </c>
      <c r="Q114" s="1">
        <f t="shared" si="2"/>
        <v>9517.5404255319172</v>
      </c>
      <c r="R114">
        <f t="shared" si="3"/>
        <v>7788.1634461422691</v>
      </c>
      <c r="S114" s="1"/>
    </row>
    <row r="115" spans="1:19">
      <c r="A115" s="20">
        <v>85</v>
      </c>
      <c r="B115" s="20">
        <v>3713.8425531914941</v>
      </c>
      <c r="C115" s="20">
        <v>-4.0927261579781771E-12</v>
      </c>
      <c r="O115" s="1">
        <v>1583.3134042553199</v>
      </c>
      <c r="P115" t="s">
        <v>15</v>
      </c>
      <c r="Q115" s="1">
        <f t="shared" si="2"/>
        <v>3007.6647163120565</v>
      </c>
      <c r="R115">
        <f t="shared" si="3"/>
        <v>4725.5837105762639</v>
      </c>
      <c r="S115" s="1"/>
    </row>
    <row r="116" spans="1:19">
      <c r="A116" s="20">
        <v>86</v>
      </c>
      <c r="B116" s="20">
        <v>996.20542553191819</v>
      </c>
      <c r="C116" s="20">
        <v>-3.1832314562052488E-12</v>
      </c>
      <c r="O116" s="1">
        <v>3632.5296808510602</v>
      </c>
      <c r="P116" t="s">
        <v>12</v>
      </c>
      <c r="Q116" s="1">
        <f t="shared" si="2"/>
        <v>3304.1757092198568</v>
      </c>
      <c r="R116">
        <f t="shared" si="3"/>
        <v>2908.450289309324</v>
      </c>
      <c r="S116" s="1"/>
    </row>
    <row r="117" spans="1:19">
      <c r="A117" s="20">
        <v>87</v>
      </c>
      <c r="B117" s="20">
        <v>15993.622340425547</v>
      </c>
      <c r="C117" s="20">
        <v>-4.7293724492192268E-11</v>
      </c>
      <c r="O117" s="1">
        <v>95.648936170212806</v>
      </c>
      <c r="P117" t="s">
        <v>15</v>
      </c>
      <c r="Q117" s="1">
        <f t="shared" si="2"/>
        <v>1770.4973404255309</v>
      </c>
      <c r="R117">
        <f t="shared" si="3"/>
        <v>1283.4472029239998</v>
      </c>
      <c r="S117" s="1"/>
    </row>
    <row r="118" spans="1:19">
      <c r="A118" s="20">
        <v>88</v>
      </c>
      <c r="B118" s="20">
        <v>1183.7167021276628</v>
      </c>
      <c r="C118" s="20">
        <v>-2.7284841053187847E-12</v>
      </c>
      <c r="O118" s="1">
        <v>2567.28893617021</v>
      </c>
      <c r="P118" t="s">
        <v>15</v>
      </c>
      <c r="Q118" s="1">
        <f t="shared" si="2"/>
        <v>2098.4891843971614</v>
      </c>
      <c r="R118">
        <f t="shared" si="3"/>
        <v>1021.8784525217994</v>
      </c>
      <c r="S118" s="1"/>
    </row>
    <row r="119" spans="1:19">
      <c r="A119" s="20">
        <v>89</v>
      </c>
      <c r="B119" s="20">
        <v>1864.1657446808531</v>
      </c>
      <c r="C119" s="20">
        <v>-3.1832314562052488E-12</v>
      </c>
      <c r="O119" s="1">
        <v>990.35191489361705</v>
      </c>
      <c r="P119" t="s">
        <v>15</v>
      </c>
      <c r="Q119" s="1">
        <f t="shared" si="2"/>
        <v>1217.7632624113467</v>
      </c>
      <c r="R119">
        <f t="shared" si="3"/>
        <v>1012.6872346186797</v>
      </c>
      <c r="S119" s="1"/>
    </row>
    <row r="120" spans="1:19">
      <c r="A120" s="20">
        <v>90</v>
      </c>
      <c r="B120" s="20">
        <v>3197.393617021281</v>
      </c>
      <c r="C120" s="20">
        <v>-9.0949470177292824E-13</v>
      </c>
      <c r="O120" s="1">
        <v>5764.7223404255301</v>
      </c>
      <c r="P120" t="s">
        <v>23</v>
      </c>
      <c r="Q120" s="1">
        <f t="shared" si="2"/>
        <v>3107.4543971631192</v>
      </c>
      <c r="R120">
        <f t="shared" si="3"/>
        <v>1563.3896987563428</v>
      </c>
      <c r="S120" s="1"/>
    </row>
    <row r="121" spans="1:19">
      <c r="A121" s="20">
        <v>91</v>
      </c>
      <c r="B121" s="20">
        <v>56.372021276599561</v>
      </c>
      <c r="C121" s="20">
        <v>-3.858247055177344E-12</v>
      </c>
      <c r="O121" s="1">
        <v>4346.6063829787199</v>
      </c>
      <c r="P121" t="s">
        <v>23</v>
      </c>
      <c r="Q121" s="1">
        <f t="shared" si="2"/>
        <v>3700.5602127659554</v>
      </c>
      <c r="R121">
        <f t="shared" si="3"/>
        <v>1584.3152566452227</v>
      </c>
      <c r="S121" s="1"/>
    </row>
    <row r="122" spans="1:19">
      <c r="A122" s="20">
        <v>92</v>
      </c>
      <c r="B122" s="20">
        <v>3182.7947872340433</v>
      </c>
      <c r="C122" s="20">
        <v>-3.1832314562052488E-12</v>
      </c>
      <c r="O122" s="1">
        <v>6333.6323404255299</v>
      </c>
      <c r="P122" t="s">
        <v>32</v>
      </c>
      <c r="Q122" s="1">
        <f t="shared" si="2"/>
        <v>5481.6536879432606</v>
      </c>
      <c r="R122">
        <f t="shared" si="3"/>
        <v>1653.7146267944909</v>
      </c>
      <c r="S122" s="1"/>
    </row>
    <row r="123" spans="1:19">
      <c r="A123" s="20">
        <v>93</v>
      </c>
      <c r="B123" s="20">
        <v>250.8510638297906</v>
      </c>
      <c r="C123" s="20">
        <v>-3.6095570976613089E-12</v>
      </c>
      <c r="O123" s="1">
        <v>6534.6818085106397</v>
      </c>
      <c r="P123" t="s">
        <v>12</v>
      </c>
      <c r="Q123" s="1">
        <f t="shared" si="2"/>
        <v>5738.3068439716299</v>
      </c>
      <c r="R123">
        <f t="shared" si="3"/>
        <v>769.73076731988851</v>
      </c>
      <c r="S123" s="1"/>
    </row>
    <row r="124" spans="1:19">
      <c r="A124" s="20">
        <v>94</v>
      </c>
      <c r="B124" s="20">
        <v>12704.033510638257</v>
      </c>
      <c r="C124" s="20">
        <v>4.3655745685100555E-11</v>
      </c>
      <c r="O124" s="1">
        <v>21246.163191489399</v>
      </c>
      <c r="P124" t="s">
        <v>15</v>
      </c>
      <c r="Q124" s="1">
        <f t="shared" si="2"/>
        <v>11371.492446808523</v>
      </c>
      <c r="R124">
        <f t="shared" si="3"/>
        <v>5740.7665871463068</v>
      </c>
      <c r="S124" s="1"/>
    </row>
    <row r="125" spans="1:19">
      <c r="A125" s="20">
        <v>95</v>
      </c>
      <c r="B125" s="20">
        <v>605.83106382979076</v>
      </c>
      <c r="C125" s="20">
        <v>-3.751665644813329E-12</v>
      </c>
      <c r="O125" s="1">
        <v>5929.4371276595703</v>
      </c>
      <c r="P125" t="s">
        <v>12</v>
      </c>
      <c r="Q125" s="1">
        <f t="shared" si="2"/>
        <v>11236.760709219869</v>
      </c>
      <c r="R125">
        <f t="shared" si="3"/>
        <v>6488.7343141629426</v>
      </c>
      <c r="S125" s="1"/>
    </row>
    <row r="126" spans="1:19">
      <c r="A126" s="20">
        <v>96</v>
      </c>
      <c r="B126" s="20">
        <v>24803.776595744723</v>
      </c>
      <c r="C126" s="20">
        <v>-2.1827872842550278E-11</v>
      </c>
      <c r="O126" s="1">
        <v>26166.873297872298</v>
      </c>
      <c r="P126" t="s">
        <v>15</v>
      </c>
      <c r="Q126" s="1">
        <f t="shared" si="2"/>
        <v>17780.824539007092</v>
      </c>
      <c r="R126">
        <f t="shared" si="3"/>
        <v>8082.9577858047951</v>
      </c>
      <c r="S126" s="1"/>
    </row>
    <row r="127" spans="1:19">
      <c r="A127" s="20">
        <v>97</v>
      </c>
      <c r="B127" s="20">
        <v>1367.917446808513</v>
      </c>
      <c r="C127" s="20">
        <v>-2.9558577807620168E-12</v>
      </c>
      <c r="O127" s="1">
        <v>7256.66457446808</v>
      </c>
      <c r="P127" t="s">
        <v>15</v>
      </c>
      <c r="Q127" s="1">
        <f t="shared" si="2"/>
        <v>13117.658333333316</v>
      </c>
      <c r="R127">
        <f t="shared" si="3"/>
        <v>6654.440753534639</v>
      </c>
      <c r="S127" s="1"/>
    </row>
    <row r="128" spans="1:19">
      <c r="A128" s="20">
        <v>98</v>
      </c>
      <c r="B128" s="20">
        <v>4065.6393617021304</v>
      </c>
      <c r="C128" s="20">
        <v>-4.5474735088646412E-13</v>
      </c>
      <c r="O128" s="1">
        <v>4709.1324468085104</v>
      </c>
      <c r="P128" t="s">
        <v>23</v>
      </c>
      <c r="Q128" s="1">
        <f t="shared" si="2"/>
        <v>12710.890106382962</v>
      </c>
      <c r="R128">
        <f t="shared" si="3"/>
        <v>7499.0040954356136</v>
      </c>
      <c r="S128" s="1"/>
    </row>
    <row r="129" spans="1:19">
      <c r="A129" s="20">
        <v>99</v>
      </c>
      <c r="B129" s="20">
        <v>3665.6487234042584</v>
      </c>
      <c r="C129" s="20">
        <v>1.8189894035458565E-12</v>
      </c>
      <c r="O129" s="1">
        <v>27535.296914893599</v>
      </c>
      <c r="P129" t="s">
        <v>23</v>
      </c>
      <c r="Q129" s="1">
        <f t="shared" si="2"/>
        <v>13167.03131205673</v>
      </c>
      <c r="R129">
        <f t="shared" si="3"/>
        <v>10080.119541580858</v>
      </c>
      <c r="S129" s="1"/>
    </row>
    <row r="130" spans="1:19">
      <c r="A130" s="20">
        <v>100</v>
      </c>
      <c r="B130" s="20">
        <v>23683.334787234002</v>
      </c>
      <c r="C130" s="20">
        <v>-3.637978807091713E-12</v>
      </c>
      <c r="O130" s="1">
        <v>8781.3790425531897</v>
      </c>
      <c r="P130" t="s">
        <v>32</v>
      </c>
      <c r="Q130" s="1">
        <f t="shared" si="2"/>
        <v>13675.2694680851</v>
      </c>
      <c r="R130">
        <f t="shared" si="3"/>
        <v>9906.6534136295904</v>
      </c>
      <c r="S130" s="1"/>
    </row>
    <row r="131" spans="1:19">
      <c r="A131" s="20">
        <v>101</v>
      </c>
      <c r="B131" s="20">
        <v>3.8737822442297587E-12</v>
      </c>
      <c r="C131" s="20">
        <v>-3.8737822442297587E-12</v>
      </c>
      <c r="O131" s="1">
        <v>56.361702127659598</v>
      </c>
      <c r="P131" t="s">
        <v>32</v>
      </c>
      <c r="Q131" s="1">
        <f t="shared" si="2"/>
        <v>12124.345886524816</v>
      </c>
      <c r="R131">
        <f t="shared" si="3"/>
        <v>11195.735232751769</v>
      </c>
      <c r="S131" s="1"/>
    </row>
    <row r="132" spans="1:19">
      <c r="A132" s="20">
        <v>102</v>
      </c>
      <c r="B132" s="20">
        <v>529.21276595745007</v>
      </c>
      <c r="C132" s="20">
        <v>-3.0695446184836328E-12</v>
      </c>
      <c r="O132" s="1">
        <v>10885.2664893617</v>
      </c>
      <c r="P132" t="s">
        <v>32</v>
      </c>
      <c r="Q132" s="1">
        <f t="shared" si="2"/>
        <v>6574.3357446808504</v>
      </c>
      <c r="R132">
        <f t="shared" si="3"/>
        <v>7919.817541193891</v>
      </c>
      <c r="S132" s="1"/>
    </row>
    <row r="133" spans="1:19">
      <c r="A133" s="20">
        <v>103</v>
      </c>
      <c r="B133" s="20">
        <v>4493.1932978723371</v>
      </c>
      <c r="C133" s="20">
        <v>2.7284841053187847E-12</v>
      </c>
      <c r="O133" s="1">
        <v>2931.9236170212798</v>
      </c>
      <c r="P133" t="s">
        <v>12</v>
      </c>
      <c r="Q133" s="1">
        <f t="shared" ref="Q133:Q196" si="4">AVERAGE(O131:O133)</f>
        <v>4624.5172695035471</v>
      </c>
      <c r="R133">
        <f t="shared" si="3"/>
        <v>7462.913627458508</v>
      </c>
      <c r="S133" s="1"/>
    </row>
    <row r="134" spans="1:19">
      <c r="A134" s="20">
        <v>104</v>
      </c>
      <c r="B134" s="20">
        <v>752.13297872340752</v>
      </c>
      <c r="C134" s="20">
        <v>-3.5242919693700969E-12</v>
      </c>
      <c r="O134" s="1">
        <v>0</v>
      </c>
      <c r="P134" t="s">
        <v>32</v>
      </c>
      <c r="Q134" s="1">
        <f t="shared" si="4"/>
        <v>4605.7300354609933</v>
      </c>
      <c r="R134">
        <f t="shared" si="3"/>
        <v>3771.0187092882197</v>
      </c>
      <c r="S134" s="1"/>
    </row>
    <row r="135" spans="1:19">
      <c r="A135" s="20">
        <v>105</v>
      </c>
      <c r="B135" s="20">
        <v>789.63510638298146</v>
      </c>
      <c r="C135" s="20">
        <v>-2.5011104298755527E-12</v>
      </c>
      <c r="O135" s="1">
        <v>1647.6436170212801</v>
      </c>
      <c r="P135" t="s">
        <v>23</v>
      </c>
      <c r="Q135" s="1">
        <f t="shared" si="4"/>
        <v>1526.5224113475199</v>
      </c>
      <c r="R135">
        <f t="shared" ref="R135:R198" si="5">SQRT(SUMXMY2(O133:O135,Q133:Q135)/3)</f>
        <v>2833.8603105090092</v>
      </c>
      <c r="S135" s="1"/>
    </row>
    <row r="136" spans="1:19">
      <c r="A136" s="20">
        <v>106</v>
      </c>
      <c r="B136" s="20">
        <v>1697.8552127659627</v>
      </c>
      <c r="C136" s="20">
        <v>-2.7284841053187847E-12</v>
      </c>
      <c r="O136" s="1">
        <v>468.73542553191498</v>
      </c>
      <c r="P136" t="s">
        <v>32</v>
      </c>
      <c r="Q136" s="1">
        <f t="shared" si="4"/>
        <v>705.45968085106506</v>
      </c>
      <c r="R136">
        <f t="shared" si="5"/>
        <v>2663.5476266981345</v>
      </c>
      <c r="S136" s="1"/>
    </row>
    <row r="137" spans="1:19">
      <c r="A137" s="20">
        <v>107</v>
      </c>
      <c r="B137" s="20">
        <v>383.83936170213167</v>
      </c>
      <c r="C137" s="20">
        <v>-3.694822225952521E-12</v>
      </c>
      <c r="O137" s="1">
        <v>2643.6996808510598</v>
      </c>
      <c r="P137" t="s">
        <v>12</v>
      </c>
      <c r="Q137" s="1">
        <f t="shared" si="4"/>
        <v>1586.6929078014182</v>
      </c>
      <c r="R137">
        <f t="shared" si="5"/>
        <v>629.27790304790039</v>
      </c>
      <c r="S137" s="1"/>
    </row>
    <row r="138" spans="1:19">
      <c r="A138" s="20">
        <v>108</v>
      </c>
      <c r="B138" s="20">
        <v>6024.3808510638319</v>
      </c>
      <c r="C138" s="20">
        <v>-1.8189894035458565E-12</v>
      </c>
      <c r="O138" s="1">
        <v>2432.9160638297899</v>
      </c>
      <c r="P138" t="s">
        <v>32</v>
      </c>
      <c r="Q138" s="1">
        <f t="shared" si="4"/>
        <v>1848.4503900709217</v>
      </c>
      <c r="R138">
        <f t="shared" si="5"/>
        <v>710.61049226038278</v>
      </c>
      <c r="S138" s="1"/>
    </row>
    <row r="139" spans="1:19">
      <c r="A139" s="20">
        <v>109</v>
      </c>
      <c r="B139" s="20">
        <v>3751.2860638297871</v>
      </c>
      <c r="C139" s="20">
        <v>2.7284841053187847E-12</v>
      </c>
      <c r="O139" s="1">
        <v>4440.78978723404</v>
      </c>
      <c r="P139" t="s">
        <v>12</v>
      </c>
      <c r="Q139" s="1">
        <f t="shared" si="4"/>
        <v>3172.4685106382967</v>
      </c>
      <c r="R139">
        <f t="shared" si="5"/>
        <v>1011.187800351758</v>
      </c>
      <c r="S139" s="1"/>
    </row>
    <row r="140" spans="1:19">
      <c r="A140" s="20">
        <v>110</v>
      </c>
      <c r="B140" s="20">
        <v>21112.940531914868</v>
      </c>
      <c r="C140" s="20">
        <v>3.2741809263825417E-11</v>
      </c>
      <c r="O140" s="1">
        <v>1863.27627659574</v>
      </c>
      <c r="P140" t="s">
        <v>12</v>
      </c>
      <c r="Q140" s="1">
        <f t="shared" si="4"/>
        <v>2912.3273758865234</v>
      </c>
      <c r="R140">
        <f t="shared" si="5"/>
        <v>1008.4223971780649</v>
      </c>
      <c r="S140" s="1"/>
    </row>
    <row r="141" spans="1:19">
      <c r="A141" s="20">
        <v>111</v>
      </c>
      <c r="B141" s="20">
        <v>2742.9967021276652</v>
      </c>
      <c r="C141" s="20">
        <v>-5.4569682106375694E-12</v>
      </c>
      <c r="O141" s="1">
        <v>10372.571489361701</v>
      </c>
      <c r="P141" t="s">
        <v>32</v>
      </c>
      <c r="Q141" s="1">
        <f t="shared" si="4"/>
        <v>5558.8791843971603</v>
      </c>
      <c r="R141">
        <f t="shared" si="5"/>
        <v>2937.1630687032844</v>
      </c>
      <c r="S141" s="1"/>
    </row>
    <row r="142" spans="1:19">
      <c r="A142" s="20">
        <v>112</v>
      </c>
      <c r="B142" s="20">
        <v>4696.6840425531918</v>
      </c>
      <c r="C142" s="20">
        <v>-1.8189894035458565E-12</v>
      </c>
      <c r="O142" s="1">
        <v>297.86170212766001</v>
      </c>
      <c r="P142" t="s">
        <v>32</v>
      </c>
      <c r="Q142" s="1">
        <f t="shared" si="4"/>
        <v>4177.9031560283665</v>
      </c>
      <c r="R142">
        <f t="shared" si="5"/>
        <v>3620.6290199257705</v>
      </c>
      <c r="S142" s="1"/>
    </row>
    <row r="143" spans="1:19">
      <c r="A143" s="20">
        <v>113</v>
      </c>
      <c r="B143" s="20">
        <v>1583.313404255322</v>
      </c>
      <c r="C143" s="20">
        <v>-2.0463630789890885E-12</v>
      </c>
      <c r="O143" s="1">
        <v>12546.551595744701</v>
      </c>
      <c r="P143" t="s">
        <v>32</v>
      </c>
      <c r="Q143" s="1">
        <f t="shared" si="4"/>
        <v>7738.9949290780205</v>
      </c>
      <c r="R143">
        <f t="shared" si="5"/>
        <v>4521.7605861019065</v>
      </c>
      <c r="S143" s="1"/>
    </row>
    <row r="144" spans="1:19">
      <c r="A144" s="20">
        <v>114</v>
      </c>
      <c r="B144" s="20">
        <v>3632.5296808510689</v>
      </c>
      <c r="C144" s="20">
        <v>-8.6401996668428183E-12</v>
      </c>
      <c r="O144" s="1">
        <v>10279.838085106399</v>
      </c>
      <c r="P144" t="s">
        <v>12</v>
      </c>
      <c r="Q144" s="1">
        <f t="shared" si="4"/>
        <v>7708.0837943262532</v>
      </c>
      <c r="R144">
        <f t="shared" si="5"/>
        <v>3863.5580716633572</v>
      </c>
      <c r="S144" s="1"/>
    </row>
    <row r="145" spans="1:19">
      <c r="A145" s="20">
        <v>115</v>
      </c>
      <c r="B145" s="20">
        <v>95.648936170216516</v>
      </c>
      <c r="C145" s="20">
        <v>-3.709033080667723E-12</v>
      </c>
      <c r="O145" s="1">
        <v>220.43670212766</v>
      </c>
      <c r="P145" t="s">
        <v>12</v>
      </c>
      <c r="Q145" s="1">
        <f t="shared" si="4"/>
        <v>7682.2754609929189</v>
      </c>
      <c r="R145">
        <f t="shared" si="5"/>
        <v>5335.5899048640395</v>
      </c>
      <c r="S145" s="1"/>
    </row>
    <row r="146" spans="1:19">
      <c r="A146" s="20">
        <v>116</v>
      </c>
      <c r="B146" s="20">
        <v>2567.2889361702196</v>
      </c>
      <c r="C146" s="20">
        <v>-9.5496943686157465E-12</v>
      </c>
      <c r="O146" s="1">
        <v>3688.5378723404301</v>
      </c>
      <c r="P146" t="s">
        <v>15</v>
      </c>
      <c r="Q146" s="1">
        <f t="shared" si="4"/>
        <v>4729.6042198581627</v>
      </c>
      <c r="R146">
        <f t="shared" si="5"/>
        <v>4596.2585122895998</v>
      </c>
      <c r="S146" s="1"/>
    </row>
    <row r="147" spans="1:19">
      <c r="A147" s="20">
        <v>117</v>
      </c>
      <c r="B147" s="20">
        <v>990.35191489362069</v>
      </c>
      <c r="C147" s="20">
        <v>-3.637978807091713E-12</v>
      </c>
      <c r="O147" s="1">
        <v>3728.37446808511</v>
      </c>
      <c r="P147" t="s">
        <v>23</v>
      </c>
      <c r="Q147" s="1">
        <f t="shared" si="4"/>
        <v>2545.7830141844001</v>
      </c>
      <c r="R147">
        <f t="shared" si="5"/>
        <v>4403.081472108548</v>
      </c>
      <c r="S147" s="1"/>
    </row>
    <row r="148" spans="1:19">
      <c r="A148" s="20">
        <v>118</v>
      </c>
      <c r="B148" s="20">
        <v>5764.7223404255292</v>
      </c>
      <c r="C148" s="20">
        <v>9.0949470177292824E-13</v>
      </c>
      <c r="O148" s="1">
        <v>8872.3670212765992</v>
      </c>
      <c r="P148" t="s">
        <v>23</v>
      </c>
      <c r="Q148" s="1">
        <f t="shared" si="4"/>
        <v>5429.7597872340466</v>
      </c>
      <c r="R148">
        <f t="shared" si="5"/>
        <v>2185.8550008829516</v>
      </c>
      <c r="S148" s="1"/>
    </row>
    <row r="149" spans="1:19">
      <c r="A149" s="20">
        <v>119</v>
      </c>
      <c r="B149" s="20">
        <v>4346.6063829787272</v>
      </c>
      <c r="C149" s="20">
        <v>-7.2759576141834259E-12</v>
      </c>
      <c r="O149" s="1">
        <v>175.5</v>
      </c>
      <c r="P149" t="s">
        <v>32</v>
      </c>
      <c r="Q149" s="1">
        <f t="shared" si="4"/>
        <v>4258.7471631205699</v>
      </c>
      <c r="R149">
        <f t="shared" si="5"/>
        <v>3158.2154512663897</v>
      </c>
      <c r="S149" s="1"/>
    </row>
    <row r="150" spans="1:19">
      <c r="A150" s="20">
        <v>120</v>
      </c>
      <c r="B150" s="20">
        <v>6333.632340425539</v>
      </c>
      <c r="C150" s="20">
        <v>-9.0949470177292824E-12</v>
      </c>
      <c r="O150" s="1">
        <v>6426.48074468085</v>
      </c>
      <c r="P150" t="s">
        <v>12</v>
      </c>
      <c r="Q150" s="1">
        <f t="shared" si="4"/>
        <v>5158.1159219858164</v>
      </c>
      <c r="R150">
        <f t="shared" si="5"/>
        <v>3169.2902089934114</v>
      </c>
      <c r="S150" s="1"/>
    </row>
    <row r="151" spans="1:19">
      <c r="A151" s="20">
        <v>121</v>
      </c>
      <c r="B151" s="20">
        <v>6534.6818085106397</v>
      </c>
      <c r="C151" s="20">
        <v>0</v>
      </c>
      <c r="O151" s="1">
        <v>595.723404255319</v>
      </c>
      <c r="P151" t="s">
        <v>32</v>
      </c>
      <c r="Q151" s="1">
        <f t="shared" si="4"/>
        <v>2399.2347163120562</v>
      </c>
      <c r="R151">
        <f t="shared" si="5"/>
        <v>2679.1982489356151</v>
      </c>
      <c r="S151" s="1"/>
    </row>
    <row r="152" spans="1:19">
      <c r="A152" s="20">
        <v>122</v>
      </c>
      <c r="B152" s="20">
        <v>21246.163191489381</v>
      </c>
      <c r="C152" s="20">
        <v>1.8189894035458565E-11</v>
      </c>
      <c r="O152" s="1">
        <v>1246.22680851064</v>
      </c>
      <c r="P152" t="s">
        <v>32</v>
      </c>
      <c r="Q152" s="1">
        <f t="shared" si="4"/>
        <v>2756.1436524822698</v>
      </c>
      <c r="R152">
        <f t="shared" si="5"/>
        <v>1542.8600338198821</v>
      </c>
      <c r="S152" s="1"/>
    </row>
    <row r="153" spans="1:19">
      <c r="A153" s="20">
        <v>123</v>
      </c>
      <c r="B153" s="20">
        <v>5929.437127659573</v>
      </c>
      <c r="C153" s="20">
        <v>-2.7284841053187847E-12</v>
      </c>
      <c r="O153" s="1">
        <v>22892.683617021299</v>
      </c>
      <c r="P153" t="s">
        <v>32</v>
      </c>
      <c r="Q153" s="1">
        <f t="shared" si="4"/>
        <v>8244.8779432624196</v>
      </c>
      <c r="R153">
        <f t="shared" si="5"/>
        <v>8565.2537028903134</v>
      </c>
      <c r="S153" s="1"/>
    </row>
    <row r="154" spans="1:19">
      <c r="A154" s="20">
        <v>124</v>
      </c>
      <c r="B154" s="20">
        <v>26166.873297872371</v>
      </c>
      <c r="C154" s="20">
        <v>-7.2759576141834259E-11</v>
      </c>
      <c r="O154" s="1">
        <v>14090.168085106399</v>
      </c>
      <c r="P154" t="s">
        <v>23</v>
      </c>
      <c r="Q154" s="1">
        <f t="shared" si="4"/>
        <v>12743.026170212781</v>
      </c>
      <c r="R154">
        <f t="shared" si="5"/>
        <v>8537.2292786901944</v>
      </c>
      <c r="S154" s="1"/>
    </row>
    <row r="155" spans="1:19">
      <c r="A155" s="20">
        <v>125</v>
      </c>
      <c r="B155" s="20">
        <v>7256.6645744680809</v>
      </c>
      <c r="C155" s="20">
        <v>-9.0949470177292824E-13</v>
      </c>
      <c r="O155" s="1">
        <v>2207.31510638298</v>
      </c>
      <c r="P155" t="s">
        <v>12</v>
      </c>
      <c r="Q155" s="1">
        <f t="shared" si="4"/>
        <v>13063.388936170226</v>
      </c>
      <c r="R155">
        <f t="shared" si="5"/>
        <v>10555.051577212647</v>
      </c>
      <c r="S155" s="1"/>
    </row>
    <row r="156" spans="1:19">
      <c r="A156" s="20">
        <v>126</v>
      </c>
      <c r="B156" s="20">
        <v>4709.1324468085095</v>
      </c>
      <c r="C156" s="20">
        <v>9.0949470177292824E-13</v>
      </c>
      <c r="O156" s="1">
        <v>6212.9381914893602</v>
      </c>
      <c r="P156" t="s">
        <v>23</v>
      </c>
      <c r="Q156" s="1">
        <f t="shared" si="4"/>
        <v>7503.4737943262471</v>
      </c>
      <c r="R156">
        <f t="shared" si="5"/>
        <v>6359.6281987456969</v>
      </c>
      <c r="S156" s="1"/>
    </row>
    <row r="157" spans="1:19">
      <c r="A157" s="20">
        <v>127</v>
      </c>
      <c r="B157" s="20">
        <v>27535.296914893606</v>
      </c>
      <c r="C157" s="20">
        <v>-7.2759576141834259E-12</v>
      </c>
      <c r="O157" s="1">
        <v>1346.68085106383</v>
      </c>
      <c r="P157" t="s">
        <v>23</v>
      </c>
      <c r="Q157" s="1">
        <f t="shared" si="4"/>
        <v>3255.6447163120561</v>
      </c>
      <c r="R157">
        <f t="shared" si="5"/>
        <v>6407.3906331882217</v>
      </c>
      <c r="S157" s="1"/>
    </row>
    <row r="158" spans="1:19">
      <c r="A158" s="20">
        <v>128</v>
      </c>
      <c r="B158" s="20">
        <v>8781.3790425531915</v>
      </c>
      <c r="C158" s="20">
        <v>-1.8189894035458565E-12</v>
      </c>
      <c r="O158" s="1">
        <v>2660.57234042553</v>
      </c>
      <c r="P158" t="s">
        <v>12</v>
      </c>
      <c r="Q158" s="1">
        <f t="shared" si="4"/>
        <v>3406.730460992907</v>
      </c>
      <c r="R158">
        <f t="shared" si="5"/>
        <v>1398.3772883717345</v>
      </c>
      <c r="S158" s="1"/>
    </row>
    <row r="159" spans="1:19">
      <c r="A159" s="20">
        <v>129</v>
      </c>
      <c r="B159" s="20">
        <v>56.361702127663378</v>
      </c>
      <c r="C159" s="20">
        <v>-3.780087354243733E-12</v>
      </c>
      <c r="O159" s="1">
        <v>59248.762340425499</v>
      </c>
      <c r="P159" t="s">
        <v>32</v>
      </c>
      <c r="Q159" s="1">
        <f t="shared" si="4"/>
        <v>21085.338510638288</v>
      </c>
      <c r="R159">
        <f t="shared" si="5"/>
        <v>22065.416480635347</v>
      </c>
      <c r="S159" s="1"/>
    </row>
    <row r="160" spans="1:19">
      <c r="A160" s="20">
        <v>130</v>
      </c>
      <c r="B160" s="20">
        <v>10885.266489361707</v>
      </c>
      <c r="C160" s="20">
        <v>-7.2759576141834259E-12</v>
      </c>
      <c r="O160" s="1">
        <v>33895.633404255299</v>
      </c>
      <c r="P160" t="s">
        <v>12</v>
      </c>
      <c r="Q160" s="1">
        <f t="shared" si="4"/>
        <v>31934.989361702112</v>
      </c>
      <c r="R160">
        <f t="shared" si="5"/>
        <v>22066.926952753358</v>
      </c>
      <c r="S160" s="1"/>
    </row>
    <row r="161" spans="1:19">
      <c r="A161" s="20">
        <v>131</v>
      </c>
      <c r="B161" s="20">
        <v>2931.9236170212826</v>
      </c>
      <c r="C161" s="20">
        <v>-2.7284841053187847E-12</v>
      </c>
      <c r="O161" s="1">
        <v>933.09648936170197</v>
      </c>
      <c r="P161" t="s">
        <v>15</v>
      </c>
      <c r="Q161" s="1">
        <f t="shared" si="4"/>
        <v>31359.164078014172</v>
      </c>
      <c r="R161">
        <f t="shared" si="5"/>
        <v>28201.871287693055</v>
      </c>
      <c r="S161" s="1"/>
    </row>
    <row r="162" spans="1:19">
      <c r="A162" s="20">
        <v>132</v>
      </c>
      <c r="B162" s="20">
        <v>3.8737822442297587E-12</v>
      </c>
      <c r="C162" s="20">
        <v>-3.8737822442297587E-12</v>
      </c>
      <c r="O162" s="1">
        <v>847.39361702127701</v>
      </c>
      <c r="P162" t="s">
        <v>15</v>
      </c>
      <c r="Q162" s="1">
        <f t="shared" si="4"/>
        <v>11892.041170212759</v>
      </c>
      <c r="R162">
        <f t="shared" si="5"/>
        <v>18722.303575727234</v>
      </c>
      <c r="S162" s="1"/>
    </row>
    <row r="163" spans="1:19">
      <c r="A163" s="20">
        <v>133</v>
      </c>
      <c r="B163" s="20">
        <v>1647.6436170212771</v>
      </c>
      <c r="C163" s="20">
        <v>2.9558577807620168E-12</v>
      </c>
      <c r="O163" s="1">
        <v>7268.0142553191499</v>
      </c>
      <c r="P163" t="s">
        <v>12</v>
      </c>
      <c r="Q163" s="1">
        <f t="shared" si="4"/>
        <v>3016.1681205673763</v>
      </c>
      <c r="R163">
        <f t="shared" si="5"/>
        <v>18848.589903377127</v>
      </c>
      <c r="S163" s="1"/>
    </row>
    <row r="164" spans="1:19">
      <c r="A164" s="20">
        <v>134</v>
      </c>
      <c r="B164" s="20">
        <v>468.73542553191862</v>
      </c>
      <c r="C164" s="20">
        <v>-3.637978807091713E-12</v>
      </c>
      <c r="O164" s="1">
        <v>6602.7985106383003</v>
      </c>
      <c r="P164" t="s">
        <v>12</v>
      </c>
      <c r="Q164" s="1">
        <f t="shared" si="4"/>
        <v>4906.0687943262428</v>
      </c>
      <c r="R164">
        <f t="shared" si="5"/>
        <v>6902.6885307595567</v>
      </c>
      <c r="S164" s="1"/>
    </row>
    <row r="165" spans="1:19">
      <c r="A165" s="20">
        <v>135</v>
      </c>
      <c r="B165" s="20">
        <v>2643.699680851063</v>
      </c>
      <c r="C165" s="20">
        <v>-3.1832314562052488E-12</v>
      </c>
      <c r="O165" s="1">
        <v>4503.7513829787204</v>
      </c>
      <c r="P165" t="s">
        <v>23</v>
      </c>
      <c r="Q165" s="1">
        <f t="shared" si="4"/>
        <v>6124.8547163120566</v>
      </c>
      <c r="R165">
        <f t="shared" si="5"/>
        <v>2803.8701409043206</v>
      </c>
      <c r="S165" s="1"/>
    </row>
    <row r="166" spans="1:19">
      <c r="A166" s="20">
        <v>136</v>
      </c>
      <c r="B166" s="20">
        <v>2432.9160638297949</v>
      </c>
      <c r="C166" s="20">
        <v>-5.0022208597511053E-12</v>
      </c>
      <c r="O166" s="1">
        <v>28353.124255319199</v>
      </c>
      <c r="P166" t="s">
        <v>23</v>
      </c>
      <c r="Q166" s="1">
        <f t="shared" si="4"/>
        <v>13153.224716312072</v>
      </c>
      <c r="R166">
        <f t="shared" si="5"/>
        <v>8879.6361363791239</v>
      </c>
      <c r="S166" s="1"/>
    </row>
    <row r="167" spans="1:19">
      <c r="A167" s="20">
        <v>137</v>
      </c>
      <c r="B167" s="20">
        <v>4440.7897872340491</v>
      </c>
      <c r="C167" s="20">
        <v>-9.0949470177292824E-12</v>
      </c>
      <c r="O167" s="1">
        <v>1477.12563829787</v>
      </c>
      <c r="P167" t="s">
        <v>15</v>
      </c>
      <c r="Q167" s="1">
        <f t="shared" si="4"/>
        <v>11444.667092198595</v>
      </c>
      <c r="R167">
        <f t="shared" si="5"/>
        <v>10535.919587273544</v>
      </c>
      <c r="S167" s="1"/>
    </row>
    <row r="168" spans="1:19">
      <c r="A168" s="20">
        <v>138</v>
      </c>
      <c r="B168" s="20">
        <v>1863.276276595745</v>
      </c>
      <c r="C168" s="20">
        <v>-5.0022208597511053E-12</v>
      </c>
      <c r="O168" s="1">
        <v>1414.4725531914901</v>
      </c>
      <c r="P168" t="s">
        <v>32</v>
      </c>
      <c r="Q168" s="1">
        <f t="shared" si="4"/>
        <v>10414.907482269518</v>
      </c>
      <c r="R168">
        <f t="shared" si="5"/>
        <v>11710.346672120148</v>
      </c>
      <c r="S168" s="1"/>
    </row>
    <row r="169" spans="1:19">
      <c r="A169" s="20">
        <v>139</v>
      </c>
      <c r="B169" s="20">
        <v>10372.571489361701</v>
      </c>
      <c r="C169" s="20">
        <v>0</v>
      </c>
      <c r="O169" s="1">
        <v>3061.7705319148899</v>
      </c>
      <c r="P169" t="s">
        <v>12</v>
      </c>
      <c r="Q169" s="1">
        <f t="shared" si="4"/>
        <v>1984.4562411347499</v>
      </c>
      <c r="R169">
        <f t="shared" si="5"/>
        <v>7778.6099364200099</v>
      </c>
      <c r="S169" s="1"/>
    </row>
    <row r="170" spans="1:19">
      <c r="A170" s="20">
        <v>140</v>
      </c>
      <c r="B170" s="20">
        <v>297.86170212766274</v>
      </c>
      <c r="C170" s="20">
        <v>-2.7284841053187847E-12</v>
      </c>
      <c r="O170" s="1">
        <v>1215.91489361702</v>
      </c>
      <c r="P170" t="s">
        <v>23</v>
      </c>
      <c r="Q170" s="1">
        <f t="shared" si="4"/>
        <v>1897.3859929078001</v>
      </c>
      <c r="R170">
        <f t="shared" si="5"/>
        <v>5248.2644068572963</v>
      </c>
      <c r="S170" s="1"/>
    </row>
    <row r="171" spans="1:19">
      <c r="A171" s="20">
        <v>141</v>
      </c>
      <c r="B171" s="20">
        <v>12546.551595744668</v>
      </c>
      <c r="C171" s="20">
        <v>3.2741809263825417E-11</v>
      </c>
      <c r="O171" s="1">
        <v>459.34031914893598</v>
      </c>
      <c r="P171" t="s">
        <v>32</v>
      </c>
      <c r="Q171" s="1">
        <f t="shared" si="4"/>
        <v>1579.0085815602822</v>
      </c>
      <c r="R171">
        <f t="shared" si="5"/>
        <v>979.56894569991744</v>
      </c>
      <c r="S171" s="1"/>
    </row>
    <row r="172" spans="1:19">
      <c r="A172" s="20">
        <v>142</v>
      </c>
      <c r="B172" s="20">
        <v>10279.838085106388</v>
      </c>
      <c r="C172" s="20">
        <v>1.0913936421275139E-11</v>
      </c>
      <c r="O172" s="1">
        <v>2936.8970212765998</v>
      </c>
      <c r="P172" t="s">
        <v>23</v>
      </c>
      <c r="Q172" s="1">
        <f t="shared" si="4"/>
        <v>1537.3840780141854</v>
      </c>
      <c r="R172">
        <f t="shared" si="5"/>
        <v>1107.0525966696212</v>
      </c>
      <c r="S172" s="1"/>
    </row>
    <row r="173" spans="1:19">
      <c r="A173" s="20">
        <v>143</v>
      </c>
      <c r="B173" s="20">
        <v>220.43670212766324</v>
      </c>
      <c r="C173" s="20">
        <v>-3.2400748750660568E-12</v>
      </c>
      <c r="O173" s="1">
        <v>623.15638297872295</v>
      </c>
      <c r="P173" t="s">
        <v>23</v>
      </c>
      <c r="Q173" s="1">
        <f t="shared" si="4"/>
        <v>1339.7979078014196</v>
      </c>
      <c r="R173">
        <f t="shared" si="5"/>
        <v>1114.4308818571133</v>
      </c>
      <c r="S173" s="1"/>
    </row>
    <row r="174" spans="1:19">
      <c r="A174" s="20">
        <v>144</v>
      </c>
      <c r="B174" s="20">
        <v>3688.5378723404283</v>
      </c>
      <c r="C174" s="20">
        <v>1.8189894035458565E-12</v>
      </c>
      <c r="O174" s="1">
        <v>2406.6458510638299</v>
      </c>
      <c r="P174" t="s">
        <v>23</v>
      </c>
      <c r="Q174" s="1">
        <f t="shared" si="4"/>
        <v>1988.8997517730506</v>
      </c>
      <c r="R174">
        <f t="shared" si="5"/>
        <v>939.27691283097965</v>
      </c>
      <c r="S174" s="1"/>
    </row>
    <row r="175" spans="1:19">
      <c r="A175" s="20">
        <v>145</v>
      </c>
      <c r="B175" s="20">
        <v>3728.3744680851096</v>
      </c>
      <c r="C175" s="20">
        <v>4.5474735088646412E-13</v>
      </c>
      <c r="O175" s="1">
        <v>791.57244680851102</v>
      </c>
      <c r="P175" t="s">
        <v>32</v>
      </c>
      <c r="Q175" s="1">
        <f t="shared" si="4"/>
        <v>1273.7915602836879</v>
      </c>
      <c r="R175">
        <f t="shared" si="5"/>
        <v>553.9621382891454</v>
      </c>
      <c r="S175" s="1"/>
    </row>
    <row r="176" spans="1:19">
      <c r="A176" s="20">
        <v>146</v>
      </c>
      <c r="B176" s="20">
        <v>8872.367021276601</v>
      </c>
      <c r="C176" s="20">
        <v>-1.8189894035458565E-12</v>
      </c>
      <c r="O176" s="1">
        <v>555.26595744680901</v>
      </c>
      <c r="P176" t="s">
        <v>15</v>
      </c>
      <c r="Q176" s="1">
        <f t="shared" si="4"/>
        <v>1251.1614184397165</v>
      </c>
      <c r="R176">
        <f t="shared" si="5"/>
        <v>545.07417522877211</v>
      </c>
      <c r="S176" s="1"/>
    </row>
    <row r="177" spans="1:19">
      <c r="A177" s="20">
        <v>147</v>
      </c>
      <c r="B177" s="20">
        <v>175.50000000000495</v>
      </c>
      <c r="C177" s="20">
        <v>-4.9453774408902973E-12</v>
      </c>
      <c r="O177" s="1">
        <v>2592.11223404255</v>
      </c>
      <c r="P177" t="s">
        <v>12</v>
      </c>
      <c r="Q177" s="1">
        <f t="shared" si="4"/>
        <v>1312.9835460992899</v>
      </c>
      <c r="R177">
        <f t="shared" si="5"/>
        <v>885.62143273349068</v>
      </c>
      <c r="S177" s="1"/>
    </row>
    <row r="178" spans="1:19">
      <c r="A178" s="20">
        <v>148</v>
      </c>
      <c r="B178" s="20">
        <v>6426.4807446808509</v>
      </c>
      <c r="C178" s="20">
        <v>-9.0949470177292824E-13</v>
      </c>
      <c r="O178" s="1">
        <v>1212.3210638297901</v>
      </c>
      <c r="P178" t="s">
        <v>15</v>
      </c>
      <c r="Q178" s="1">
        <f t="shared" si="4"/>
        <v>1453.2330851063828</v>
      </c>
      <c r="R178">
        <f t="shared" si="5"/>
        <v>852.15008360138654</v>
      </c>
      <c r="S178" s="1"/>
    </row>
    <row r="179" spans="1:19">
      <c r="A179" s="20">
        <v>149</v>
      </c>
      <c r="B179" s="20">
        <v>595.72340425532263</v>
      </c>
      <c r="C179" s="20">
        <v>-3.637978807091713E-12</v>
      </c>
      <c r="O179" s="1">
        <v>707.73031914893602</v>
      </c>
      <c r="P179" t="s">
        <v>12</v>
      </c>
      <c r="Q179" s="1">
        <f t="shared" si="4"/>
        <v>1504.054539007092</v>
      </c>
      <c r="R179">
        <f t="shared" si="5"/>
        <v>880.97314855934928</v>
      </c>
      <c r="S179" s="1"/>
    </row>
    <row r="180" spans="1:19">
      <c r="A180" s="20">
        <v>150</v>
      </c>
      <c r="B180" s="20">
        <v>1246.2268085106405</v>
      </c>
      <c r="C180" s="20">
        <v>-4.5474735088646412E-13</v>
      </c>
      <c r="O180" s="1">
        <v>4757.8701063829803</v>
      </c>
      <c r="P180" t="s">
        <v>23</v>
      </c>
      <c r="Q180" s="1">
        <f t="shared" si="4"/>
        <v>2225.9738297872354</v>
      </c>
      <c r="R180">
        <f t="shared" si="5"/>
        <v>1538.6866283259967</v>
      </c>
      <c r="S180" s="1"/>
    </row>
    <row r="181" spans="1:19">
      <c r="A181" s="20">
        <v>151</v>
      </c>
      <c r="B181" s="20">
        <v>22892.683617021259</v>
      </c>
      <c r="C181" s="20">
        <v>4.0017766878008842E-11</v>
      </c>
      <c r="O181" s="1">
        <v>1067.03989361702</v>
      </c>
      <c r="P181" t="s">
        <v>12</v>
      </c>
      <c r="Q181" s="1">
        <f t="shared" si="4"/>
        <v>2177.5467730496457</v>
      </c>
      <c r="R181">
        <f t="shared" si="5"/>
        <v>1661.1097242345036</v>
      </c>
      <c r="S181" s="1"/>
    </row>
    <row r="182" spans="1:19">
      <c r="A182" s="20">
        <v>152</v>
      </c>
      <c r="B182" s="20">
        <v>14090.168085106336</v>
      </c>
      <c r="C182" s="20">
        <v>6.3664629124104977E-11</v>
      </c>
      <c r="O182" s="1">
        <v>1642.0020212766001</v>
      </c>
      <c r="P182" t="s">
        <v>12</v>
      </c>
      <c r="Q182" s="1">
        <f t="shared" si="4"/>
        <v>2488.9706737588667</v>
      </c>
      <c r="R182">
        <f t="shared" si="5"/>
        <v>1669.4390458069254</v>
      </c>
      <c r="S182" s="1"/>
    </row>
    <row r="183" spans="1:19">
      <c r="A183" s="20">
        <v>153</v>
      </c>
      <c r="B183" s="20">
        <v>2207.3151063829846</v>
      </c>
      <c r="C183" s="20">
        <v>-4.5474735088646412E-12</v>
      </c>
      <c r="O183" s="1">
        <v>6415.3873404255301</v>
      </c>
      <c r="P183" t="s">
        <v>32</v>
      </c>
      <c r="Q183" s="1">
        <f t="shared" si="4"/>
        <v>3041.4764184397168</v>
      </c>
      <c r="R183">
        <f t="shared" si="5"/>
        <v>2108.2264534476981</v>
      </c>
      <c r="S183" s="1"/>
    </row>
    <row r="184" spans="1:19">
      <c r="A184" s="20">
        <v>154</v>
      </c>
      <c r="B184" s="20">
        <v>6212.9381914893638</v>
      </c>
      <c r="C184" s="20">
        <v>-3.637978807091713E-12</v>
      </c>
      <c r="O184" s="1">
        <v>1113.8420212766</v>
      </c>
      <c r="P184" t="s">
        <v>15</v>
      </c>
      <c r="Q184" s="1">
        <f t="shared" si="4"/>
        <v>3057.0771276595769</v>
      </c>
      <c r="R184">
        <f t="shared" si="5"/>
        <v>2300.4922289560877</v>
      </c>
      <c r="S184" s="1"/>
    </row>
    <row r="185" spans="1:19">
      <c r="A185" s="20">
        <v>155</v>
      </c>
      <c r="B185" s="20">
        <v>1346.6808510638293</v>
      </c>
      <c r="C185" s="20">
        <v>6.8212102632969618E-13</v>
      </c>
      <c r="O185" s="1">
        <v>8480.7907446808495</v>
      </c>
      <c r="P185" t="s">
        <v>15</v>
      </c>
      <c r="Q185" s="1">
        <f t="shared" si="4"/>
        <v>5336.6733687943261</v>
      </c>
      <c r="R185">
        <f t="shared" si="5"/>
        <v>2889.3431584315708</v>
      </c>
      <c r="S185" s="1"/>
    </row>
    <row r="186" spans="1:19">
      <c r="A186" s="20">
        <v>156</v>
      </c>
      <c r="B186" s="20">
        <v>2660.5723404255373</v>
      </c>
      <c r="C186" s="20">
        <v>-7.2759576141834259E-12</v>
      </c>
      <c r="O186" s="1">
        <v>1306.3037234042599</v>
      </c>
      <c r="P186" t="s">
        <v>12</v>
      </c>
      <c r="Q186" s="1">
        <f t="shared" si="4"/>
        <v>3633.645496453903</v>
      </c>
      <c r="R186">
        <f t="shared" si="5"/>
        <v>2521.7822058095257</v>
      </c>
      <c r="S186" s="1"/>
    </row>
    <row r="187" spans="1:19">
      <c r="A187" s="20">
        <v>157</v>
      </c>
      <c r="B187" s="20">
        <v>59248.762340425543</v>
      </c>
      <c r="C187" s="20">
        <v>-4.3655745685100555E-11</v>
      </c>
      <c r="O187" s="1">
        <v>647.03989361702099</v>
      </c>
      <c r="P187" t="s">
        <v>12</v>
      </c>
      <c r="Q187" s="1">
        <f t="shared" si="4"/>
        <v>3478.0447872340433</v>
      </c>
      <c r="R187">
        <f t="shared" si="5"/>
        <v>2787.8655222001498</v>
      </c>
      <c r="S187" s="1"/>
    </row>
    <row r="188" spans="1:19">
      <c r="A188" s="20">
        <v>158</v>
      </c>
      <c r="B188" s="20">
        <v>33895.633404255292</v>
      </c>
      <c r="C188" s="20">
        <v>7.2759576141834259E-12</v>
      </c>
      <c r="O188" s="1">
        <v>3207.56627659574</v>
      </c>
      <c r="P188" t="s">
        <v>15</v>
      </c>
      <c r="Q188" s="1">
        <f t="shared" si="4"/>
        <v>1720.3032978723404</v>
      </c>
      <c r="R188">
        <f t="shared" si="5"/>
        <v>2283.4958290704612</v>
      </c>
      <c r="S188" s="1"/>
    </row>
    <row r="189" spans="1:19">
      <c r="A189" s="20">
        <v>159</v>
      </c>
      <c r="B189" s="20">
        <v>933.09648936170584</v>
      </c>
      <c r="C189" s="20">
        <v>-3.865352482534945E-12</v>
      </c>
      <c r="O189" s="1">
        <v>8067.2917021276598</v>
      </c>
      <c r="P189" t="s">
        <v>15</v>
      </c>
      <c r="Q189" s="1">
        <f t="shared" si="4"/>
        <v>3973.9659574468074</v>
      </c>
      <c r="R189">
        <f t="shared" si="5"/>
        <v>2998.9918043475759</v>
      </c>
      <c r="S189" s="1"/>
    </row>
    <row r="190" spans="1:19">
      <c r="A190" s="20">
        <v>160</v>
      </c>
      <c r="B190" s="20">
        <v>847.39361702127951</v>
      </c>
      <c r="C190" s="20">
        <v>-2.5011104298755527E-12</v>
      </c>
      <c r="O190" s="1">
        <v>81.810744680851101</v>
      </c>
      <c r="P190" t="s">
        <v>12</v>
      </c>
      <c r="Q190" s="1">
        <f t="shared" si="4"/>
        <v>3785.5562411347505</v>
      </c>
      <c r="R190">
        <f t="shared" si="5"/>
        <v>3300.757363719767</v>
      </c>
      <c r="S190" s="1"/>
    </row>
    <row r="191" spans="1:19">
      <c r="A191" s="20">
        <v>161</v>
      </c>
      <c r="B191" s="20">
        <v>7268.0142553191499</v>
      </c>
      <c r="C191" s="20">
        <v>0</v>
      </c>
      <c r="O191" s="1">
        <v>1022.41117021277</v>
      </c>
      <c r="P191" t="s">
        <v>15</v>
      </c>
      <c r="Q191" s="1">
        <f t="shared" si="4"/>
        <v>3057.1712056737601</v>
      </c>
      <c r="R191">
        <f t="shared" si="5"/>
        <v>3396.7285612521746</v>
      </c>
      <c r="S191" s="1"/>
    </row>
    <row r="192" spans="1:19">
      <c r="A192" s="20">
        <v>162</v>
      </c>
      <c r="B192" s="20">
        <v>6602.7985106383003</v>
      </c>
      <c r="C192" s="20">
        <v>0</v>
      </c>
      <c r="O192" s="1">
        <v>39761.2310638298</v>
      </c>
      <c r="P192" t="s">
        <v>32</v>
      </c>
      <c r="Q192" s="1">
        <f t="shared" si="4"/>
        <v>13621.817659574474</v>
      </c>
      <c r="R192">
        <f t="shared" si="5"/>
        <v>15287.54299228596</v>
      </c>
      <c r="S192" s="1"/>
    </row>
    <row r="193" spans="1:19">
      <c r="A193" s="20">
        <v>163</v>
      </c>
      <c r="B193" s="20">
        <v>4503.7513829787222</v>
      </c>
      <c r="C193" s="20">
        <v>-1.8189894035458565E-12</v>
      </c>
      <c r="O193" s="1">
        <v>3333.4971276595702</v>
      </c>
      <c r="P193" t="s">
        <v>12</v>
      </c>
      <c r="Q193" s="1">
        <f t="shared" si="4"/>
        <v>14705.71312056738</v>
      </c>
      <c r="R193">
        <f t="shared" si="5"/>
        <v>16499.863414685391</v>
      </c>
      <c r="S193" s="1"/>
    </row>
    <row r="194" spans="1:19">
      <c r="A194" s="20">
        <v>164</v>
      </c>
      <c r="B194" s="20">
        <v>28353.124255319184</v>
      </c>
      <c r="C194" s="20">
        <v>1.4551915228366852E-11</v>
      </c>
      <c r="O194" s="1">
        <v>1875.35595744681</v>
      </c>
      <c r="P194" t="s">
        <v>12</v>
      </c>
      <c r="Q194" s="1">
        <f t="shared" si="4"/>
        <v>14990.028049645392</v>
      </c>
      <c r="R194">
        <f t="shared" si="5"/>
        <v>18116.2068674599</v>
      </c>
      <c r="S194" s="1"/>
    </row>
    <row r="195" spans="1:19">
      <c r="A195" s="20">
        <v>165</v>
      </c>
      <c r="B195" s="20">
        <v>1477.1256382978731</v>
      </c>
      <c r="C195" s="20">
        <v>-3.1832314562052488E-12</v>
      </c>
      <c r="O195" s="1">
        <v>455.57765957446799</v>
      </c>
      <c r="P195" t="s">
        <v>23</v>
      </c>
      <c r="Q195" s="1">
        <f t="shared" si="4"/>
        <v>1888.1435815602829</v>
      </c>
      <c r="R195">
        <f t="shared" si="5"/>
        <v>10056.078854704014</v>
      </c>
      <c r="S195" s="1"/>
    </row>
    <row r="196" spans="1:19">
      <c r="A196" s="20">
        <v>166</v>
      </c>
      <c r="B196" s="20">
        <v>1414.4725531914951</v>
      </c>
      <c r="C196" s="20">
        <v>-5.0022208597511053E-12</v>
      </c>
      <c r="O196" s="1">
        <v>3638.6769148936201</v>
      </c>
      <c r="P196" t="s">
        <v>23</v>
      </c>
      <c r="Q196" s="1">
        <f t="shared" si="4"/>
        <v>1989.8701773049659</v>
      </c>
      <c r="R196">
        <f t="shared" si="5"/>
        <v>7676.0543871758573</v>
      </c>
      <c r="S196" s="1"/>
    </row>
    <row r="197" spans="1:19">
      <c r="A197" s="20">
        <v>167</v>
      </c>
      <c r="B197" s="20">
        <v>3061.7705319148968</v>
      </c>
      <c r="C197" s="20">
        <v>-6.8212102632969618E-12</v>
      </c>
      <c r="O197" s="1">
        <v>789.38861702127701</v>
      </c>
      <c r="P197" t="s">
        <v>12</v>
      </c>
      <c r="Q197" s="1">
        <f t="shared" ref="Q197:Q260" si="6">AVERAGE(O195:O197)</f>
        <v>1627.8810638297882</v>
      </c>
      <c r="R197">
        <f t="shared" si="5"/>
        <v>1350.7872225863618</v>
      </c>
      <c r="S197" s="1"/>
    </row>
    <row r="198" spans="1:19">
      <c r="A198" s="20">
        <v>168</v>
      </c>
      <c r="B198" s="20">
        <v>1215.9148936170211</v>
      </c>
      <c r="C198" s="20">
        <v>-1.1368683772161603E-12</v>
      </c>
      <c r="O198" s="1">
        <v>2.02127659574468E-3</v>
      </c>
      <c r="P198" t="s">
        <v>23</v>
      </c>
      <c r="Q198" s="1">
        <f t="shared" si="6"/>
        <v>1476.0225177304976</v>
      </c>
      <c r="R198">
        <f t="shared" si="5"/>
        <v>1366.2930075237264</v>
      </c>
      <c r="S198" s="1"/>
    </row>
    <row r="199" spans="1:19">
      <c r="A199" s="20">
        <v>169</v>
      </c>
      <c r="B199" s="20">
        <v>459.34031914893944</v>
      </c>
      <c r="C199" s="20">
        <v>-3.4674485505092889E-12</v>
      </c>
      <c r="O199" s="1">
        <v>38610.109574468101</v>
      </c>
      <c r="P199" t="s">
        <v>15</v>
      </c>
      <c r="Q199" s="1">
        <f t="shared" si="6"/>
        <v>13133.166737588659</v>
      </c>
      <c r="R199">
        <f t="shared" ref="R199:R262" si="7">SQRT(SUMXMY2(O197:O199,Q197:Q199)/3)</f>
        <v>14741.735791090201</v>
      </c>
      <c r="S199" s="1"/>
    </row>
    <row r="200" spans="1:19">
      <c r="A200" s="20">
        <v>170</v>
      </c>
      <c r="B200" s="20">
        <v>2936.897021276603</v>
      </c>
      <c r="C200" s="20">
        <v>-3.1832314562052488E-12</v>
      </c>
      <c r="O200" s="1">
        <v>3227.8598936170201</v>
      </c>
      <c r="P200" t="s">
        <v>32</v>
      </c>
      <c r="Q200" s="1">
        <f t="shared" si="6"/>
        <v>13945.990496453907</v>
      </c>
      <c r="R200">
        <f t="shared" si="7"/>
        <v>15980.525402700241</v>
      </c>
      <c r="S200" s="1"/>
    </row>
    <row r="201" spans="1:19">
      <c r="A201" s="20">
        <v>171</v>
      </c>
      <c r="B201" s="20">
        <v>623.15638297872692</v>
      </c>
      <c r="C201" s="20">
        <v>-3.979039320256561E-12</v>
      </c>
      <c r="O201" s="1">
        <v>2770.2186170212799</v>
      </c>
      <c r="P201" t="s">
        <v>23</v>
      </c>
      <c r="Q201" s="1">
        <f t="shared" si="6"/>
        <v>14869.396028368801</v>
      </c>
      <c r="R201">
        <f t="shared" si="7"/>
        <v>17419.749653428367</v>
      </c>
      <c r="S201" s="1"/>
    </row>
    <row r="202" spans="1:19">
      <c r="A202" s="20">
        <v>172</v>
      </c>
      <c r="B202" s="20">
        <v>2406.6458510638336</v>
      </c>
      <c r="C202" s="20">
        <v>-3.637978807091713E-12</v>
      </c>
      <c r="O202" s="1">
        <v>95.7340425531915</v>
      </c>
      <c r="P202" t="s">
        <v>32</v>
      </c>
      <c r="Q202" s="1">
        <f t="shared" si="6"/>
        <v>2031.2708510638304</v>
      </c>
      <c r="R202">
        <f t="shared" si="7"/>
        <v>9398.8424888002446</v>
      </c>
      <c r="S202" s="1"/>
    </row>
    <row r="203" spans="1:19">
      <c r="A203" s="20">
        <v>173</v>
      </c>
      <c r="B203" s="20">
        <v>791.57244680851409</v>
      </c>
      <c r="C203" s="20">
        <v>-3.0695446184836328E-12</v>
      </c>
      <c r="O203" s="1">
        <v>4484.15095744681</v>
      </c>
      <c r="P203" t="s">
        <v>32</v>
      </c>
      <c r="Q203" s="1">
        <f t="shared" si="6"/>
        <v>2450.0345390070938</v>
      </c>
      <c r="R203">
        <f t="shared" si="7"/>
        <v>7171.1000172481145</v>
      </c>
      <c r="S203" s="1"/>
    </row>
    <row r="204" spans="1:19">
      <c r="A204" s="20">
        <v>174</v>
      </c>
      <c r="B204" s="20">
        <v>555.26595744681185</v>
      </c>
      <c r="C204" s="20">
        <v>-2.8421709430404007E-12</v>
      </c>
      <c r="O204" s="1">
        <v>4419.2496808510596</v>
      </c>
      <c r="P204" t="s">
        <v>23</v>
      </c>
      <c r="Q204" s="1">
        <f t="shared" si="6"/>
        <v>2999.711560283687</v>
      </c>
      <c r="R204">
        <f t="shared" si="7"/>
        <v>1816.5003731176344</v>
      </c>
      <c r="S204" s="1"/>
    </row>
    <row r="205" spans="1:19">
      <c r="A205" s="20">
        <v>175</v>
      </c>
      <c r="B205" s="20">
        <v>2592.1122340425536</v>
      </c>
      <c r="C205" s="20">
        <v>-3.637978807091713E-12</v>
      </c>
      <c r="O205" s="1">
        <v>7388.4984042553197</v>
      </c>
      <c r="P205" t="s">
        <v>23</v>
      </c>
      <c r="Q205" s="1">
        <f t="shared" si="6"/>
        <v>5430.6330141843964</v>
      </c>
      <c r="R205">
        <f t="shared" si="7"/>
        <v>1824.4592774433686</v>
      </c>
      <c r="S205" s="1"/>
    </row>
    <row r="206" spans="1:19">
      <c r="A206" s="20">
        <v>176</v>
      </c>
      <c r="B206" s="20">
        <v>1212.3210638297946</v>
      </c>
      <c r="C206" s="20">
        <v>-4.5474735088646412E-12</v>
      </c>
      <c r="O206" s="1">
        <v>1808.3956382978699</v>
      </c>
      <c r="P206" t="s">
        <v>32</v>
      </c>
      <c r="Q206" s="1">
        <f t="shared" si="6"/>
        <v>4538.7145744680829</v>
      </c>
      <c r="R206">
        <f t="shared" si="7"/>
        <v>2105.78305740732</v>
      </c>
      <c r="S206" s="1"/>
    </row>
    <row r="207" spans="1:19">
      <c r="A207" s="20">
        <v>177</v>
      </c>
      <c r="B207" s="20">
        <v>707.73031914893966</v>
      </c>
      <c r="C207" s="20">
        <v>-3.637978807091713E-12</v>
      </c>
      <c r="O207" s="1">
        <v>870.05319148936201</v>
      </c>
      <c r="P207" t="s">
        <v>15</v>
      </c>
      <c r="Q207" s="1">
        <f t="shared" si="6"/>
        <v>3355.6490780141835</v>
      </c>
      <c r="R207">
        <f t="shared" si="7"/>
        <v>2412.886603908019</v>
      </c>
      <c r="S207" s="1"/>
    </row>
    <row r="208" spans="1:19">
      <c r="A208" s="20">
        <v>178</v>
      </c>
      <c r="B208" s="20">
        <v>4757.8701063829812</v>
      </c>
      <c r="C208" s="20">
        <v>-9.0949470177292824E-13</v>
      </c>
      <c r="O208" s="1">
        <v>425.659574468085</v>
      </c>
      <c r="P208" t="s">
        <v>23</v>
      </c>
      <c r="Q208" s="1">
        <f t="shared" si="6"/>
        <v>1034.7028014184391</v>
      </c>
      <c r="R208">
        <f t="shared" si="7"/>
        <v>2160.5371289421569</v>
      </c>
      <c r="S208" s="1"/>
    </row>
    <row r="209" spans="1:19">
      <c r="A209" s="20">
        <v>179</v>
      </c>
      <c r="B209" s="20">
        <v>1067.0398936170257</v>
      </c>
      <c r="C209" s="20">
        <v>-5.6843418860808015E-12</v>
      </c>
      <c r="O209" s="1">
        <v>20027.998297872298</v>
      </c>
      <c r="P209" t="s">
        <v>32</v>
      </c>
      <c r="Q209" s="1">
        <f t="shared" si="6"/>
        <v>7107.9036879432488</v>
      </c>
      <c r="R209">
        <f t="shared" si="7"/>
        <v>7604.3401048988881</v>
      </c>
      <c r="S209" s="1"/>
    </row>
    <row r="210" spans="1:19">
      <c r="A210" s="20">
        <v>180</v>
      </c>
      <c r="B210" s="20">
        <v>1642.0020212765958</v>
      </c>
      <c r="C210" s="20">
        <v>4.3200998334214091E-12</v>
      </c>
      <c r="O210" s="1">
        <v>29633.326276595701</v>
      </c>
      <c r="P210" t="s">
        <v>15</v>
      </c>
      <c r="Q210" s="1">
        <f t="shared" si="6"/>
        <v>16695.661382978695</v>
      </c>
      <c r="R210">
        <f t="shared" si="7"/>
        <v>10562.243310984992</v>
      </c>
      <c r="S210" s="1"/>
    </row>
    <row r="211" spans="1:19">
      <c r="A211" s="20">
        <v>181</v>
      </c>
      <c r="B211" s="20">
        <v>6415.3873404255301</v>
      </c>
      <c r="C211" s="20">
        <v>0</v>
      </c>
      <c r="O211" s="1">
        <v>1238.33925531915</v>
      </c>
      <c r="P211" t="s">
        <v>32</v>
      </c>
      <c r="Q211" s="1">
        <f t="shared" si="6"/>
        <v>16966.554609929051</v>
      </c>
      <c r="R211">
        <f t="shared" si="7"/>
        <v>13924.663680798354</v>
      </c>
      <c r="S211" s="1"/>
    </row>
    <row r="212" spans="1:19">
      <c r="A212" s="20">
        <v>182</v>
      </c>
      <c r="B212" s="20">
        <v>1113.8420212765996</v>
      </c>
      <c r="C212" s="20">
        <v>4.5474735088646412E-13</v>
      </c>
      <c r="O212" s="1">
        <v>3716.40819148936</v>
      </c>
      <c r="P212" t="s">
        <v>12</v>
      </c>
      <c r="Q212" s="1">
        <f t="shared" si="6"/>
        <v>11529.357907801403</v>
      </c>
      <c r="R212">
        <f t="shared" si="7"/>
        <v>12593.677175605981</v>
      </c>
      <c r="S212" s="1"/>
    </row>
    <row r="213" spans="1:19">
      <c r="A213" s="20">
        <v>183</v>
      </c>
      <c r="B213" s="20">
        <v>8480.7907446808513</v>
      </c>
      <c r="C213" s="20">
        <v>-1.8189894035458565E-12</v>
      </c>
      <c r="O213" s="1">
        <v>15076.385212765999</v>
      </c>
      <c r="P213" t="s">
        <v>15</v>
      </c>
      <c r="Q213" s="1">
        <f t="shared" si="6"/>
        <v>6677.0442198581695</v>
      </c>
      <c r="R213">
        <f t="shared" si="7"/>
        <v>11239.333767706888</v>
      </c>
      <c r="S213" s="1"/>
    </row>
    <row r="214" spans="1:19">
      <c r="A214" s="20">
        <v>184</v>
      </c>
      <c r="B214" s="20">
        <v>1306.3037234042549</v>
      </c>
      <c r="C214" s="20">
        <v>5.0022208597511053E-12</v>
      </c>
      <c r="O214" s="1">
        <v>14236.6396808511</v>
      </c>
      <c r="P214" t="s">
        <v>12</v>
      </c>
      <c r="Q214" s="1">
        <f t="shared" si="6"/>
        <v>11009.81102836882</v>
      </c>
      <c r="R214">
        <f t="shared" si="7"/>
        <v>6880.0081283198815</v>
      </c>
      <c r="S214" s="1"/>
    </row>
    <row r="215" spans="1:19">
      <c r="A215" s="20">
        <v>185</v>
      </c>
      <c r="B215" s="20">
        <v>647.03989361702463</v>
      </c>
      <c r="C215" s="20">
        <v>-3.637978807091713E-12</v>
      </c>
      <c r="O215" s="1">
        <v>2656.4717021276601</v>
      </c>
      <c r="P215" t="s">
        <v>12</v>
      </c>
      <c r="Q215" s="1">
        <f t="shared" si="6"/>
        <v>10656.498865248252</v>
      </c>
      <c r="R215">
        <f t="shared" si="7"/>
        <v>6951.3017216990802</v>
      </c>
      <c r="S215" s="1"/>
    </row>
    <row r="216" spans="1:19">
      <c r="A216" s="20">
        <v>186</v>
      </c>
      <c r="B216" s="20">
        <v>3207.5662765957436</v>
      </c>
      <c r="C216" s="20">
        <v>-3.637978807091713E-12</v>
      </c>
      <c r="O216" s="1">
        <v>2787.2537234042602</v>
      </c>
      <c r="P216" t="s">
        <v>23</v>
      </c>
      <c r="Q216" s="1">
        <f t="shared" si="6"/>
        <v>6560.1217021276743</v>
      </c>
      <c r="R216">
        <f t="shared" si="7"/>
        <v>5435.9111639793009</v>
      </c>
      <c r="S216" s="1"/>
    </row>
    <row r="217" spans="1:19">
      <c r="A217" s="20">
        <v>187</v>
      </c>
      <c r="B217" s="20">
        <v>8067.2917021276589</v>
      </c>
      <c r="C217" s="20">
        <v>9.0949470177292824E-13</v>
      </c>
      <c r="O217" s="1">
        <v>6478.1109574468101</v>
      </c>
      <c r="P217" t="s">
        <v>12</v>
      </c>
      <c r="Q217" s="1">
        <f t="shared" si="6"/>
        <v>3973.9454609929103</v>
      </c>
      <c r="R217">
        <f t="shared" si="7"/>
        <v>5307.4102984780948</v>
      </c>
      <c r="S217" s="1"/>
    </row>
    <row r="218" spans="1:19">
      <c r="A218" s="20">
        <v>188</v>
      </c>
      <c r="B218" s="20">
        <v>81.810744680855052</v>
      </c>
      <c r="C218" s="20">
        <v>-3.950617610826157E-12</v>
      </c>
      <c r="O218" s="1">
        <v>3570.1827659574501</v>
      </c>
      <c r="P218" t="s">
        <v>23</v>
      </c>
      <c r="Q218" s="1">
        <f t="shared" si="6"/>
        <v>4278.5158156028401</v>
      </c>
      <c r="R218">
        <f t="shared" si="7"/>
        <v>2646.1993706526</v>
      </c>
      <c r="S218" s="1"/>
    </row>
    <row r="219" spans="1:19">
      <c r="A219" s="20">
        <v>189</v>
      </c>
      <c r="B219" s="20">
        <v>1022.4111702127695</v>
      </c>
      <c r="C219" s="20">
        <v>4.5474735088646412E-13</v>
      </c>
      <c r="O219" s="1">
        <v>513.432872340426</v>
      </c>
      <c r="P219" t="s">
        <v>32</v>
      </c>
      <c r="Q219" s="1">
        <f t="shared" si="6"/>
        <v>3520.5755319148957</v>
      </c>
      <c r="R219">
        <f t="shared" si="7"/>
        <v>2296.0464221412394</v>
      </c>
      <c r="S219" s="1"/>
    </row>
    <row r="220" spans="1:19">
      <c r="A220" s="20">
        <v>190</v>
      </c>
      <c r="B220" s="20">
        <v>39761.231063829808</v>
      </c>
      <c r="C220" s="20">
        <v>-7.2759576141834259E-12</v>
      </c>
      <c r="O220" s="1">
        <v>76.5</v>
      </c>
      <c r="P220" t="s">
        <v>23</v>
      </c>
      <c r="Q220" s="1">
        <f t="shared" si="6"/>
        <v>1386.7052127659588</v>
      </c>
      <c r="R220">
        <f t="shared" si="7"/>
        <v>1937.4622907136063</v>
      </c>
      <c r="S220" s="1"/>
    </row>
    <row r="221" spans="1:19">
      <c r="A221" s="20">
        <v>191</v>
      </c>
      <c r="B221" s="20">
        <v>3333.4971276595738</v>
      </c>
      <c r="C221" s="20">
        <v>-3.637978807091713E-12</v>
      </c>
      <c r="O221" s="1">
        <v>108.344680851064</v>
      </c>
      <c r="P221" t="s">
        <v>23</v>
      </c>
      <c r="Q221" s="1">
        <f t="shared" si="6"/>
        <v>232.75918439716335</v>
      </c>
      <c r="R221">
        <f t="shared" si="7"/>
        <v>1895.171376884276</v>
      </c>
      <c r="S221" s="1"/>
    </row>
    <row r="222" spans="1:19">
      <c r="A222" s="20">
        <v>192</v>
      </c>
      <c r="B222" s="20">
        <v>1875.3559574468127</v>
      </c>
      <c r="C222" s="20">
        <v>-2.7284841053187847E-12</v>
      </c>
      <c r="O222" s="1">
        <v>2136.2424468085101</v>
      </c>
      <c r="P222" t="s">
        <v>23</v>
      </c>
      <c r="Q222" s="1">
        <f t="shared" si="6"/>
        <v>773.69570921985803</v>
      </c>
      <c r="R222">
        <f t="shared" si="7"/>
        <v>1093.7169469847904</v>
      </c>
      <c r="S222" s="1"/>
    </row>
    <row r="223" spans="1:19">
      <c r="A223" s="20">
        <v>193</v>
      </c>
      <c r="B223" s="20">
        <v>455.57765957447202</v>
      </c>
      <c r="C223" s="20">
        <v>-4.0358827391173691E-12</v>
      </c>
      <c r="O223" s="1">
        <v>496.90446808510598</v>
      </c>
      <c r="P223" t="s">
        <v>23</v>
      </c>
      <c r="Q223" s="1">
        <f t="shared" si="6"/>
        <v>913.83053191489341</v>
      </c>
      <c r="R223">
        <f t="shared" si="7"/>
        <v>825.80060618099594</v>
      </c>
      <c r="S223" s="1"/>
    </row>
    <row r="224" spans="1:19">
      <c r="A224" s="20">
        <v>194</v>
      </c>
      <c r="B224" s="20">
        <v>3638.6769148936146</v>
      </c>
      <c r="C224" s="20">
        <v>5.4569682106375694E-12</v>
      </c>
      <c r="O224" s="1">
        <v>2651.7510638297899</v>
      </c>
      <c r="P224" t="s">
        <v>23</v>
      </c>
      <c r="Q224" s="1">
        <f t="shared" si="6"/>
        <v>1761.6326595744686</v>
      </c>
      <c r="R224">
        <f t="shared" si="7"/>
        <v>969.99514232600131</v>
      </c>
      <c r="S224" s="1"/>
    </row>
    <row r="225" spans="1:19">
      <c r="A225" s="20">
        <v>195</v>
      </c>
      <c r="B225" s="20">
        <v>789.38861702128077</v>
      </c>
      <c r="C225" s="20">
        <v>-3.751665644813329E-12</v>
      </c>
      <c r="O225" s="1">
        <v>3099.40808510638</v>
      </c>
      <c r="P225" t="s">
        <v>23</v>
      </c>
      <c r="Q225" s="1">
        <f t="shared" si="6"/>
        <v>2082.6878723404257</v>
      </c>
      <c r="R225">
        <f t="shared" si="7"/>
        <v>816.4676166963568</v>
      </c>
      <c r="S225" s="1"/>
    </row>
    <row r="226" spans="1:19">
      <c r="A226" s="20">
        <v>196</v>
      </c>
      <c r="B226" s="20">
        <v>2.0212765996957616E-3</v>
      </c>
      <c r="C226" s="20">
        <v>-3.9510816493559808E-12</v>
      </c>
      <c r="O226" s="1">
        <v>6883.4843617021297</v>
      </c>
      <c r="P226" t="s">
        <v>15</v>
      </c>
      <c r="Q226" s="1">
        <f t="shared" si="6"/>
        <v>4211.5478368794329</v>
      </c>
      <c r="R226">
        <f t="shared" si="7"/>
        <v>1728.7062173122877</v>
      </c>
      <c r="S226" s="1"/>
    </row>
    <row r="227" spans="1:19">
      <c r="A227" s="20">
        <v>197</v>
      </c>
      <c r="B227" s="20">
        <v>38610.109574468028</v>
      </c>
      <c r="C227" s="20">
        <v>7.2759576141834259E-11</v>
      </c>
      <c r="O227" s="1">
        <v>595.723404255319</v>
      </c>
      <c r="P227" t="s">
        <v>32</v>
      </c>
      <c r="Q227" s="1">
        <f t="shared" si="6"/>
        <v>3526.2052836879429</v>
      </c>
      <c r="R227">
        <f t="shared" si="7"/>
        <v>2363.6616247827155</v>
      </c>
      <c r="S227" s="1"/>
    </row>
    <row r="228" spans="1:19">
      <c r="A228" s="20">
        <v>198</v>
      </c>
      <c r="B228" s="20">
        <v>3227.8598936170292</v>
      </c>
      <c r="C228" s="20">
        <v>-9.0949470177292824E-12</v>
      </c>
      <c r="O228" s="1">
        <v>7845.4635106383002</v>
      </c>
      <c r="P228" t="s">
        <v>12</v>
      </c>
      <c r="Q228" s="1">
        <f t="shared" si="6"/>
        <v>5108.2237588652497</v>
      </c>
      <c r="R228">
        <f t="shared" si="7"/>
        <v>2782.0526173463568</v>
      </c>
      <c r="S228" s="1"/>
    </row>
    <row r="229" spans="1:19">
      <c r="A229" s="20">
        <v>199</v>
      </c>
      <c r="B229" s="20">
        <v>2770.2186170212831</v>
      </c>
      <c r="C229" s="20">
        <v>-3.1832314562052488E-12</v>
      </c>
      <c r="O229" s="1">
        <v>523.51117021276605</v>
      </c>
      <c r="P229" t="s">
        <v>12</v>
      </c>
      <c r="Q229" s="1">
        <f t="shared" si="6"/>
        <v>2988.2326950354618</v>
      </c>
      <c r="R229">
        <f t="shared" si="7"/>
        <v>2717.5391870399876</v>
      </c>
      <c r="S229" s="1"/>
    </row>
    <row r="230" spans="1:19">
      <c r="A230" s="20">
        <v>200</v>
      </c>
      <c r="B230" s="20">
        <v>95.734042553195309</v>
      </c>
      <c r="C230" s="20">
        <v>-3.808509063674137E-12</v>
      </c>
      <c r="O230" s="1">
        <v>2170.3969148936199</v>
      </c>
      <c r="P230" t="s">
        <v>15</v>
      </c>
      <c r="Q230" s="1">
        <f t="shared" si="6"/>
        <v>3513.1238652482284</v>
      </c>
      <c r="R230">
        <f t="shared" si="7"/>
        <v>2263.4965073840585</v>
      </c>
      <c r="S230" s="1"/>
    </row>
    <row r="231" spans="1:19">
      <c r="A231" s="20">
        <v>201</v>
      </c>
      <c r="B231" s="20">
        <v>4484.1509574468155</v>
      </c>
      <c r="C231" s="20">
        <v>-5.4569682106375694E-12</v>
      </c>
      <c r="O231" s="1">
        <v>661.54882978723401</v>
      </c>
      <c r="P231" t="s">
        <v>32</v>
      </c>
      <c r="Q231" s="1">
        <f t="shared" si="6"/>
        <v>1118.4856382978733</v>
      </c>
      <c r="R231">
        <f t="shared" si="7"/>
        <v>1641.8037951294903</v>
      </c>
      <c r="S231" s="1"/>
    </row>
    <row r="232" spans="1:19">
      <c r="A232" s="20">
        <v>202</v>
      </c>
      <c r="B232" s="20">
        <v>4419.2496808510623</v>
      </c>
      <c r="C232" s="20">
        <v>-2.7284841053187847E-12</v>
      </c>
      <c r="O232" s="1">
        <v>2337.1944680851102</v>
      </c>
      <c r="P232" t="s">
        <v>23</v>
      </c>
      <c r="Q232" s="1">
        <f t="shared" si="6"/>
        <v>1723.0467375886547</v>
      </c>
      <c r="R232">
        <f t="shared" si="7"/>
        <v>892.35350712865352</v>
      </c>
      <c r="S232" s="1"/>
    </row>
    <row r="233" spans="1:19">
      <c r="A233" s="20">
        <v>203</v>
      </c>
      <c r="B233" s="20">
        <v>7388.4984042553197</v>
      </c>
      <c r="C233" s="20">
        <v>0</v>
      </c>
      <c r="O233" s="1">
        <v>4757.91414893617</v>
      </c>
      <c r="P233" t="s">
        <v>23</v>
      </c>
      <c r="Q233" s="1">
        <f t="shared" si="6"/>
        <v>2585.5524822695047</v>
      </c>
      <c r="R233">
        <f t="shared" si="7"/>
        <v>1329.8024781458596</v>
      </c>
      <c r="S233" s="1"/>
    </row>
    <row r="234" spans="1:19">
      <c r="A234" s="20">
        <v>204</v>
      </c>
      <c r="B234" s="20">
        <v>1808.3956382978772</v>
      </c>
      <c r="C234" s="20">
        <v>-7.2759576141834259E-12</v>
      </c>
      <c r="O234" s="1">
        <v>1.0638297872340399E-2</v>
      </c>
      <c r="P234" t="s">
        <v>15</v>
      </c>
      <c r="Q234" s="1">
        <f t="shared" si="6"/>
        <v>2365.0397517730507</v>
      </c>
      <c r="R234">
        <f t="shared" si="7"/>
        <v>1887.6524532923522</v>
      </c>
      <c r="S234" s="1"/>
    </row>
    <row r="235" spans="1:19">
      <c r="A235" s="20">
        <v>205</v>
      </c>
      <c r="B235" s="20">
        <v>870.05319148936542</v>
      </c>
      <c r="C235" s="20">
        <v>-3.4106051316484809E-12</v>
      </c>
      <c r="O235" s="1">
        <v>369.68297872340401</v>
      </c>
      <c r="P235" t="s">
        <v>23</v>
      </c>
      <c r="Q235" s="1">
        <f t="shared" si="6"/>
        <v>1709.2025886524818</v>
      </c>
      <c r="R235">
        <f t="shared" si="7"/>
        <v>2008.8828324695387</v>
      </c>
      <c r="S235" s="1"/>
    </row>
    <row r="236" spans="1:19">
      <c r="A236" s="20">
        <v>206</v>
      </c>
      <c r="B236" s="20">
        <v>425.65957446808881</v>
      </c>
      <c r="C236" s="20">
        <v>-3.808509063674137E-12</v>
      </c>
      <c r="O236" s="1">
        <v>587.313829787234</v>
      </c>
      <c r="P236" t="s">
        <v>15</v>
      </c>
      <c r="Q236" s="1">
        <f t="shared" si="6"/>
        <v>319.00248226950345</v>
      </c>
      <c r="R236">
        <f t="shared" si="7"/>
        <v>1576.8815715599906</v>
      </c>
      <c r="S236" s="1"/>
    </row>
    <row r="237" spans="1:19">
      <c r="A237" s="20">
        <v>207</v>
      </c>
      <c r="B237" s="20">
        <v>20027.998297872324</v>
      </c>
      <c r="C237" s="20">
        <v>-2.5465851649641991E-11</v>
      </c>
      <c r="O237" s="1">
        <v>2619.4959574468098</v>
      </c>
      <c r="P237" t="s">
        <v>23</v>
      </c>
      <c r="Q237" s="1">
        <f t="shared" si="6"/>
        <v>1192.1642553191493</v>
      </c>
      <c r="R237">
        <f t="shared" si="7"/>
        <v>1140.6985509604738</v>
      </c>
      <c r="S237" s="1"/>
    </row>
    <row r="238" spans="1:19">
      <c r="A238" s="20">
        <v>208</v>
      </c>
      <c r="B238" s="20">
        <v>29633.326276595766</v>
      </c>
      <c r="C238" s="20">
        <v>-6.5483618527650833E-11</v>
      </c>
      <c r="O238" s="1">
        <v>32500.1340425532</v>
      </c>
      <c r="P238" t="s">
        <v>15</v>
      </c>
      <c r="Q238" s="1">
        <f t="shared" si="6"/>
        <v>11902.314609929081</v>
      </c>
      <c r="R238">
        <f t="shared" si="7"/>
        <v>11921.680979712177</v>
      </c>
      <c r="S238" s="1"/>
    </row>
    <row r="239" spans="1:19">
      <c r="A239" s="20">
        <v>209</v>
      </c>
      <c r="B239" s="20">
        <v>1238.3392553191563</v>
      </c>
      <c r="C239" s="20">
        <v>-6.3664629124104977E-12</v>
      </c>
      <c r="O239" s="1">
        <v>315.76595744680799</v>
      </c>
      <c r="P239" t="s">
        <v>15</v>
      </c>
      <c r="Q239" s="1">
        <f t="shared" si="6"/>
        <v>11811.798652482272</v>
      </c>
      <c r="R239">
        <f t="shared" si="7"/>
        <v>13643.877856535886</v>
      </c>
      <c r="S239" s="1"/>
    </row>
    <row r="240" spans="1:19">
      <c r="A240" s="20">
        <v>210</v>
      </c>
      <c r="B240" s="20">
        <v>3716.4081914893595</v>
      </c>
      <c r="C240" s="20">
        <v>4.5474735088646412E-13</v>
      </c>
      <c r="O240" s="1">
        <v>7930.82287234043</v>
      </c>
      <c r="P240" t="s">
        <v>12</v>
      </c>
      <c r="Q240" s="1">
        <f t="shared" si="6"/>
        <v>13582.240957446813</v>
      </c>
      <c r="R240">
        <f t="shared" si="7"/>
        <v>14004.373834353559</v>
      </c>
      <c r="S240" s="1"/>
    </row>
    <row r="241" spans="1:19">
      <c r="A241" s="20">
        <v>211</v>
      </c>
      <c r="B241" s="20">
        <v>15076.385212765945</v>
      </c>
      <c r="C241" s="20">
        <v>5.4569682106375694E-11</v>
      </c>
      <c r="O241" s="1">
        <v>1964.2451063829801</v>
      </c>
      <c r="P241" t="s">
        <v>12</v>
      </c>
      <c r="Q241" s="1">
        <f t="shared" si="6"/>
        <v>3403.6113120567388</v>
      </c>
      <c r="R241">
        <f t="shared" si="7"/>
        <v>7442.4249894781733</v>
      </c>
      <c r="S241" s="1"/>
    </row>
    <row r="242" spans="1:19">
      <c r="A242" s="20">
        <v>212</v>
      </c>
      <c r="B242" s="20">
        <v>14236.639680851016</v>
      </c>
      <c r="C242" s="20">
        <v>8.3673512563109398E-11</v>
      </c>
      <c r="O242" s="1">
        <v>37509.252872340403</v>
      </c>
      <c r="P242" t="s">
        <v>32</v>
      </c>
      <c r="Q242" s="1">
        <f t="shared" si="6"/>
        <v>15801.440283687938</v>
      </c>
      <c r="R242">
        <f t="shared" si="7"/>
        <v>12977.408945686622</v>
      </c>
      <c r="S242" s="1"/>
    </row>
    <row r="243" spans="1:19">
      <c r="A243" s="20">
        <v>213</v>
      </c>
      <c r="B243" s="20">
        <v>2656.4717021276656</v>
      </c>
      <c r="C243" s="20">
        <v>-5.4569682106375694E-12</v>
      </c>
      <c r="O243" s="1">
        <v>1765.8879787234</v>
      </c>
      <c r="P243" t="s">
        <v>23</v>
      </c>
      <c r="Q243" s="1">
        <f t="shared" si="6"/>
        <v>13746.461985815593</v>
      </c>
      <c r="R243">
        <f t="shared" si="7"/>
        <v>14339.166131002959</v>
      </c>
      <c r="S243" s="1"/>
    </row>
    <row r="244" spans="1:19">
      <c r="A244" s="20">
        <v>214</v>
      </c>
      <c r="B244" s="20">
        <v>2787.2537234042611</v>
      </c>
      <c r="C244" s="20">
        <v>-9.0949470177292824E-13</v>
      </c>
      <c r="O244" s="1">
        <v>909.30468085106395</v>
      </c>
      <c r="P244" t="s">
        <v>23</v>
      </c>
      <c r="Q244" s="1">
        <f t="shared" si="6"/>
        <v>13394.815177304954</v>
      </c>
      <c r="R244">
        <f t="shared" si="7"/>
        <v>16027.593428007542</v>
      </c>
      <c r="S244" s="1"/>
    </row>
    <row r="245" spans="1:19">
      <c r="A245" s="20">
        <v>215</v>
      </c>
      <c r="B245" s="20">
        <v>6478.1109574468064</v>
      </c>
      <c r="C245" s="20">
        <v>3.637978807091713E-12</v>
      </c>
      <c r="O245" s="1">
        <v>2593.8850000000002</v>
      </c>
      <c r="P245" t="s">
        <v>23</v>
      </c>
      <c r="Q245" s="1">
        <f t="shared" si="6"/>
        <v>1756.3592198581548</v>
      </c>
      <c r="R245">
        <f t="shared" si="7"/>
        <v>10002.05937676296</v>
      </c>
      <c r="S245" s="1"/>
    </row>
    <row r="246" spans="1:19">
      <c r="A246" s="20">
        <v>216</v>
      </c>
      <c r="B246" s="20">
        <v>3570.1827659574483</v>
      </c>
      <c r="C246" s="20">
        <v>1.8189894035458565E-12</v>
      </c>
      <c r="O246" s="1">
        <v>20014.0177659574</v>
      </c>
      <c r="P246" t="s">
        <v>32</v>
      </c>
      <c r="Q246" s="1">
        <f t="shared" si="6"/>
        <v>7839.0691489361552</v>
      </c>
      <c r="R246">
        <f t="shared" si="7"/>
        <v>10079.99331376382</v>
      </c>
      <c r="S246" s="1"/>
    </row>
    <row r="247" spans="1:19">
      <c r="A247" s="20">
        <v>217</v>
      </c>
      <c r="B247" s="20">
        <v>513.43287234042918</v>
      </c>
      <c r="C247" s="20">
        <v>-3.1832314562052488E-12</v>
      </c>
      <c r="O247" s="1">
        <v>9124.7273404255302</v>
      </c>
      <c r="P247" t="s">
        <v>12</v>
      </c>
      <c r="Q247" s="1">
        <f t="shared" si="6"/>
        <v>10577.54336879431</v>
      </c>
      <c r="R247">
        <f t="shared" si="7"/>
        <v>7095.5736829799962</v>
      </c>
      <c r="S247" s="1"/>
    </row>
    <row r="248" spans="1:19">
      <c r="A248" s="20">
        <v>218</v>
      </c>
      <c r="B248" s="20">
        <v>76.500000000003837</v>
      </c>
      <c r="C248" s="20">
        <v>-3.836930773104541E-12</v>
      </c>
      <c r="O248" s="1">
        <v>7678.9507446808502</v>
      </c>
      <c r="P248" t="s">
        <v>15</v>
      </c>
      <c r="Q248" s="1">
        <f t="shared" si="6"/>
        <v>12272.565283687925</v>
      </c>
      <c r="R248">
        <f t="shared" si="7"/>
        <v>7559.5710366036401</v>
      </c>
      <c r="S248" s="1"/>
    </row>
    <row r="249" spans="1:19">
      <c r="A249" s="20">
        <v>219</v>
      </c>
      <c r="B249" s="20">
        <v>108.34468085106761</v>
      </c>
      <c r="C249" s="20">
        <v>-3.6095570976613089E-12</v>
      </c>
      <c r="O249" s="1">
        <v>20356.150319148899</v>
      </c>
      <c r="P249" t="s">
        <v>15</v>
      </c>
      <c r="Q249" s="1">
        <f t="shared" si="6"/>
        <v>12386.609468085095</v>
      </c>
      <c r="R249">
        <f t="shared" si="7"/>
        <v>5376.6640934702627</v>
      </c>
      <c r="S249" s="1"/>
    </row>
    <row r="250" spans="1:19">
      <c r="A250" s="20">
        <v>220</v>
      </c>
      <c r="B250" s="20">
        <v>2136.2424468085173</v>
      </c>
      <c r="C250" s="20">
        <v>-7.2759576141834259E-12</v>
      </c>
      <c r="O250" s="1">
        <v>14999.5203191489</v>
      </c>
      <c r="P250" t="s">
        <v>15</v>
      </c>
      <c r="Q250" s="1">
        <f t="shared" si="6"/>
        <v>14344.873794326217</v>
      </c>
      <c r="R250">
        <f t="shared" si="7"/>
        <v>5324.2663964848834</v>
      </c>
      <c r="S250" s="1"/>
    </row>
    <row r="251" spans="1:19">
      <c r="A251" s="20">
        <v>221</v>
      </c>
      <c r="B251" s="20">
        <v>496.90446808511001</v>
      </c>
      <c r="C251" s="20">
        <v>-4.0358827391173691E-12</v>
      </c>
      <c r="O251" s="1">
        <v>2269.8264893617002</v>
      </c>
      <c r="P251" t="s">
        <v>12</v>
      </c>
      <c r="Q251" s="1">
        <f t="shared" si="6"/>
        <v>12541.832375886501</v>
      </c>
      <c r="R251">
        <f t="shared" si="7"/>
        <v>7515.6780217985515</v>
      </c>
      <c r="S251" s="1"/>
    </row>
    <row r="252" spans="1:19">
      <c r="A252" s="20">
        <v>222</v>
      </c>
      <c r="B252" s="20">
        <v>2651.7510638297917</v>
      </c>
      <c r="C252" s="20">
        <v>-1.8189894035458565E-12</v>
      </c>
      <c r="O252" s="1">
        <v>8292.8190425531902</v>
      </c>
      <c r="P252" t="s">
        <v>23</v>
      </c>
      <c r="Q252" s="1">
        <f t="shared" si="6"/>
        <v>8520.7219503545966</v>
      </c>
      <c r="R252">
        <f t="shared" si="7"/>
        <v>5944.0336119688654</v>
      </c>
      <c r="S252" s="1"/>
    </row>
    <row r="253" spans="1:19">
      <c r="A253" s="20">
        <v>223</v>
      </c>
      <c r="B253" s="20">
        <v>3099.4080851063809</v>
      </c>
      <c r="C253" s="20">
        <v>-9.0949470177292824E-13</v>
      </c>
      <c r="O253" s="1">
        <v>7941.7179787233999</v>
      </c>
      <c r="P253" t="s">
        <v>12</v>
      </c>
      <c r="Q253" s="1">
        <f t="shared" si="6"/>
        <v>6168.121170212763</v>
      </c>
      <c r="R253">
        <f t="shared" si="7"/>
        <v>6019.7367137149668</v>
      </c>
      <c r="S253" s="1"/>
    </row>
    <row r="254" spans="1:19">
      <c r="A254" s="20">
        <v>224</v>
      </c>
      <c r="B254" s="20">
        <v>6883.4843617021334</v>
      </c>
      <c r="C254" s="20">
        <v>-3.637978807091713E-12</v>
      </c>
      <c r="O254" s="1">
        <v>4407.8453191489398</v>
      </c>
      <c r="P254" t="s">
        <v>23</v>
      </c>
      <c r="Q254" s="1">
        <f t="shared" si="6"/>
        <v>6880.7941134751773</v>
      </c>
      <c r="R254">
        <f t="shared" si="7"/>
        <v>1761.9176214097945</v>
      </c>
      <c r="S254" s="1"/>
    </row>
    <row r="255" spans="1:19">
      <c r="A255" s="20">
        <v>225</v>
      </c>
      <c r="B255" s="20">
        <v>595.72340425532479</v>
      </c>
      <c r="C255" s="20">
        <v>-5.7980287238024175E-12</v>
      </c>
      <c r="O255" s="1">
        <v>1016.09840425532</v>
      </c>
      <c r="P255" t="s">
        <v>15</v>
      </c>
      <c r="Q255" s="1">
        <f t="shared" si="6"/>
        <v>4455.2205673758872</v>
      </c>
      <c r="R255">
        <f t="shared" si="7"/>
        <v>2651.3319062555329</v>
      </c>
      <c r="S255" s="1"/>
    </row>
    <row r="256" spans="1:19">
      <c r="A256" s="20">
        <v>226</v>
      </c>
      <c r="B256" s="20">
        <v>7845.4635106382884</v>
      </c>
      <c r="C256" s="20">
        <v>1.1823431123048067E-11</v>
      </c>
      <c r="O256" s="1">
        <v>1795.9562765957401</v>
      </c>
      <c r="P256" t="s">
        <v>32</v>
      </c>
      <c r="Q256" s="1">
        <f t="shared" si="6"/>
        <v>2406.6333333333332</v>
      </c>
      <c r="R256">
        <f t="shared" si="7"/>
        <v>2470.8948082191041</v>
      </c>
      <c r="S256" s="1"/>
    </row>
    <row r="257" spans="1:19">
      <c r="A257" s="20">
        <v>227</v>
      </c>
      <c r="B257" s="20">
        <v>523.51117021276991</v>
      </c>
      <c r="C257" s="20">
        <v>-3.865352482534945E-12</v>
      </c>
      <c r="O257" s="1">
        <v>1016.50659574468</v>
      </c>
      <c r="P257" t="s">
        <v>15</v>
      </c>
      <c r="Q257" s="1">
        <f t="shared" si="6"/>
        <v>1276.1870921985799</v>
      </c>
      <c r="R257">
        <f t="shared" si="7"/>
        <v>2022.2035572390928</v>
      </c>
      <c r="S257" s="1"/>
    </row>
    <row r="258" spans="1:19">
      <c r="A258" s="20">
        <v>228</v>
      </c>
      <c r="B258" s="20">
        <v>2170.3969148936162</v>
      </c>
      <c r="C258" s="20">
        <v>3.637978807091713E-12</v>
      </c>
      <c r="O258" s="1">
        <v>4208.2113829787204</v>
      </c>
      <c r="P258" t="s">
        <v>12</v>
      </c>
      <c r="Q258" s="1">
        <f t="shared" si="6"/>
        <v>2340.224751773047</v>
      </c>
      <c r="R258">
        <f t="shared" si="7"/>
        <v>1144.5136495803729</v>
      </c>
      <c r="S258" s="1"/>
    </row>
    <row r="259" spans="1:19">
      <c r="A259" s="20">
        <v>229</v>
      </c>
      <c r="B259" s="20">
        <v>661.54882978723788</v>
      </c>
      <c r="C259" s="20">
        <v>-3.865352482534945E-12</v>
      </c>
      <c r="O259" s="1">
        <v>6933.4781914893601</v>
      </c>
      <c r="P259" t="s">
        <v>15</v>
      </c>
      <c r="Q259" s="1">
        <f t="shared" si="6"/>
        <v>4052.7320567375864</v>
      </c>
      <c r="R259">
        <f t="shared" si="7"/>
        <v>1987.9223918024691</v>
      </c>
      <c r="S259" s="1"/>
    </row>
    <row r="260" spans="1:19">
      <c r="A260" s="20">
        <v>230</v>
      </c>
      <c r="B260" s="20">
        <v>2337.1944680851097</v>
      </c>
      <c r="C260" s="20">
        <v>4.5474735088646412E-13</v>
      </c>
      <c r="O260" s="1">
        <v>1189.5218085106401</v>
      </c>
      <c r="P260" t="s">
        <v>12</v>
      </c>
      <c r="Q260" s="1">
        <f t="shared" si="6"/>
        <v>4110.4037943262401</v>
      </c>
      <c r="R260">
        <f t="shared" si="7"/>
        <v>2602.5387555431644</v>
      </c>
      <c r="S260" s="1"/>
    </row>
    <row r="261" spans="1:19">
      <c r="A261" s="20">
        <v>231</v>
      </c>
      <c r="B261" s="20">
        <v>4757.9141489361737</v>
      </c>
      <c r="C261" s="20">
        <v>-3.637978807091713E-12</v>
      </c>
      <c r="O261" s="1">
        <v>2114.28244680851</v>
      </c>
      <c r="P261" t="s">
        <v>32</v>
      </c>
      <c r="Q261" s="1">
        <f t="shared" ref="Q261:Q324" si="8">AVERAGE(O259:O261)</f>
        <v>3412.4274822695029</v>
      </c>
      <c r="R261">
        <f t="shared" si="7"/>
        <v>2484.3128091447065</v>
      </c>
      <c r="S261" s="1"/>
    </row>
    <row r="262" spans="1:19">
      <c r="A262" s="20">
        <v>232</v>
      </c>
      <c r="B262" s="20">
        <v>1.0638297876243591E-2</v>
      </c>
      <c r="C262" s="20">
        <v>-3.9031920057164271E-12</v>
      </c>
      <c r="O262" s="1">
        <v>2575.5209574468099</v>
      </c>
      <c r="P262" t="s">
        <v>15</v>
      </c>
      <c r="Q262" s="1">
        <f t="shared" si="8"/>
        <v>1959.7750709219865</v>
      </c>
      <c r="R262">
        <f t="shared" si="7"/>
        <v>1879.35051768125</v>
      </c>
      <c r="S262" s="1"/>
    </row>
    <row r="263" spans="1:19">
      <c r="A263" s="20">
        <v>233</v>
      </c>
      <c r="B263" s="20">
        <v>369.68297872340781</v>
      </c>
      <c r="C263" s="20">
        <v>-3.808509063674137E-12</v>
      </c>
      <c r="O263" s="1">
        <v>60254.441702127697</v>
      </c>
      <c r="P263" t="s">
        <v>12</v>
      </c>
      <c r="Q263" s="1">
        <f t="shared" si="8"/>
        <v>21648.081702127671</v>
      </c>
      <c r="R263">
        <f t="shared" ref="R263:R326" si="9">SQRT(SUMXMY2(O261:O263,Q261:Q263)/3)</f>
        <v>22304.822766832785</v>
      </c>
      <c r="S263" s="1"/>
    </row>
    <row r="264" spans="1:19">
      <c r="A264" s="20">
        <v>234</v>
      </c>
      <c r="B264" s="20">
        <v>587.31382978723741</v>
      </c>
      <c r="C264" s="20">
        <v>-3.4106051316484809E-12</v>
      </c>
      <c r="O264" s="1">
        <v>1425.4914893616999</v>
      </c>
      <c r="P264" t="s">
        <v>15</v>
      </c>
      <c r="Q264" s="1">
        <f t="shared" si="8"/>
        <v>21418.484716312068</v>
      </c>
      <c r="R264">
        <f t="shared" si="9"/>
        <v>25103.452309853441</v>
      </c>
      <c r="S264" s="1"/>
    </row>
    <row r="265" spans="1:19">
      <c r="A265" s="20">
        <v>235</v>
      </c>
      <c r="B265" s="20">
        <v>2619.4959574468121</v>
      </c>
      <c r="C265" s="20">
        <v>-2.2737367544323206E-12</v>
      </c>
      <c r="O265" s="1">
        <v>14328.9481914894</v>
      </c>
      <c r="P265" t="s">
        <v>23</v>
      </c>
      <c r="Q265" s="1">
        <f t="shared" si="8"/>
        <v>25336.293794326266</v>
      </c>
      <c r="R265">
        <f t="shared" si="9"/>
        <v>25892.936410295235</v>
      </c>
      <c r="S265" s="1"/>
    </row>
    <row r="266" spans="1:19">
      <c r="A266" s="20">
        <v>236</v>
      </c>
      <c r="B266" s="20">
        <v>32500.134042553218</v>
      </c>
      <c r="C266" s="20">
        <v>-1.8189894035458565E-11</v>
      </c>
      <c r="O266" s="1">
        <v>888.77010638297895</v>
      </c>
      <c r="P266" t="s">
        <v>12</v>
      </c>
      <c r="Q266" s="1">
        <f t="shared" si="8"/>
        <v>5547.7365957446927</v>
      </c>
      <c r="R266">
        <f t="shared" si="9"/>
        <v>13448.511740984213</v>
      </c>
      <c r="S266" s="1"/>
    </row>
    <row r="267" spans="1:19">
      <c r="A267" s="20">
        <v>237</v>
      </c>
      <c r="B267" s="20">
        <v>315.7659574468118</v>
      </c>
      <c r="C267" s="20">
        <v>-3.808509063674137E-12</v>
      </c>
      <c r="O267" s="1">
        <v>55217.488617021299</v>
      </c>
      <c r="P267" t="s">
        <v>15</v>
      </c>
      <c r="Q267" s="1">
        <f t="shared" si="8"/>
        <v>23478.402304964558</v>
      </c>
      <c r="R267">
        <f t="shared" si="9"/>
        <v>19580.919504230602</v>
      </c>
      <c r="S267" s="1"/>
    </row>
    <row r="268" spans="1:19">
      <c r="A268" s="20">
        <v>238</v>
      </c>
      <c r="B268" s="20">
        <v>7930.8228723404291</v>
      </c>
      <c r="C268" s="20">
        <v>9.0949470177292824E-13</v>
      </c>
      <c r="O268" s="1">
        <v>2259.95340425532</v>
      </c>
      <c r="P268" t="s">
        <v>15</v>
      </c>
      <c r="Q268" s="1">
        <f t="shared" si="8"/>
        <v>19455.4040425532</v>
      </c>
      <c r="R268">
        <f t="shared" si="9"/>
        <v>21013.956404631994</v>
      </c>
      <c r="S268" s="1"/>
    </row>
    <row r="269" spans="1:19">
      <c r="A269" s="20">
        <v>239</v>
      </c>
      <c r="B269" s="20">
        <v>1964.2451063829824</v>
      </c>
      <c r="C269" s="20">
        <v>-2.2737367544323206E-12</v>
      </c>
      <c r="O269" s="1">
        <v>28881.8318085106</v>
      </c>
      <c r="P269" t="s">
        <v>32</v>
      </c>
      <c r="Q269" s="1">
        <f t="shared" si="8"/>
        <v>28786.424609929072</v>
      </c>
      <c r="R269">
        <f t="shared" si="9"/>
        <v>20841.162996274685</v>
      </c>
      <c r="S269" s="1"/>
    </row>
    <row r="270" spans="1:19">
      <c r="A270" s="20">
        <v>240</v>
      </c>
      <c r="B270" s="20">
        <v>37509.252872340454</v>
      </c>
      <c r="C270" s="20">
        <v>-5.0931703299283981E-11</v>
      </c>
      <c r="O270" s="1">
        <v>9184.3044680851108</v>
      </c>
      <c r="P270" t="s">
        <v>23</v>
      </c>
      <c r="Q270" s="1">
        <f t="shared" si="8"/>
        <v>13442.029893617009</v>
      </c>
      <c r="R270">
        <f t="shared" si="9"/>
        <v>10227.753923954515</v>
      </c>
      <c r="S270" s="1"/>
    </row>
    <row r="271" spans="1:19">
      <c r="A271" s="20">
        <v>241</v>
      </c>
      <c r="B271" s="20">
        <v>1765.8879787234121</v>
      </c>
      <c r="C271" s="20">
        <v>-1.2050804798491299E-11</v>
      </c>
      <c r="O271" s="1">
        <v>432.57446808510599</v>
      </c>
      <c r="P271" t="s">
        <v>12</v>
      </c>
      <c r="Q271" s="1">
        <f t="shared" si="8"/>
        <v>12832.903581560271</v>
      </c>
      <c r="R271">
        <f t="shared" si="9"/>
        <v>7569.7972331994406</v>
      </c>
      <c r="S271" s="1"/>
    </row>
    <row r="272" spans="1:19">
      <c r="A272" s="20">
        <v>242</v>
      </c>
      <c r="B272" s="20">
        <v>909.30468085106759</v>
      </c>
      <c r="C272" s="20">
        <v>-3.637978807091713E-12</v>
      </c>
      <c r="O272" s="1">
        <v>441.38446808510599</v>
      </c>
      <c r="P272" t="s">
        <v>12</v>
      </c>
      <c r="Q272" s="1">
        <f t="shared" si="8"/>
        <v>3352.7544680851074</v>
      </c>
      <c r="R272">
        <f t="shared" si="9"/>
        <v>7753.9766829376131</v>
      </c>
      <c r="S272" s="1"/>
    </row>
    <row r="273" spans="1:19">
      <c r="A273" s="20">
        <v>243</v>
      </c>
      <c r="B273" s="20">
        <v>2593.8850000000066</v>
      </c>
      <c r="C273" s="20">
        <v>-6.3664629124104977E-12</v>
      </c>
      <c r="O273" s="1">
        <v>497.44680851063799</v>
      </c>
      <c r="P273" t="s">
        <v>12</v>
      </c>
      <c r="Q273" s="1">
        <f t="shared" si="8"/>
        <v>457.13524822694995</v>
      </c>
      <c r="R273">
        <f t="shared" si="9"/>
        <v>7354.0433871735322</v>
      </c>
      <c r="S273" s="1"/>
    </row>
    <row r="274" spans="1:19">
      <c r="A274" s="20">
        <v>244</v>
      </c>
      <c r="B274" s="20">
        <v>20014.0177659574</v>
      </c>
      <c r="C274" s="20">
        <v>0</v>
      </c>
      <c r="O274" s="1">
        <v>18267.076063829802</v>
      </c>
      <c r="P274" t="s">
        <v>23</v>
      </c>
      <c r="Q274" s="1">
        <f t="shared" si="8"/>
        <v>6401.969113475182</v>
      </c>
      <c r="R274">
        <f t="shared" si="9"/>
        <v>7053.5679681077254</v>
      </c>
      <c r="S274" s="1"/>
    </row>
    <row r="275" spans="1:19">
      <c r="A275" s="20">
        <v>245</v>
      </c>
      <c r="B275" s="20">
        <v>9124.7273404255393</v>
      </c>
      <c r="C275" s="20">
        <v>-9.0949470177292824E-12</v>
      </c>
      <c r="O275" s="1">
        <v>1860.61234042553</v>
      </c>
      <c r="P275" t="s">
        <v>12</v>
      </c>
      <c r="Q275" s="1">
        <f t="shared" si="8"/>
        <v>6875.0450709219904</v>
      </c>
      <c r="R275">
        <f t="shared" si="9"/>
        <v>7437.0003714293362</v>
      </c>
      <c r="S275" s="1"/>
    </row>
    <row r="276" spans="1:19">
      <c r="A276" s="20">
        <v>246</v>
      </c>
      <c r="B276" s="20">
        <v>7678.9507446808511</v>
      </c>
      <c r="C276" s="20">
        <v>-9.0949470177292824E-13</v>
      </c>
      <c r="O276" s="1">
        <v>46204.041914893598</v>
      </c>
      <c r="P276" t="s">
        <v>32</v>
      </c>
      <c r="Q276" s="1">
        <f t="shared" si="8"/>
        <v>22110.576773049645</v>
      </c>
      <c r="R276">
        <f t="shared" si="9"/>
        <v>15773.610462766361</v>
      </c>
      <c r="S276" s="1"/>
    </row>
    <row r="277" spans="1:19">
      <c r="A277" s="20">
        <v>247</v>
      </c>
      <c r="B277" s="20">
        <v>20356.150319148899</v>
      </c>
      <c r="C277" s="20">
        <v>0</v>
      </c>
      <c r="O277" s="1">
        <v>5168.6594680851103</v>
      </c>
      <c r="P277" t="s">
        <v>23</v>
      </c>
      <c r="Q277" s="1">
        <f t="shared" si="8"/>
        <v>17744.437907801414</v>
      </c>
      <c r="R277">
        <f t="shared" si="9"/>
        <v>15956.083495172586</v>
      </c>
      <c r="S277" s="1"/>
    </row>
    <row r="278" spans="1:19">
      <c r="A278" s="20">
        <v>248</v>
      </c>
      <c r="B278" s="20">
        <v>14999.520319148927</v>
      </c>
      <c r="C278" s="20">
        <v>-2.7284841053187847E-11</v>
      </c>
      <c r="O278" s="1">
        <v>4131.4042553191503</v>
      </c>
      <c r="P278" t="s">
        <v>23</v>
      </c>
      <c r="Q278" s="1">
        <f t="shared" si="8"/>
        <v>18501.368546099286</v>
      </c>
      <c r="R278">
        <f t="shared" si="9"/>
        <v>17749.564685970745</v>
      </c>
      <c r="S278" s="1"/>
    </row>
    <row r="279" spans="1:19">
      <c r="A279" s="20">
        <v>249</v>
      </c>
      <c r="B279" s="20">
        <v>2269.8264893617052</v>
      </c>
      <c r="C279" s="20">
        <v>-5.0022208597511053E-12</v>
      </c>
      <c r="O279" s="1">
        <v>359.77829787233998</v>
      </c>
      <c r="P279" t="s">
        <v>32</v>
      </c>
      <c r="Q279" s="1">
        <f t="shared" si="8"/>
        <v>3219.9473404255336</v>
      </c>
      <c r="R279">
        <f t="shared" si="9"/>
        <v>11147.894330845762</v>
      </c>
      <c r="S279" s="1"/>
    </row>
    <row r="280" spans="1:19">
      <c r="A280" s="20">
        <v>250</v>
      </c>
      <c r="B280" s="20">
        <v>8292.819042553192</v>
      </c>
      <c r="C280" s="20">
        <v>-1.8189894035458565E-12</v>
      </c>
      <c r="O280" s="1">
        <v>11369.279893617</v>
      </c>
      <c r="P280" t="s">
        <v>12</v>
      </c>
      <c r="Q280" s="1">
        <f t="shared" si="8"/>
        <v>5286.8208156028304</v>
      </c>
      <c r="R280">
        <f t="shared" si="9"/>
        <v>9159.1984566699011</v>
      </c>
      <c r="S280" s="1"/>
    </row>
    <row r="281" spans="1:19">
      <c r="A281" s="20">
        <v>251</v>
      </c>
      <c r="B281" s="20">
        <v>7941.717978723399</v>
      </c>
      <c r="C281" s="20">
        <v>9.0949470177292824E-13</v>
      </c>
      <c r="O281" s="1">
        <v>28168.157127659601</v>
      </c>
      <c r="P281" t="s">
        <v>23</v>
      </c>
      <c r="Q281" s="1">
        <f t="shared" si="8"/>
        <v>13299.071773049647</v>
      </c>
      <c r="R281">
        <f t="shared" si="9"/>
        <v>9421.0150668664301</v>
      </c>
      <c r="S281" s="1"/>
    </row>
    <row r="282" spans="1:19">
      <c r="A282" s="20">
        <v>252</v>
      </c>
      <c r="B282" s="20">
        <v>4407.8453191489371</v>
      </c>
      <c r="C282" s="20">
        <v>2.7284841053187847E-12</v>
      </c>
      <c r="O282" s="1">
        <v>7773.1021276595702</v>
      </c>
      <c r="P282" t="s">
        <v>32</v>
      </c>
      <c r="Q282" s="1">
        <f t="shared" si="8"/>
        <v>15770.179716312057</v>
      </c>
      <c r="R282">
        <f t="shared" si="9"/>
        <v>10360.81170689699</v>
      </c>
      <c r="S282" s="1"/>
    </row>
    <row r="283" spans="1:19">
      <c r="A283" s="20">
        <v>253</v>
      </c>
      <c r="B283" s="20">
        <v>1016.0984042553227</v>
      </c>
      <c r="C283" s="20">
        <v>-2.7284841053187847E-12</v>
      </c>
      <c r="O283" s="1">
        <v>5009.3162765957404</v>
      </c>
      <c r="P283" t="s">
        <v>23</v>
      </c>
      <c r="Q283" s="1">
        <f t="shared" si="8"/>
        <v>13650.191843971637</v>
      </c>
      <c r="R283">
        <f t="shared" si="9"/>
        <v>10950.002736871467</v>
      </c>
      <c r="S283" s="1"/>
    </row>
    <row r="284" spans="1:19">
      <c r="A284" s="20">
        <v>254</v>
      </c>
      <c r="B284" s="20">
        <v>1795.9562765957508</v>
      </c>
      <c r="C284" s="20">
        <v>-1.0686562745831907E-11</v>
      </c>
      <c r="O284" s="1">
        <v>191.468085106383</v>
      </c>
      <c r="P284" t="s">
        <v>32</v>
      </c>
      <c r="Q284" s="1">
        <f t="shared" si="8"/>
        <v>4324.6288297872306</v>
      </c>
      <c r="R284">
        <f t="shared" si="9"/>
        <v>7204.1885564619597</v>
      </c>
      <c r="S284" s="1"/>
    </row>
    <row r="285" spans="1:19">
      <c r="A285" s="20">
        <v>255</v>
      </c>
      <c r="B285" s="20">
        <v>1016.5065957446845</v>
      </c>
      <c r="C285" s="20">
        <v>-4.5474735088646412E-12</v>
      </c>
      <c r="O285" s="1">
        <v>1060.0304255319099</v>
      </c>
      <c r="P285" t="s">
        <v>12</v>
      </c>
      <c r="Q285" s="1">
        <f t="shared" si="8"/>
        <v>2086.9382624113446</v>
      </c>
      <c r="R285">
        <f t="shared" si="9"/>
        <v>5561.8428605900299</v>
      </c>
      <c r="S285" s="1"/>
    </row>
    <row r="286" spans="1:19">
      <c r="A286" s="20">
        <v>256</v>
      </c>
      <c r="B286" s="20">
        <v>4208.2113829787286</v>
      </c>
      <c r="C286" s="20">
        <v>-8.1854523159563541E-12</v>
      </c>
      <c r="O286" s="1">
        <v>9214.1779787234009</v>
      </c>
      <c r="P286" t="s">
        <v>32</v>
      </c>
      <c r="Q286" s="1">
        <f t="shared" si="8"/>
        <v>3488.5588297872309</v>
      </c>
      <c r="R286">
        <f t="shared" si="9"/>
        <v>4119.8815551534035</v>
      </c>
      <c r="S286" s="1"/>
    </row>
    <row r="287" spans="1:19">
      <c r="A287" s="20">
        <v>257</v>
      </c>
      <c r="B287" s="20">
        <v>6933.4781914893592</v>
      </c>
      <c r="C287" s="20">
        <v>9.0949470177292824E-13</v>
      </c>
      <c r="O287" s="1">
        <v>14637.0208510638</v>
      </c>
      <c r="P287" t="s">
        <v>12</v>
      </c>
      <c r="Q287" s="1">
        <f t="shared" si="8"/>
        <v>8303.7430851063709</v>
      </c>
      <c r="R287">
        <f t="shared" si="9"/>
        <v>4964.7981363757272</v>
      </c>
      <c r="S287" s="1"/>
    </row>
    <row r="288" spans="1:19">
      <c r="A288" s="20">
        <v>258</v>
      </c>
      <c r="B288" s="20">
        <v>1189.5218085106392</v>
      </c>
      <c r="C288" s="20">
        <v>9.0949470177292824E-13</v>
      </c>
      <c r="O288" s="1">
        <v>7682.4502127659598</v>
      </c>
      <c r="P288" t="s">
        <v>12</v>
      </c>
      <c r="Q288" s="1">
        <f t="shared" si="8"/>
        <v>10511.21634751772</v>
      </c>
      <c r="R288">
        <f t="shared" si="9"/>
        <v>5192.7847296209538</v>
      </c>
      <c r="S288" s="1"/>
    </row>
    <row r="289" spans="1:19">
      <c r="A289" s="20">
        <v>259</v>
      </c>
      <c r="B289" s="20">
        <v>2114.2824468085146</v>
      </c>
      <c r="C289" s="20">
        <v>-4.5474735088646412E-12</v>
      </c>
      <c r="O289" s="1">
        <v>2189.9042553191498</v>
      </c>
      <c r="P289" t="s">
        <v>23</v>
      </c>
      <c r="Q289" s="1">
        <f t="shared" si="8"/>
        <v>8169.7917730496374</v>
      </c>
      <c r="R289">
        <f t="shared" si="9"/>
        <v>5287.4499156208885</v>
      </c>
      <c r="S289" s="1"/>
    </row>
    <row r="290" spans="1:19">
      <c r="A290" s="20">
        <v>260</v>
      </c>
      <c r="B290" s="20">
        <v>2575.5209574468076</v>
      </c>
      <c r="C290" s="20">
        <v>2.2737367544323206E-12</v>
      </c>
      <c r="O290" s="1">
        <v>9562.8238297872304</v>
      </c>
      <c r="P290" t="s">
        <v>32</v>
      </c>
      <c r="Q290" s="1">
        <f t="shared" si="8"/>
        <v>6478.3927659574474</v>
      </c>
      <c r="R290">
        <f t="shared" si="9"/>
        <v>4214.0513980944525</v>
      </c>
      <c r="S290" s="1"/>
    </row>
    <row r="291" spans="1:19">
      <c r="A291" s="20">
        <v>261</v>
      </c>
      <c r="B291" s="20">
        <v>60254.441702127675</v>
      </c>
      <c r="C291" s="20">
        <v>2.1827872842550278E-11</v>
      </c>
      <c r="O291" s="1">
        <v>63.723404255319103</v>
      </c>
      <c r="P291" t="s">
        <v>12</v>
      </c>
      <c r="Q291" s="1">
        <f t="shared" si="8"/>
        <v>3938.8171631205664</v>
      </c>
      <c r="R291">
        <f t="shared" si="9"/>
        <v>4482.8979225579596</v>
      </c>
      <c r="S291" s="1"/>
    </row>
    <row r="292" spans="1:19">
      <c r="A292" s="20">
        <v>262</v>
      </c>
      <c r="B292" s="20">
        <v>1425.4914893617067</v>
      </c>
      <c r="C292" s="20">
        <v>-6.8212102632969618E-12</v>
      </c>
      <c r="O292" s="1">
        <v>41099.973829787203</v>
      </c>
      <c r="P292" t="s">
        <v>12</v>
      </c>
      <c r="Q292" s="1">
        <f t="shared" si="8"/>
        <v>16908.840354609918</v>
      </c>
      <c r="R292">
        <f t="shared" si="9"/>
        <v>14256.472278014146</v>
      </c>
      <c r="S292" s="1"/>
    </row>
    <row r="293" spans="1:19">
      <c r="A293" s="20">
        <v>263</v>
      </c>
      <c r="B293" s="20">
        <v>14328.948191489315</v>
      </c>
      <c r="C293" s="20">
        <v>8.5492501966655254E-11</v>
      </c>
      <c r="O293" s="1">
        <v>1600.9787234042601</v>
      </c>
      <c r="P293" t="s">
        <v>12</v>
      </c>
      <c r="Q293" s="1">
        <f t="shared" si="8"/>
        <v>14254.891985815593</v>
      </c>
      <c r="R293">
        <f t="shared" si="9"/>
        <v>15920.100620562136</v>
      </c>
      <c r="S293" s="1"/>
    </row>
    <row r="294" spans="1:19">
      <c r="A294" s="20">
        <v>264</v>
      </c>
      <c r="B294" s="20">
        <v>888.7701063829827</v>
      </c>
      <c r="C294" s="20">
        <v>-3.751665644813329E-12</v>
      </c>
      <c r="O294" s="1">
        <v>4582.15723404255</v>
      </c>
      <c r="P294" t="s">
        <v>23</v>
      </c>
      <c r="Q294" s="1">
        <f t="shared" si="8"/>
        <v>15761.03659574467</v>
      </c>
      <c r="R294">
        <f t="shared" si="9"/>
        <v>17032.320290650969</v>
      </c>
      <c r="S294" s="1"/>
    </row>
    <row r="295" spans="1:19">
      <c r="A295" s="20">
        <v>265</v>
      </c>
      <c r="B295" s="20">
        <v>55217.488617021227</v>
      </c>
      <c r="C295" s="20">
        <v>7.2759576141834259E-11</v>
      </c>
      <c r="O295" s="1">
        <v>7921.9463829787201</v>
      </c>
      <c r="P295" t="s">
        <v>32</v>
      </c>
      <c r="Q295" s="1">
        <f t="shared" si="8"/>
        <v>4701.6941134751769</v>
      </c>
      <c r="R295">
        <f t="shared" si="9"/>
        <v>9924.0262211692043</v>
      </c>
      <c r="S295" s="1"/>
    </row>
    <row r="296" spans="1:19">
      <c r="A296" s="20">
        <v>266</v>
      </c>
      <c r="B296" s="20">
        <v>2259.9534042553264</v>
      </c>
      <c r="C296" s="20">
        <v>-6.3664629124104977E-12</v>
      </c>
      <c r="O296" s="1">
        <v>4753.1474468085098</v>
      </c>
      <c r="P296" t="s">
        <v>15</v>
      </c>
      <c r="Q296" s="1">
        <f t="shared" si="8"/>
        <v>5752.417021276593</v>
      </c>
      <c r="R296">
        <f t="shared" si="9"/>
        <v>6741.3131298778362</v>
      </c>
      <c r="S296" s="1"/>
    </row>
    <row r="297" spans="1:19">
      <c r="A297" s="20">
        <v>267</v>
      </c>
      <c r="B297" s="20">
        <v>28881.831808510578</v>
      </c>
      <c r="C297" s="20">
        <v>2.1827872842550278E-11</v>
      </c>
      <c r="O297" s="1">
        <v>1409.93457446809</v>
      </c>
      <c r="P297" t="s">
        <v>23</v>
      </c>
      <c r="Q297" s="1">
        <f t="shared" si="8"/>
        <v>4695.0094680851071</v>
      </c>
      <c r="R297">
        <f t="shared" si="9"/>
        <v>2717.8595388266604</v>
      </c>
      <c r="S297" s="1"/>
    </row>
    <row r="298" spans="1:19">
      <c r="A298" s="20">
        <v>268</v>
      </c>
      <c r="B298" s="20">
        <v>9184.3044680850999</v>
      </c>
      <c r="C298" s="20">
        <v>1.0913936421275139E-11</v>
      </c>
      <c r="O298" s="1">
        <v>1031.25382978723</v>
      </c>
      <c r="P298" t="s">
        <v>12</v>
      </c>
      <c r="Q298" s="1">
        <f t="shared" si="8"/>
        <v>2398.1119503546097</v>
      </c>
      <c r="R298">
        <f t="shared" si="9"/>
        <v>2133.7414605094864</v>
      </c>
      <c r="S298" s="1"/>
    </row>
    <row r="299" spans="1:19">
      <c r="A299" s="20">
        <v>269</v>
      </c>
      <c r="B299" s="20">
        <v>432.57446808511042</v>
      </c>
      <c r="C299" s="20">
        <v>-4.4337866711430252E-12</v>
      </c>
      <c r="O299" s="1">
        <v>13489.195744680899</v>
      </c>
      <c r="P299" t="s">
        <v>32</v>
      </c>
      <c r="Q299" s="1">
        <f t="shared" si="8"/>
        <v>5310.1280496454065</v>
      </c>
      <c r="R299">
        <f t="shared" si="9"/>
        <v>5149.6655729088225</v>
      </c>
      <c r="S299" s="1"/>
    </row>
    <row r="300" spans="1:19">
      <c r="A300" s="20">
        <v>270</v>
      </c>
      <c r="B300" s="20">
        <v>441.38446808511043</v>
      </c>
      <c r="C300" s="20">
        <v>-4.4337866711430252E-12</v>
      </c>
      <c r="O300" s="1">
        <v>186.691489361702</v>
      </c>
      <c r="P300" t="s">
        <v>32</v>
      </c>
      <c r="Q300" s="1">
        <f t="shared" si="8"/>
        <v>4902.3803546099434</v>
      </c>
      <c r="R300">
        <f t="shared" si="9"/>
        <v>5507.6665039306936</v>
      </c>
      <c r="S300" s="1"/>
    </row>
    <row r="301" spans="1:19">
      <c r="A301" s="20">
        <v>271</v>
      </c>
      <c r="B301" s="20">
        <v>497.4468085106422</v>
      </c>
      <c r="C301" s="20">
        <v>-4.2064129956997931E-12</v>
      </c>
      <c r="O301" s="1">
        <v>17879.006489361698</v>
      </c>
      <c r="P301" t="s">
        <v>15</v>
      </c>
      <c r="Q301" s="1">
        <f t="shared" si="8"/>
        <v>10518.297907801432</v>
      </c>
      <c r="R301">
        <f t="shared" si="9"/>
        <v>6911.702652179958</v>
      </c>
      <c r="S301" s="1"/>
    </row>
    <row r="302" spans="1:19">
      <c r="A302" s="20">
        <v>272</v>
      </c>
      <c r="B302" s="20">
        <v>18267.076063829772</v>
      </c>
      <c r="C302" s="20">
        <v>2.9103830456733704E-11</v>
      </c>
      <c r="O302" s="1">
        <v>23966.044574468098</v>
      </c>
      <c r="P302" t="s">
        <v>12</v>
      </c>
      <c r="Q302" s="1">
        <f t="shared" si="8"/>
        <v>14010.580851063833</v>
      </c>
      <c r="R302">
        <f t="shared" si="9"/>
        <v>7649.1613972709347</v>
      </c>
      <c r="S302" s="1"/>
    </row>
    <row r="303" spans="1:19">
      <c r="A303" s="20">
        <v>273</v>
      </c>
      <c r="B303" s="20">
        <v>1860.6123404255329</v>
      </c>
      <c r="C303" s="20">
        <v>-2.9558577807620168E-12</v>
      </c>
      <c r="O303" s="1">
        <v>1155.69074468085</v>
      </c>
      <c r="P303" t="s">
        <v>32</v>
      </c>
      <c r="Q303" s="1">
        <f t="shared" si="8"/>
        <v>14333.580602836882</v>
      </c>
      <c r="R303">
        <f t="shared" si="9"/>
        <v>10439.47747549919</v>
      </c>
      <c r="S303" s="1"/>
    </row>
    <row r="304" spans="1:19">
      <c r="A304" s="20">
        <v>274</v>
      </c>
      <c r="B304" s="20">
        <v>46204.041914893634</v>
      </c>
      <c r="C304" s="20">
        <v>-3.637978807091713E-11</v>
      </c>
      <c r="O304" s="1">
        <v>4927.6505319148901</v>
      </c>
      <c r="P304" t="s">
        <v>32</v>
      </c>
      <c r="Q304" s="1">
        <f t="shared" si="8"/>
        <v>10016.461950354613</v>
      </c>
      <c r="R304">
        <f t="shared" si="9"/>
        <v>9977.7091678426277</v>
      </c>
      <c r="S304" s="1"/>
    </row>
    <row r="305" spans="1:19">
      <c r="A305" s="20">
        <v>275</v>
      </c>
      <c r="B305" s="20">
        <v>5168.6594680851067</v>
      </c>
      <c r="C305" s="20">
        <v>3.637978807091713E-12</v>
      </c>
      <c r="O305" s="1">
        <v>47.776595744680897</v>
      </c>
      <c r="P305" t="s">
        <v>12</v>
      </c>
      <c r="Q305" s="1">
        <f t="shared" si="8"/>
        <v>2043.7059574468069</v>
      </c>
      <c r="R305">
        <f t="shared" si="9"/>
        <v>8236.8383251309642</v>
      </c>
      <c r="S305" s="1"/>
    </row>
    <row r="306" spans="1:19">
      <c r="A306" s="20">
        <v>276</v>
      </c>
      <c r="B306" s="20">
        <v>4131.4042553191521</v>
      </c>
      <c r="C306" s="20">
        <v>-1.8189894035458565E-12</v>
      </c>
      <c r="O306" s="1">
        <v>362.473404255319</v>
      </c>
      <c r="P306" t="s">
        <v>15</v>
      </c>
      <c r="Q306" s="1">
        <f t="shared" si="8"/>
        <v>1779.3001773049634</v>
      </c>
      <c r="R306">
        <f t="shared" si="9"/>
        <v>3260.2215555683447</v>
      </c>
      <c r="S306" s="1"/>
    </row>
    <row r="307" spans="1:19">
      <c r="A307" s="20">
        <v>277</v>
      </c>
      <c r="B307" s="20">
        <v>359.77829787234401</v>
      </c>
      <c r="C307" s="20">
        <v>-4.0358827391173691E-12</v>
      </c>
      <c r="O307" s="1">
        <v>2837.7235106383</v>
      </c>
      <c r="P307" t="s">
        <v>15</v>
      </c>
      <c r="Q307" s="1">
        <f t="shared" si="8"/>
        <v>1082.6578368794333</v>
      </c>
      <c r="R307">
        <f t="shared" si="9"/>
        <v>1738.9065185667296</v>
      </c>
      <c r="S307" s="1"/>
    </row>
    <row r="308" spans="1:19">
      <c r="A308" s="20">
        <v>278</v>
      </c>
      <c r="B308" s="20">
        <v>11369.279893617017</v>
      </c>
      <c r="C308" s="20">
        <v>-1.6370904631912708E-11</v>
      </c>
      <c r="O308" s="1">
        <v>3541.63755319149</v>
      </c>
      <c r="P308" t="s">
        <v>15</v>
      </c>
      <c r="Q308" s="1">
        <f t="shared" si="8"/>
        <v>2247.2781560283697</v>
      </c>
      <c r="R308">
        <f t="shared" si="9"/>
        <v>1501.4459556331478</v>
      </c>
      <c r="S308" s="1"/>
    </row>
    <row r="309" spans="1:19">
      <c r="A309" s="20">
        <v>279</v>
      </c>
      <c r="B309" s="20">
        <v>28168.15712765952</v>
      </c>
      <c r="C309" s="20">
        <v>8.0035533756017685E-11</v>
      </c>
      <c r="O309" s="1">
        <v>7923.7905319148904</v>
      </c>
      <c r="P309" t="s">
        <v>32</v>
      </c>
      <c r="Q309" s="1">
        <f t="shared" si="8"/>
        <v>4767.7171985815603</v>
      </c>
      <c r="R309">
        <f t="shared" si="9"/>
        <v>2214.8303662364228</v>
      </c>
      <c r="S309" s="1"/>
    </row>
    <row r="310" spans="1:19">
      <c r="A310" s="20">
        <v>280</v>
      </c>
      <c r="B310" s="20">
        <v>7773.1021276595711</v>
      </c>
      <c r="C310" s="20">
        <v>-9.0949470177292824E-13</v>
      </c>
      <c r="O310" s="1">
        <v>404.212765957447</v>
      </c>
      <c r="P310" t="s">
        <v>12</v>
      </c>
      <c r="Q310" s="1">
        <f t="shared" si="8"/>
        <v>3956.5469503546096</v>
      </c>
      <c r="R310">
        <f t="shared" si="9"/>
        <v>2843.42770214864</v>
      </c>
      <c r="S310" s="1"/>
    </row>
    <row r="311" spans="1:19">
      <c r="A311" s="20">
        <v>281</v>
      </c>
      <c r="B311" s="20">
        <v>5009.3162765957477</v>
      </c>
      <c r="C311" s="20">
        <v>-7.2759576141834259E-12</v>
      </c>
      <c r="O311" s="1">
        <v>784.45106382978702</v>
      </c>
      <c r="P311" t="s">
        <v>23</v>
      </c>
      <c r="Q311" s="1">
        <f t="shared" si="8"/>
        <v>3037.4847872340415</v>
      </c>
      <c r="R311">
        <f t="shared" si="9"/>
        <v>3036.2278132473994</v>
      </c>
      <c r="S311" s="1"/>
    </row>
    <row r="312" spans="1:19">
      <c r="A312" s="20">
        <v>282</v>
      </c>
      <c r="B312" s="20">
        <v>191.46808510638644</v>
      </c>
      <c r="C312" s="20">
        <v>-3.4390268410788849E-12</v>
      </c>
      <c r="O312" s="1">
        <v>5487.7330851063798</v>
      </c>
      <c r="P312" t="s">
        <v>12</v>
      </c>
      <c r="Q312" s="1">
        <f t="shared" si="8"/>
        <v>2225.4656382978715</v>
      </c>
      <c r="R312">
        <f t="shared" si="9"/>
        <v>3073.4143885338121</v>
      </c>
      <c r="S312" s="1"/>
    </row>
    <row r="313" spans="1:19">
      <c r="A313" s="20">
        <v>283</v>
      </c>
      <c r="B313" s="20">
        <v>1060.0304255319184</v>
      </c>
      <c r="C313" s="20">
        <v>-8.4128259913995862E-12</v>
      </c>
      <c r="O313" s="1">
        <v>207.42606382978701</v>
      </c>
      <c r="P313" t="s">
        <v>32</v>
      </c>
      <c r="Q313" s="1">
        <f t="shared" si="8"/>
        <v>2159.8700709219847</v>
      </c>
      <c r="R313">
        <f t="shared" si="9"/>
        <v>2551.5085377173491</v>
      </c>
      <c r="S313" s="1"/>
    </row>
    <row r="314" spans="1:19">
      <c r="A314" s="20">
        <v>284</v>
      </c>
      <c r="B314" s="20">
        <v>9214.1779787234045</v>
      </c>
      <c r="C314" s="20">
        <v>-3.637978807091713E-12</v>
      </c>
      <c r="O314" s="1">
        <v>1310.5704255319099</v>
      </c>
      <c r="P314" t="s">
        <v>23</v>
      </c>
      <c r="Q314" s="1">
        <f t="shared" si="8"/>
        <v>2335.2431914893591</v>
      </c>
      <c r="R314">
        <f t="shared" si="9"/>
        <v>2273.3514739719735</v>
      </c>
      <c r="S314" s="1"/>
    </row>
    <row r="315" spans="1:19">
      <c r="A315" s="20">
        <v>285</v>
      </c>
      <c r="B315" s="20">
        <v>14637.020851063864</v>
      </c>
      <c r="C315" s="20">
        <v>-6.3664629124104977E-11</v>
      </c>
      <c r="O315" s="1">
        <v>1449.3244680851101</v>
      </c>
      <c r="P315" t="s">
        <v>15</v>
      </c>
      <c r="Q315" s="1">
        <f t="shared" si="8"/>
        <v>989.10698581560234</v>
      </c>
      <c r="R315">
        <f t="shared" si="9"/>
        <v>1300.4860641457117</v>
      </c>
      <c r="S315" s="1"/>
    </row>
    <row r="316" spans="1:19">
      <c r="A316" s="20">
        <v>286</v>
      </c>
      <c r="B316" s="20">
        <v>7682.450212765958</v>
      </c>
      <c r="C316" s="20">
        <v>1.8189894035458565E-12</v>
      </c>
      <c r="O316" s="1">
        <v>1946.2648936170201</v>
      </c>
      <c r="P316" t="s">
        <v>12</v>
      </c>
      <c r="Q316" s="1">
        <f t="shared" si="8"/>
        <v>1568.7199290780134</v>
      </c>
      <c r="R316">
        <f t="shared" si="9"/>
        <v>684.17702595408605</v>
      </c>
      <c r="S316" s="1"/>
    </row>
    <row r="317" spans="1:19">
      <c r="A317" s="20">
        <v>287</v>
      </c>
      <c r="B317" s="20">
        <v>2189.9042553191521</v>
      </c>
      <c r="C317" s="20">
        <v>-2.2737367544323206E-12</v>
      </c>
      <c r="O317" s="1">
        <v>2659.9367021276598</v>
      </c>
      <c r="P317" t="s">
        <v>12</v>
      </c>
      <c r="Q317" s="1">
        <f t="shared" si="8"/>
        <v>2018.5086879432631</v>
      </c>
      <c r="R317">
        <f t="shared" si="9"/>
        <v>505.22939628640739</v>
      </c>
      <c r="S317" s="1"/>
    </row>
    <row r="318" spans="1:19">
      <c r="A318" s="20">
        <v>288</v>
      </c>
      <c r="B318" s="20">
        <v>9562.8238297872394</v>
      </c>
      <c r="C318" s="20">
        <v>-9.0949470177292824E-12</v>
      </c>
      <c r="O318" s="1">
        <v>4705.3641489361698</v>
      </c>
      <c r="P318" t="s">
        <v>32</v>
      </c>
      <c r="Q318" s="1">
        <f t="shared" si="8"/>
        <v>3103.8552482269502</v>
      </c>
      <c r="R318">
        <f t="shared" si="9"/>
        <v>1019.6079077567271</v>
      </c>
      <c r="S318" s="1"/>
    </row>
    <row r="319" spans="1:19">
      <c r="A319" s="20">
        <v>289</v>
      </c>
      <c r="B319" s="20">
        <v>63.723404255323011</v>
      </c>
      <c r="C319" s="20">
        <v>-3.907985046680551E-12</v>
      </c>
      <c r="O319" s="1">
        <v>11339.583723404299</v>
      </c>
      <c r="P319" t="s">
        <v>15</v>
      </c>
      <c r="Q319" s="1">
        <f t="shared" si="8"/>
        <v>6234.9615248227101</v>
      </c>
      <c r="R319">
        <f t="shared" si="9"/>
        <v>3110.9177877642114</v>
      </c>
      <c r="S319" s="1"/>
    </row>
    <row r="320" spans="1:19">
      <c r="A320" s="20">
        <v>290</v>
      </c>
      <c r="B320" s="20">
        <v>41099.97382978721</v>
      </c>
      <c r="C320" s="20">
        <v>-7.2759576141834259E-12</v>
      </c>
      <c r="O320" s="1">
        <v>4319.1206382978698</v>
      </c>
      <c r="P320" t="s">
        <v>12</v>
      </c>
      <c r="Q320" s="1">
        <f t="shared" si="8"/>
        <v>6788.022836879446</v>
      </c>
      <c r="R320">
        <f t="shared" si="9"/>
        <v>3401.8365929530737</v>
      </c>
      <c r="S320" s="1"/>
    </row>
    <row r="321" spans="1:19">
      <c r="A321" s="20">
        <v>291</v>
      </c>
      <c r="B321" s="20">
        <v>1600.978723404259</v>
      </c>
      <c r="C321" s="20">
        <v>1.1368683772161603E-12</v>
      </c>
      <c r="O321" s="1">
        <v>6463.4095744680899</v>
      </c>
      <c r="P321" t="s">
        <v>23</v>
      </c>
      <c r="Q321" s="1">
        <f t="shared" si="8"/>
        <v>7374.0379787234197</v>
      </c>
      <c r="R321">
        <f t="shared" si="9"/>
        <v>3315.7146010601036</v>
      </c>
      <c r="S321" s="1"/>
    </row>
    <row r="322" spans="1:19">
      <c r="A322" s="20">
        <v>292</v>
      </c>
      <c r="B322" s="20">
        <v>4582.1572340425519</v>
      </c>
      <c r="C322" s="20">
        <v>-1.8189894035458565E-12</v>
      </c>
      <c r="O322" s="1">
        <v>22978.939893617</v>
      </c>
      <c r="P322" t="s">
        <v>12</v>
      </c>
      <c r="Q322" s="1">
        <f t="shared" si="8"/>
        <v>11253.823368794319</v>
      </c>
      <c r="R322">
        <f t="shared" si="9"/>
        <v>6937.8930441805715</v>
      </c>
      <c r="S322" s="1"/>
    </row>
    <row r="323" spans="1:19">
      <c r="A323" s="20">
        <v>293</v>
      </c>
      <c r="B323" s="20">
        <v>7921.9463829787228</v>
      </c>
      <c r="C323" s="20">
        <v>-2.7284841053187847E-12</v>
      </c>
      <c r="O323" s="1">
        <v>1624.44042553191</v>
      </c>
      <c r="P323" t="s">
        <v>15</v>
      </c>
      <c r="Q323" s="1">
        <f t="shared" si="8"/>
        <v>10355.596631205666</v>
      </c>
      <c r="R323">
        <f t="shared" si="9"/>
        <v>8456.5692472219871</v>
      </c>
      <c r="S323" s="1"/>
    </row>
    <row r="324" spans="1:19">
      <c r="A324" s="20">
        <v>294</v>
      </c>
      <c r="B324" s="20">
        <v>4753.1474468085125</v>
      </c>
      <c r="C324" s="20">
        <v>-2.7284841053187847E-12</v>
      </c>
      <c r="O324" s="1">
        <v>6973.9826595744698</v>
      </c>
      <c r="P324" t="s">
        <v>15</v>
      </c>
      <c r="Q324" s="1">
        <f t="shared" si="8"/>
        <v>10525.78765957446</v>
      </c>
      <c r="R324">
        <f t="shared" si="9"/>
        <v>8685.7501108917895</v>
      </c>
      <c r="S324" s="1"/>
    </row>
    <row r="325" spans="1:19">
      <c r="A325" s="20">
        <v>295</v>
      </c>
      <c r="B325" s="20">
        <v>1409.934574468092</v>
      </c>
      <c r="C325" s="20">
        <v>-2.0463630789890885E-12</v>
      </c>
      <c r="O325" s="1">
        <v>356.31914893617</v>
      </c>
      <c r="P325" t="s">
        <v>12</v>
      </c>
      <c r="Q325" s="1">
        <f t="shared" ref="Q325:Q388" si="10">AVERAGE(O323:O325)</f>
        <v>2984.9140780141838</v>
      </c>
      <c r="R325">
        <f t="shared" si="9"/>
        <v>5649.7173601008544</v>
      </c>
      <c r="S325" s="1"/>
    </row>
    <row r="326" spans="1:19">
      <c r="A326" s="20">
        <v>296</v>
      </c>
      <c r="B326" s="20">
        <v>1031.2538297872375</v>
      </c>
      <c r="C326" s="20">
        <v>-7.503331289626658E-12</v>
      </c>
      <c r="O326" s="1">
        <v>2491.8001063829802</v>
      </c>
      <c r="P326" t="s">
        <v>32</v>
      </c>
      <c r="Q326" s="1">
        <f t="shared" si="10"/>
        <v>3274.0339716312064</v>
      </c>
      <c r="R326">
        <f t="shared" si="9"/>
        <v>2590.7990967486435</v>
      </c>
      <c r="S326" s="1"/>
    </row>
    <row r="327" spans="1:19">
      <c r="A327" s="20">
        <v>297</v>
      </c>
      <c r="B327" s="20">
        <v>13489.195744680816</v>
      </c>
      <c r="C327" s="20">
        <v>8.3673512563109398E-11</v>
      </c>
      <c r="O327" s="1">
        <v>6686.8245744680898</v>
      </c>
      <c r="P327" t="s">
        <v>32</v>
      </c>
      <c r="Q327" s="1">
        <f t="shared" si="10"/>
        <v>3178.3146099290802</v>
      </c>
      <c r="R327">
        <f t="shared" ref="R327:R390" si="11">SQRT(SUMXMY2(O325:O327,Q325:Q327)/3)</f>
        <v>2571.0596578314653</v>
      </c>
      <c r="S327" s="1"/>
    </row>
    <row r="328" spans="1:19">
      <c r="A328" s="20">
        <v>298</v>
      </c>
      <c r="B328" s="20">
        <v>186.69148936170643</v>
      </c>
      <c r="C328" s="20">
        <v>-4.4337866711430252E-12</v>
      </c>
      <c r="O328" s="1">
        <v>494.40053191489397</v>
      </c>
      <c r="P328" t="s">
        <v>15</v>
      </c>
      <c r="Q328" s="1">
        <f t="shared" si="10"/>
        <v>3224.3417375886547</v>
      </c>
      <c r="R328">
        <f t="shared" si="11"/>
        <v>2606.025772298131</v>
      </c>
      <c r="S328" s="1"/>
    </row>
    <row r="329" spans="1:19">
      <c r="A329" s="20">
        <v>299</v>
      </c>
      <c r="B329" s="20">
        <v>17879.006489361665</v>
      </c>
      <c r="C329" s="20">
        <v>3.2741809263825417E-11</v>
      </c>
      <c r="O329" s="1">
        <v>5931.4323404255301</v>
      </c>
      <c r="P329" t="s">
        <v>15</v>
      </c>
      <c r="Q329" s="1">
        <f t="shared" si="10"/>
        <v>4370.8858156028373</v>
      </c>
      <c r="R329">
        <f t="shared" si="11"/>
        <v>2720.1425583867972</v>
      </c>
      <c r="S329" s="1"/>
    </row>
    <row r="330" spans="1:19">
      <c r="A330" s="20">
        <v>300</v>
      </c>
      <c r="B330" s="20">
        <v>23966.044574468058</v>
      </c>
      <c r="C330" s="20">
        <v>4.0017766878008842E-11</v>
      </c>
      <c r="O330" s="1">
        <v>5109.8306382978699</v>
      </c>
      <c r="P330" t="s">
        <v>15</v>
      </c>
      <c r="Q330" s="1">
        <f t="shared" si="10"/>
        <v>3845.2211702127643</v>
      </c>
      <c r="R330">
        <f t="shared" si="11"/>
        <v>1956.7934271269908</v>
      </c>
      <c r="S330" s="1"/>
    </row>
    <row r="331" spans="1:19">
      <c r="A331" s="20">
        <v>301</v>
      </c>
      <c r="B331" s="20">
        <v>1155.690744680855</v>
      </c>
      <c r="C331" s="20">
        <v>-5.0022208597511053E-12</v>
      </c>
      <c r="O331" s="1">
        <v>1349.7606382978699</v>
      </c>
      <c r="P331" t="s">
        <v>12</v>
      </c>
      <c r="Q331" s="1">
        <f t="shared" si="10"/>
        <v>4130.341205673757</v>
      </c>
      <c r="R331">
        <f t="shared" si="11"/>
        <v>1980.4183779002428</v>
      </c>
      <c r="S331" s="1"/>
    </row>
    <row r="332" spans="1:19">
      <c r="A332" s="20">
        <v>302</v>
      </c>
      <c r="B332" s="20">
        <v>4927.6505319148991</v>
      </c>
      <c r="C332" s="20">
        <v>-9.0949470177292824E-12</v>
      </c>
      <c r="O332" s="1">
        <v>766.39787234042501</v>
      </c>
      <c r="P332" t="s">
        <v>23</v>
      </c>
      <c r="Q332" s="1">
        <f t="shared" si="10"/>
        <v>2408.6630496453886</v>
      </c>
      <c r="R332">
        <f t="shared" si="11"/>
        <v>2002.3236760513525</v>
      </c>
      <c r="S332" s="1"/>
    </row>
    <row r="333" spans="1:19">
      <c r="A333" s="20">
        <v>303</v>
      </c>
      <c r="B333" s="20">
        <v>47.776595744684705</v>
      </c>
      <c r="C333" s="20">
        <v>-3.808509063674137E-12</v>
      </c>
      <c r="O333" s="1">
        <v>10070.945</v>
      </c>
      <c r="P333" t="s">
        <v>15</v>
      </c>
      <c r="Q333" s="1">
        <f t="shared" si="10"/>
        <v>4062.3678368794317</v>
      </c>
      <c r="R333">
        <f t="shared" si="11"/>
        <v>3938.3440991289272</v>
      </c>
      <c r="S333" s="1"/>
    </row>
    <row r="334" spans="1:19">
      <c r="A334" s="20">
        <v>304</v>
      </c>
      <c r="B334" s="20">
        <v>362.47340425532309</v>
      </c>
      <c r="C334" s="20">
        <v>-4.0927261579781771E-12</v>
      </c>
      <c r="O334" s="1">
        <v>1699.8046808510601</v>
      </c>
      <c r="P334" t="s">
        <v>15</v>
      </c>
      <c r="Q334" s="1">
        <f t="shared" si="10"/>
        <v>4179.0491843971622</v>
      </c>
      <c r="R334">
        <f t="shared" si="11"/>
        <v>3870.6884721853667</v>
      </c>
      <c r="S334" s="1"/>
    </row>
    <row r="335" spans="1:19">
      <c r="A335" s="20">
        <v>305</v>
      </c>
      <c r="B335" s="20">
        <v>2837.7235106382973</v>
      </c>
      <c r="C335" s="20">
        <v>2.7284841053187847E-12</v>
      </c>
      <c r="O335" s="1">
        <v>1228.1687234042599</v>
      </c>
      <c r="P335" t="s">
        <v>15</v>
      </c>
      <c r="Q335" s="1">
        <f t="shared" si="10"/>
        <v>4332.9728014184402</v>
      </c>
      <c r="R335">
        <f t="shared" si="11"/>
        <v>4158.9045511364748</v>
      </c>
      <c r="S335" s="1"/>
    </row>
    <row r="336" spans="1:19">
      <c r="A336" s="20">
        <v>306</v>
      </c>
      <c r="B336" s="20">
        <v>3541.6375531914869</v>
      </c>
      <c r="C336" s="20">
        <v>3.1832314562052488E-12</v>
      </c>
      <c r="O336" s="1">
        <v>4484.1157446808502</v>
      </c>
      <c r="P336" t="s">
        <v>12</v>
      </c>
      <c r="Q336" s="1">
        <f t="shared" si="10"/>
        <v>2470.6963829787232</v>
      </c>
      <c r="R336">
        <f t="shared" si="11"/>
        <v>2571.6608898591876</v>
      </c>
      <c r="S336" s="1"/>
    </row>
    <row r="337" spans="1:19">
      <c r="A337" s="20">
        <v>307</v>
      </c>
      <c r="B337" s="20">
        <v>7923.7905319149013</v>
      </c>
      <c r="C337" s="20">
        <v>-1.0913936421275139E-11</v>
      </c>
      <c r="O337" s="1">
        <v>2859.9792553191501</v>
      </c>
      <c r="P337" t="s">
        <v>15</v>
      </c>
      <c r="Q337" s="1">
        <f t="shared" si="10"/>
        <v>2857.421241134753</v>
      </c>
      <c r="R337">
        <f t="shared" si="11"/>
        <v>2136.482501088105</v>
      </c>
      <c r="S337" s="1"/>
    </row>
    <row r="338" spans="1:19">
      <c r="A338" s="20">
        <v>308</v>
      </c>
      <c r="B338" s="20">
        <v>404.21276595745002</v>
      </c>
      <c r="C338" s="20">
        <v>-3.0127011996228248E-12</v>
      </c>
      <c r="O338" s="1">
        <v>8472.5869148936199</v>
      </c>
      <c r="P338" t="s">
        <v>23</v>
      </c>
      <c r="Q338" s="1">
        <f t="shared" si="10"/>
        <v>5272.2273049645401</v>
      </c>
      <c r="R338">
        <f t="shared" si="11"/>
        <v>2182.9769965484429</v>
      </c>
      <c r="S338" s="1"/>
    </row>
    <row r="339" spans="1:19">
      <c r="A339" s="20">
        <v>309</v>
      </c>
      <c r="B339" s="20">
        <v>784.45106382979077</v>
      </c>
      <c r="C339" s="20">
        <v>-3.751665644813329E-12</v>
      </c>
      <c r="O339" s="1">
        <v>1242.27978723404</v>
      </c>
      <c r="P339" t="s">
        <v>15</v>
      </c>
      <c r="Q339" s="1">
        <f t="shared" si="10"/>
        <v>4191.6153191489366</v>
      </c>
      <c r="R339">
        <f t="shared" si="11"/>
        <v>2512.6936579507465</v>
      </c>
      <c r="S339" s="1"/>
    </row>
    <row r="340" spans="1:19">
      <c r="A340" s="20">
        <v>310</v>
      </c>
      <c r="B340" s="20">
        <v>5487.733085106388</v>
      </c>
      <c r="C340" s="20">
        <v>-8.1854523159563541E-12</v>
      </c>
      <c r="O340" s="1">
        <v>1333.14191489362</v>
      </c>
      <c r="P340" t="s">
        <v>15</v>
      </c>
      <c r="Q340" s="1">
        <f t="shared" si="10"/>
        <v>3682.6695390070931</v>
      </c>
      <c r="R340">
        <f t="shared" si="11"/>
        <v>2855.472043238703</v>
      </c>
      <c r="S340" s="1"/>
    </row>
    <row r="341" spans="1:19">
      <c r="A341" s="20">
        <v>311</v>
      </c>
      <c r="B341" s="20">
        <v>207.42606382979145</v>
      </c>
      <c r="C341" s="20">
        <v>-4.4337866711430252E-12</v>
      </c>
      <c r="O341" s="1">
        <v>898.73319148936196</v>
      </c>
      <c r="P341" t="s">
        <v>15</v>
      </c>
      <c r="Q341" s="1">
        <f t="shared" si="10"/>
        <v>1158.0516312056741</v>
      </c>
      <c r="R341">
        <f t="shared" si="11"/>
        <v>2182.2088342980173</v>
      </c>
      <c r="S341" s="1"/>
    </row>
    <row r="342" spans="1:19">
      <c r="A342" s="20">
        <v>312</v>
      </c>
      <c r="B342" s="20">
        <v>1310.5704255319176</v>
      </c>
      <c r="C342" s="20">
        <v>-7.73070496506989E-12</v>
      </c>
      <c r="O342" s="1">
        <v>5641.4087234042599</v>
      </c>
      <c r="P342" t="s">
        <v>15</v>
      </c>
      <c r="Q342" s="1">
        <f t="shared" si="10"/>
        <v>2624.4279432624139</v>
      </c>
      <c r="R342">
        <f t="shared" si="11"/>
        <v>2212.8186503036127</v>
      </c>
      <c r="S342" s="1"/>
    </row>
    <row r="343" spans="1:19">
      <c r="A343" s="20">
        <v>313</v>
      </c>
      <c r="B343" s="20">
        <v>1449.324468085111</v>
      </c>
      <c r="C343" s="20">
        <v>-9.0949470177292824E-13</v>
      </c>
      <c r="O343" s="1">
        <v>2110.63872340426</v>
      </c>
      <c r="P343" t="s">
        <v>12</v>
      </c>
      <c r="Q343" s="1">
        <f t="shared" si="10"/>
        <v>2883.5935460992937</v>
      </c>
      <c r="R343">
        <f t="shared" si="11"/>
        <v>1804.3353567495628</v>
      </c>
      <c r="S343" s="1"/>
    </row>
    <row r="344" spans="1:19">
      <c r="A344" s="20">
        <v>314</v>
      </c>
      <c r="B344" s="20">
        <v>1946.2648936170267</v>
      </c>
      <c r="C344" s="20">
        <v>-6.5938365878537297E-12</v>
      </c>
      <c r="O344" s="1">
        <v>6247.2311702127699</v>
      </c>
      <c r="P344" t="s">
        <v>32</v>
      </c>
      <c r="Q344" s="1">
        <f t="shared" si="10"/>
        <v>4666.4262056737634</v>
      </c>
      <c r="R344">
        <f t="shared" si="11"/>
        <v>2016.4801446732195</v>
      </c>
      <c r="S344" s="1"/>
    </row>
    <row r="345" spans="1:19">
      <c r="A345" s="20">
        <v>315</v>
      </c>
      <c r="B345" s="20">
        <v>2659.9367021276653</v>
      </c>
      <c r="C345" s="20">
        <v>-5.4569682106375694E-12</v>
      </c>
      <c r="O345" s="1">
        <v>1242.86117021277</v>
      </c>
      <c r="P345" t="s">
        <v>15</v>
      </c>
      <c r="Q345" s="1">
        <f t="shared" si="10"/>
        <v>3200.2436879432667</v>
      </c>
      <c r="R345">
        <f t="shared" si="11"/>
        <v>1519.621643102394</v>
      </c>
      <c r="S345" s="1"/>
    </row>
    <row r="346" spans="1:19">
      <c r="A346" s="20">
        <v>316</v>
      </c>
      <c r="B346" s="20">
        <v>4705.3641489361671</v>
      </c>
      <c r="C346" s="20">
        <v>2.7284841053187847E-12</v>
      </c>
      <c r="O346" s="1">
        <v>3791.3298936170199</v>
      </c>
      <c r="P346" t="s">
        <v>32</v>
      </c>
      <c r="Q346" s="1">
        <f t="shared" si="10"/>
        <v>3760.4740780141869</v>
      </c>
      <c r="R346">
        <f t="shared" si="11"/>
        <v>1452.7264869874466</v>
      </c>
      <c r="S346" s="1"/>
    </row>
    <row r="347" spans="1:19">
      <c r="A347" s="20">
        <v>317</v>
      </c>
      <c r="B347" s="20">
        <v>11339.583723404259</v>
      </c>
      <c r="C347" s="20">
        <v>4.0017766878008842E-11</v>
      </c>
      <c r="O347" s="1">
        <v>9427.7618085106405</v>
      </c>
      <c r="P347" t="s">
        <v>32</v>
      </c>
      <c r="Q347" s="1">
        <f t="shared" si="10"/>
        <v>4820.65095744681</v>
      </c>
      <c r="R347">
        <f t="shared" si="11"/>
        <v>2890.0847044140182</v>
      </c>
      <c r="S347" s="1"/>
    </row>
    <row r="348" spans="1:19">
      <c r="A348" s="20">
        <v>318</v>
      </c>
      <c r="B348" s="20">
        <v>4319.1206382978744</v>
      </c>
      <c r="C348" s="20">
        <v>-4.5474735088646412E-12</v>
      </c>
      <c r="O348" s="1">
        <v>369.59202127659597</v>
      </c>
      <c r="P348" t="s">
        <v>32</v>
      </c>
      <c r="Q348" s="1">
        <f t="shared" si="10"/>
        <v>4529.561241134752</v>
      </c>
      <c r="R348">
        <f t="shared" si="11"/>
        <v>3583.841811311519</v>
      </c>
      <c r="S348" s="1"/>
    </row>
    <row r="349" spans="1:19">
      <c r="A349" s="20">
        <v>319</v>
      </c>
      <c r="B349" s="20">
        <v>6463.4095744680808</v>
      </c>
      <c r="C349" s="20">
        <v>9.0949470177292824E-12</v>
      </c>
      <c r="O349" s="1">
        <v>1106.1568085106401</v>
      </c>
      <c r="P349" t="s">
        <v>23</v>
      </c>
      <c r="Q349" s="1">
        <f t="shared" si="10"/>
        <v>3634.5035460992926</v>
      </c>
      <c r="R349">
        <f t="shared" si="11"/>
        <v>3869.6835154670616</v>
      </c>
      <c r="S349" s="1"/>
    </row>
    <row r="350" spans="1:19">
      <c r="A350" s="20">
        <v>320</v>
      </c>
      <c r="B350" s="20">
        <v>22978.939893616971</v>
      </c>
      <c r="C350" s="20">
        <v>2.9103830456733704E-11</v>
      </c>
      <c r="O350" s="1">
        <v>4663.69680851064</v>
      </c>
      <c r="P350" t="s">
        <v>15</v>
      </c>
      <c r="Q350" s="1">
        <f t="shared" si="10"/>
        <v>2046.4818794326254</v>
      </c>
      <c r="R350">
        <f t="shared" si="11"/>
        <v>3191.0131682916058</v>
      </c>
      <c r="S350" s="1"/>
    </row>
    <row r="351" spans="1:19">
      <c r="A351" s="20">
        <v>321</v>
      </c>
      <c r="B351" s="20">
        <v>1624.4404255319198</v>
      </c>
      <c r="C351" s="20">
        <v>-9.7770680440589786E-12</v>
      </c>
      <c r="O351" s="1">
        <v>6514.65744680851</v>
      </c>
      <c r="P351" t="s">
        <v>32</v>
      </c>
      <c r="Q351" s="1">
        <f t="shared" si="10"/>
        <v>4094.8370212765967</v>
      </c>
      <c r="R351">
        <f t="shared" si="11"/>
        <v>2523.0855516137026</v>
      </c>
      <c r="S351" s="1"/>
    </row>
    <row r="352" spans="1:19">
      <c r="A352" s="20">
        <v>322</v>
      </c>
      <c r="B352" s="20">
        <v>6973.9826595744626</v>
      </c>
      <c r="C352" s="20">
        <v>7.2759576141834259E-12</v>
      </c>
      <c r="O352" s="1">
        <v>20534.0609574468</v>
      </c>
      <c r="P352" t="s">
        <v>12</v>
      </c>
      <c r="Q352" s="1">
        <f t="shared" si="10"/>
        <v>10570.805070921984</v>
      </c>
      <c r="R352">
        <f t="shared" si="11"/>
        <v>6109.3320075979309</v>
      </c>
      <c r="S352" s="1"/>
    </row>
    <row r="353" spans="1:19">
      <c r="A353" s="20">
        <v>323</v>
      </c>
      <c r="B353" s="20">
        <v>356.31914893617352</v>
      </c>
      <c r="C353" s="20">
        <v>-3.5242919693700969E-12</v>
      </c>
      <c r="O353" s="1">
        <v>551.12127659574503</v>
      </c>
      <c r="P353" t="s">
        <v>12</v>
      </c>
      <c r="Q353" s="1">
        <f t="shared" si="10"/>
        <v>9199.9465602836844</v>
      </c>
      <c r="R353">
        <f t="shared" si="11"/>
        <v>7744.3350809899021</v>
      </c>
      <c r="S353" s="1"/>
    </row>
    <row r="354" spans="1:19">
      <c r="A354" s="20">
        <v>324</v>
      </c>
      <c r="B354" s="20">
        <v>2491.8001063829784</v>
      </c>
      <c r="C354" s="20">
        <v>1.8189894035458565E-12</v>
      </c>
      <c r="O354" s="1">
        <v>1373.24680851064</v>
      </c>
      <c r="P354" t="s">
        <v>15</v>
      </c>
      <c r="Q354" s="1">
        <f t="shared" si="10"/>
        <v>7486.1430141843957</v>
      </c>
      <c r="R354">
        <f t="shared" si="11"/>
        <v>8395.160246028101</v>
      </c>
      <c r="S354" s="1"/>
    </row>
    <row r="355" spans="1:19">
      <c r="A355" s="20">
        <v>325</v>
      </c>
      <c r="B355" s="20">
        <v>6686.8245744680908</v>
      </c>
      <c r="C355" s="20">
        <v>-9.0949470177292824E-13</v>
      </c>
      <c r="O355" s="1">
        <v>8108.1406382978703</v>
      </c>
      <c r="P355" t="s">
        <v>12</v>
      </c>
      <c r="Q355" s="1">
        <f t="shared" si="10"/>
        <v>3344.1695744680851</v>
      </c>
      <c r="R355">
        <f t="shared" si="11"/>
        <v>6704.8514551307771</v>
      </c>
      <c r="S355" s="1"/>
    </row>
    <row r="356" spans="1:19">
      <c r="A356" s="20">
        <v>326</v>
      </c>
      <c r="B356" s="20">
        <v>494.40053191489721</v>
      </c>
      <c r="C356" s="20">
        <v>-3.2400748750660568E-12</v>
      </c>
      <c r="O356" s="1">
        <v>6576.9421276595704</v>
      </c>
      <c r="P356" t="s">
        <v>23</v>
      </c>
      <c r="Q356" s="1">
        <f t="shared" si="10"/>
        <v>5352.7765248226933</v>
      </c>
      <c r="R356">
        <f t="shared" si="11"/>
        <v>4529.9559137485749</v>
      </c>
      <c r="S356" s="1"/>
    </row>
    <row r="357" spans="1:19">
      <c r="A357" s="20">
        <v>327</v>
      </c>
      <c r="B357" s="20">
        <v>5931.4323404255347</v>
      </c>
      <c r="C357" s="20">
        <v>-4.5474735088646412E-12</v>
      </c>
      <c r="O357" s="1">
        <v>5903.6630851063801</v>
      </c>
      <c r="P357" t="s">
        <v>32</v>
      </c>
      <c r="Q357" s="1">
        <f t="shared" si="10"/>
        <v>6862.9152836879402</v>
      </c>
      <c r="R357">
        <f t="shared" si="11"/>
        <v>2893.3352438929965</v>
      </c>
      <c r="S357" s="1"/>
    </row>
    <row r="358" spans="1:19">
      <c r="A358" s="20">
        <v>328</v>
      </c>
      <c r="B358" s="20">
        <v>5109.830638297879</v>
      </c>
      <c r="C358" s="20">
        <v>-9.0949470177292824E-12</v>
      </c>
      <c r="O358" s="1">
        <v>1620.54585106383</v>
      </c>
      <c r="P358" t="s">
        <v>23</v>
      </c>
      <c r="Q358" s="1">
        <f t="shared" si="10"/>
        <v>4700.3836879432602</v>
      </c>
      <c r="R358">
        <f t="shared" si="11"/>
        <v>1991.9962604655914</v>
      </c>
      <c r="S358" s="1"/>
    </row>
    <row r="359" spans="1:19">
      <c r="A359" s="20">
        <v>329</v>
      </c>
      <c r="B359" s="20">
        <v>1349.760638297874</v>
      </c>
      <c r="C359" s="20">
        <v>-4.0927261579781771E-12</v>
      </c>
      <c r="O359" s="1">
        <v>17664.7920212766</v>
      </c>
      <c r="P359" t="s">
        <v>12</v>
      </c>
      <c r="Q359" s="1">
        <f t="shared" si="10"/>
        <v>8396.3336524822698</v>
      </c>
      <c r="R359">
        <f t="shared" si="11"/>
        <v>5665.9770094848127</v>
      </c>
      <c r="S359" s="1"/>
    </row>
    <row r="360" spans="1:19">
      <c r="A360" s="20">
        <v>330</v>
      </c>
      <c r="B360" s="20">
        <v>766.39787234042956</v>
      </c>
      <c r="C360" s="20">
        <v>-4.5474735088646412E-12</v>
      </c>
      <c r="O360" s="1">
        <v>16097.7664893617</v>
      </c>
      <c r="P360" t="s">
        <v>15</v>
      </c>
      <c r="Q360" s="1">
        <f t="shared" si="10"/>
        <v>11794.368120567378</v>
      </c>
      <c r="R360">
        <f t="shared" si="11"/>
        <v>6161.9520488259086</v>
      </c>
      <c r="S360" s="1"/>
    </row>
    <row r="361" spans="1:19">
      <c r="A361" s="20">
        <v>331</v>
      </c>
      <c r="B361" s="20">
        <v>10070.945</v>
      </c>
      <c r="C361" s="20">
        <v>0</v>
      </c>
      <c r="O361" s="1">
        <v>10412.003297872299</v>
      </c>
      <c r="P361" t="s">
        <v>32</v>
      </c>
      <c r="Q361" s="1">
        <f t="shared" si="10"/>
        <v>14724.853936170199</v>
      </c>
      <c r="R361">
        <f t="shared" si="11"/>
        <v>6403.7551140686683</v>
      </c>
      <c r="S361" s="1"/>
    </row>
    <row r="362" spans="1:19">
      <c r="A362" s="20">
        <v>332</v>
      </c>
      <c r="B362" s="20">
        <v>1699.8046808510703</v>
      </c>
      <c r="C362" s="20">
        <v>-1.0231815394945443E-11</v>
      </c>
      <c r="O362" s="1">
        <v>330.223404255319</v>
      </c>
      <c r="P362" t="s">
        <v>12</v>
      </c>
      <c r="Q362" s="1">
        <f t="shared" si="10"/>
        <v>8946.6643971631056</v>
      </c>
      <c r="R362">
        <f t="shared" si="11"/>
        <v>6092.6998266523833</v>
      </c>
      <c r="S362" s="1"/>
    </row>
    <row r="363" spans="1:19">
      <c r="A363" s="20">
        <v>333</v>
      </c>
      <c r="B363" s="20">
        <v>1228.1687234042624</v>
      </c>
      <c r="C363" s="20">
        <v>-2.5011104298755527E-12</v>
      </c>
      <c r="O363" s="1">
        <v>559.70319148936198</v>
      </c>
      <c r="P363" t="s">
        <v>12</v>
      </c>
      <c r="Q363" s="1">
        <f t="shared" si="10"/>
        <v>3767.3099645389934</v>
      </c>
      <c r="R363">
        <f t="shared" si="11"/>
        <v>5863.2322491677523</v>
      </c>
      <c r="S363" s="1"/>
    </row>
    <row r="364" spans="1:19">
      <c r="A364" s="20">
        <v>334</v>
      </c>
      <c r="B364" s="20">
        <v>4484.1157446808566</v>
      </c>
      <c r="C364" s="20">
        <v>-6.3664629124104977E-12</v>
      </c>
      <c r="O364" s="1">
        <v>5476.4485106382999</v>
      </c>
      <c r="P364" t="s">
        <v>32</v>
      </c>
      <c r="Q364" s="1">
        <f t="shared" si="10"/>
        <v>2122.1250354609933</v>
      </c>
      <c r="R364">
        <f t="shared" si="11"/>
        <v>5650.4655433837534</v>
      </c>
      <c r="S364" s="1"/>
    </row>
    <row r="365" spans="1:19">
      <c r="A365" s="20">
        <v>335</v>
      </c>
      <c r="B365" s="20">
        <v>2859.9792553191528</v>
      </c>
      <c r="C365" s="20">
        <v>-2.7284841053187847E-12</v>
      </c>
      <c r="O365" s="1">
        <v>15435.457340425501</v>
      </c>
      <c r="P365" t="s">
        <v>32</v>
      </c>
      <c r="Q365" s="1">
        <f t="shared" si="10"/>
        <v>7157.203014184387</v>
      </c>
      <c r="R365">
        <f t="shared" si="11"/>
        <v>5479.34673346404</v>
      </c>
      <c r="S365" s="1"/>
    </row>
    <row r="366" spans="1:19">
      <c r="A366" s="20">
        <v>336</v>
      </c>
      <c r="B366" s="20">
        <v>8472.5869148936199</v>
      </c>
      <c r="C366" s="20">
        <v>0</v>
      </c>
      <c r="O366" s="1">
        <v>293.851382978723</v>
      </c>
      <c r="P366" t="s">
        <v>12</v>
      </c>
      <c r="Q366" s="1">
        <f t="shared" si="10"/>
        <v>7068.5857446808404</v>
      </c>
      <c r="R366">
        <f t="shared" si="11"/>
        <v>6472.4546177804568</v>
      </c>
      <c r="S366" s="1"/>
    </row>
    <row r="367" spans="1:19">
      <c r="A367" s="20">
        <v>337</v>
      </c>
      <c r="B367" s="20">
        <v>1242.2797872340425</v>
      </c>
      <c r="C367" s="20">
        <v>-2.5011104298755527E-12</v>
      </c>
      <c r="O367" s="1">
        <v>3882.7745744680901</v>
      </c>
      <c r="P367" t="s">
        <v>15</v>
      </c>
      <c r="Q367" s="1">
        <f t="shared" si="10"/>
        <v>6537.3610992907707</v>
      </c>
      <c r="R367">
        <f t="shared" si="11"/>
        <v>6363.263051279253</v>
      </c>
      <c r="S367" s="1"/>
    </row>
    <row r="368" spans="1:19">
      <c r="A368" s="20">
        <v>338</v>
      </c>
      <c r="B368" s="20">
        <v>1333.1419148936195</v>
      </c>
      <c r="C368" s="20">
        <v>4.5474735088646412E-13</v>
      </c>
      <c r="O368" s="1">
        <v>1175.1596808510601</v>
      </c>
      <c r="P368" t="s">
        <v>12</v>
      </c>
      <c r="Q368" s="1">
        <f t="shared" si="10"/>
        <v>1783.9285460992912</v>
      </c>
      <c r="R368">
        <f t="shared" si="11"/>
        <v>4215.6239087744843</v>
      </c>
      <c r="S368" s="1"/>
    </row>
    <row r="369" spans="1:19">
      <c r="A369" s="20">
        <v>339</v>
      </c>
      <c r="B369" s="20">
        <v>898.73319148936775</v>
      </c>
      <c r="C369" s="20">
        <v>-5.7980287238024175E-12</v>
      </c>
      <c r="O369" s="1">
        <v>2187.3382978723398</v>
      </c>
      <c r="P369" t="s">
        <v>15</v>
      </c>
      <c r="Q369" s="1">
        <f t="shared" si="10"/>
        <v>2415.0908510638296</v>
      </c>
      <c r="R369">
        <f t="shared" si="11"/>
        <v>1577.8994871401048</v>
      </c>
      <c r="S369" s="1"/>
    </row>
    <row r="370" spans="1:19">
      <c r="A370" s="20">
        <v>340</v>
      </c>
      <c r="B370" s="20">
        <v>5641.4087234042536</v>
      </c>
      <c r="C370" s="20">
        <v>6.3664629124104977E-12</v>
      </c>
      <c r="O370" s="1">
        <v>4071.3696808510599</v>
      </c>
      <c r="P370" t="s">
        <v>32</v>
      </c>
      <c r="Q370" s="1">
        <f t="shared" si="10"/>
        <v>2477.95588652482</v>
      </c>
      <c r="R370">
        <f t="shared" si="11"/>
        <v>993.55225944251936</v>
      </c>
      <c r="S370" s="1"/>
    </row>
    <row r="371" spans="1:19">
      <c r="A371" s="20">
        <v>341</v>
      </c>
      <c r="B371" s="20">
        <v>2110.638723404255</v>
      </c>
      <c r="C371" s="20">
        <v>5.0022208597511053E-12</v>
      </c>
      <c r="O371" s="1">
        <v>2017.55319148936</v>
      </c>
      <c r="P371" t="s">
        <v>15</v>
      </c>
      <c r="Q371" s="1">
        <f t="shared" si="10"/>
        <v>2758.7537234042534</v>
      </c>
      <c r="R371">
        <f t="shared" si="11"/>
        <v>1023.1026299033263</v>
      </c>
      <c r="S371" s="1"/>
    </row>
    <row r="372" spans="1:19">
      <c r="A372" s="20">
        <v>342</v>
      </c>
      <c r="B372" s="20">
        <v>6247.2311702127627</v>
      </c>
      <c r="C372" s="20">
        <v>7.2759576141834259E-12</v>
      </c>
      <c r="O372" s="1">
        <v>7438.3706382978698</v>
      </c>
      <c r="P372" t="s">
        <v>15</v>
      </c>
      <c r="Q372" s="1">
        <f t="shared" si="10"/>
        <v>4509.0978368794304</v>
      </c>
      <c r="R372">
        <f t="shared" si="11"/>
        <v>1972.2225105693913</v>
      </c>
      <c r="S372" s="1"/>
    </row>
    <row r="373" spans="1:19">
      <c r="A373" s="20">
        <v>343</v>
      </c>
      <c r="B373" s="20">
        <v>1242.861170212771</v>
      </c>
      <c r="C373" s="20">
        <v>-9.0949470177292824E-13</v>
      </c>
      <c r="O373" s="1">
        <v>766.62329787234</v>
      </c>
      <c r="P373" t="s">
        <v>15</v>
      </c>
      <c r="Q373" s="1">
        <f t="shared" si="10"/>
        <v>3407.5157092198565</v>
      </c>
      <c r="R373">
        <f t="shared" si="11"/>
        <v>2316.9182190972019</v>
      </c>
      <c r="S373" s="1"/>
    </row>
    <row r="374" spans="1:19">
      <c r="A374" s="20">
        <v>344</v>
      </c>
      <c r="B374" s="20">
        <v>3791.329893617024</v>
      </c>
      <c r="C374" s="20">
        <v>-4.0927261579781771E-12</v>
      </c>
      <c r="O374" s="1">
        <v>23561.687765957398</v>
      </c>
      <c r="P374" t="s">
        <v>32</v>
      </c>
      <c r="Q374" s="1">
        <f t="shared" si="10"/>
        <v>10588.893900709203</v>
      </c>
      <c r="R374">
        <f t="shared" si="11"/>
        <v>7828.3317197570677</v>
      </c>
      <c r="S374" s="1"/>
    </row>
    <row r="375" spans="1:19">
      <c r="A375" s="20">
        <v>345</v>
      </c>
      <c r="B375" s="20">
        <v>9427.7618085106315</v>
      </c>
      <c r="C375" s="20">
        <v>9.0949470177292824E-12</v>
      </c>
      <c r="O375" s="1">
        <v>17418.808191489399</v>
      </c>
      <c r="P375" t="s">
        <v>12</v>
      </c>
      <c r="Q375" s="1">
        <f t="shared" si="10"/>
        <v>13915.706418439711</v>
      </c>
      <c r="R375">
        <f t="shared" si="11"/>
        <v>7906.5250569993977</v>
      </c>
      <c r="S375" s="1"/>
    </row>
    <row r="376" spans="1:19">
      <c r="A376" s="20">
        <v>346</v>
      </c>
      <c r="B376" s="20">
        <v>369.59202127659978</v>
      </c>
      <c r="C376" s="20">
        <v>-3.808509063674137E-12</v>
      </c>
      <c r="O376" s="1">
        <v>3912.7150000000001</v>
      </c>
      <c r="P376" t="s">
        <v>23</v>
      </c>
      <c r="Q376" s="1">
        <f t="shared" si="10"/>
        <v>14964.403652482264</v>
      </c>
      <c r="R376">
        <f t="shared" si="11"/>
        <v>10044.980915428532</v>
      </c>
      <c r="S376" s="1"/>
    </row>
    <row r="377" spans="1:19">
      <c r="A377" s="20">
        <v>347</v>
      </c>
      <c r="B377" s="20">
        <v>1106.1568085106414</v>
      </c>
      <c r="C377" s="20">
        <v>-1.3642420526593924E-12</v>
      </c>
      <c r="O377" s="1">
        <v>5214.7005319148902</v>
      </c>
      <c r="P377" t="s">
        <v>12</v>
      </c>
      <c r="Q377" s="1">
        <f t="shared" si="10"/>
        <v>8848.7412411347632</v>
      </c>
      <c r="R377">
        <f t="shared" si="11"/>
        <v>7014.6940056811309</v>
      </c>
      <c r="S377" s="1"/>
    </row>
    <row r="378" spans="1:19">
      <c r="A378" s="20">
        <v>348</v>
      </c>
      <c r="B378" s="20">
        <v>4663.6968085106373</v>
      </c>
      <c r="C378" s="20">
        <v>2.7284841053187847E-12</v>
      </c>
      <c r="O378" s="1">
        <v>3740.0972340425501</v>
      </c>
      <c r="P378" t="s">
        <v>12</v>
      </c>
      <c r="Q378" s="1">
        <f t="shared" si="10"/>
        <v>4289.1709219858139</v>
      </c>
      <c r="R378">
        <f t="shared" si="11"/>
        <v>6724.2733402319918</v>
      </c>
      <c r="S378" s="1"/>
    </row>
    <row r="379" spans="1:19">
      <c r="A379" s="20">
        <v>349</v>
      </c>
      <c r="B379" s="20">
        <v>6514.6574468085164</v>
      </c>
      <c r="C379" s="20">
        <v>-6.3664629124104977E-12</v>
      </c>
      <c r="O379" s="1">
        <v>22677.3615957447</v>
      </c>
      <c r="P379" t="s">
        <v>12</v>
      </c>
      <c r="Q379" s="1">
        <f t="shared" si="10"/>
        <v>10544.053120567381</v>
      </c>
      <c r="R379">
        <f t="shared" si="11"/>
        <v>7319.4924310562374</v>
      </c>
      <c r="S379" s="1"/>
    </row>
    <row r="380" spans="1:19">
      <c r="A380" s="20">
        <v>350</v>
      </c>
      <c r="B380" s="20">
        <v>20534.060957446829</v>
      </c>
      <c r="C380" s="20">
        <v>-2.9103830456733704E-11</v>
      </c>
      <c r="O380" s="1">
        <v>13197.192659574501</v>
      </c>
      <c r="P380" t="s">
        <v>15</v>
      </c>
      <c r="Q380" s="1">
        <f t="shared" si="10"/>
        <v>13204.88382978725</v>
      </c>
      <c r="R380">
        <f t="shared" si="11"/>
        <v>7012.3394960289015</v>
      </c>
      <c r="S380" s="1"/>
    </row>
    <row r="381" spans="1:19">
      <c r="A381" s="20">
        <v>351</v>
      </c>
      <c r="B381" s="20">
        <v>551.12127659574833</v>
      </c>
      <c r="C381" s="20">
        <v>-3.2969182939268649E-12</v>
      </c>
      <c r="O381" s="1">
        <v>4803.1486170212802</v>
      </c>
      <c r="P381" t="s">
        <v>15</v>
      </c>
      <c r="Q381" s="1">
        <f t="shared" si="10"/>
        <v>13559.234290780159</v>
      </c>
      <c r="R381">
        <f t="shared" si="11"/>
        <v>8638.7937050283908</v>
      </c>
      <c r="S381" s="1"/>
    </row>
    <row r="382" spans="1:19">
      <c r="A382" s="20">
        <v>352</v>
      </c>
      <c r="B382" s="20">
        <v>1373.2468085106368</v>
      </c>
      <c r="C382" s="20">
        <v>3.1832314562052488E-12</v>
      </c>
      <c r="O382" s="1">
        <v>26.585106382978701</v>
      </c>
      <c r="P382" t="s">
        <v>12</v>
      </c>
      <c r="Q382" s="1">
        <f t="shared" si="10"/>
        <v>6008.9754609929196</v>
      </c>
      <c r="R382">
        <f t="shared" si="11"/>
        <v>6122.5836004972825</v>
      </c>
      <c r="S382" s="1"/>
    </row>
    <row r="383" spans="1:19">
      <c r="A383" s="20">
        <v>353</v>
      </c>
      <c r="B383" s="20">
        <v>8108.1406382978712</v>
      </c>
      <c r="C383" s="20">
        <v>-9.0949470177292824E-13</v>
      </c>
      <c r="O383" s="1">
        <v>191.468085106383</v>
      </c>
      <c r="P383" t="s">
        <v>32</v>
      </c>
      <c r="Q383" s="1">
        <f t="shared" si="10"/>
        <v>1673.7339361702141</v>
      </c>
      <c r="R383">
        <f t="shared" si="11"/>
        <v>6182.1016581301201</v>
      </c>
      <c r="S383" s="1"/>
    </row>
    <row r="384" spans="1:19">
      <c r="A384" s="20">
        <v>354</v>
      </c>
      <c r="B384" s="20">
        <v>6576.9421276595795</v>
      </c>
      <c r="C384" s="20">
        <v>-9.0949470177292824E-12</v>
      </c>
      <c r="O384" s="1">
        <v>1483.69095744681</v>
      </c>
      <c r="P384" t="s">
        <v>23</v>
      </c>
      <c r="Q384" s="1">
        <f t="shared" si="10"/>
        <v>567.24804964539055</v>
      </c>
      <c r="R384">
        <f t="shared" si="11"/>
        <v>3597.497927329473</v>
      </c>
      <c r="S384" s="1"/>
    </row>
    <row r="385" spans="1:19">
      <c r="A385" s="20">
        <v>355</v>
      </c>
      <c r="B385" s="20">
        <v>5903.6630851063883</v>
      </c>
      <c r="C385" s="20">
        <v>-8.1854523159563541E-12</v>
      </c>
      <c r="O385" s="1">
        <v>11582.4705319149</v>
      </c>
      <c r="P385" t="s">
        <v>32</v>
      </c>
      <c r="Q385" s="1">
        <f t="shared" si="10"/>
        <v>4419.2098581560313</v>
      </c>
      <c r="R385">
        <f t="shared" si="11"/>
        <v>4256.3397082747779</v>
      </c>
      <c r="S385" s="1"/>
    </row>
    <row r="386" spans="1:19">
      <c r="A386" s="20">
        <v>356</v>
      </c>
      <c r="B386" s="20">
        <v>1620.5458510638309</v>
      </c>
      <c r="C386" s="20">
        <v>-9.0949470177292824E-13</v>
      </c>
      <c r="O386" s="1">
        <v>725.505319148936</v>
      </c>
      <c r="P386" t="s">
        <v>23</v>
      </c>
      <c r="Q386" s="1">
        <f t="shared" si="10"/>
        <v>4597.2222695035489</v>
      </c>
      <c r="R386">
        <f t="shared" si="11"/>
        <v>4730.8337259283417</v>
      </c>
      <c r="S386" s="1"/>
    </row>
    <row r="387" spans="1:19">
      <c r="A387" s="20">
        <v>357</v>
      </c>
      <c r="B387" s="20">
        <v>17664.792021276597</v>
      </c>
      <c r="C387" s="20">
        <v>3.637978807091713E-12</v>
      </c>
      <c r="O387" s="1">
        <v>3210.1239361702101</v>
      </c>
      <c r="P387" t="s">
        <v>12</v>
      </c>
      <c r="Q387" s="1">
        <f t="shared" si="10"/>
        <v>5172.699929078015</v>
      </c>
      <c r="R387">
        <f t="shared" si="11"/>
        <v>4835.7763992910741</v>
      </c>
      <c r="S387" s="1"/>
    </row>
    <row r="388" spans="1:19">
      <c r="A388" s="20">
        <v>358</v>
      </c>
      <c r="B388" s="20">
        <v>16097.766489361735</v>
      </c>
      <c r="C388" s="20">
        <v>-3.4560798667371273E-11</v>
      </c>
      <c r="O388" s="1">
        <v>0</v>
      </c>
      <c r="P388" t="s">
        <v>32</v>
      </c>
      <c r="Q388" s="1">
        <f t="shared" si="10"/>
        <v>1311.8764184397153</v>
      </c>
      <c r="R388">
        <f t="shared" si="11"/>
        <v>2618.072854146697</v>
      </c>
      <c r="S388" s="1"/>
    </row>
    <row r="389" spans="1:19">
      <c r="A389" s="20">
        <v>359</v>
      </c>
      <c r="B389" s="20">
        <v>10412.003297872343</v>
      </c>
      <c r="C389" s="20">
        <v>-4.3655745685100555E-11</v>
      </c>
      <c r="O389" s="1">
        <v>1716.4818085106399</v>
      </c>
      <c r="P389" t="s">
        <v>32</v>
      </c>
      <c r="Q389" s="1">
        <f t="shared" ref="Q389:Q452" si="12">AVERAGE(O387:O389)</f>
        <v>1642.2019148936167</v>
      </c>
      <c r="R389">
        <f t="shared" si="11"/>
        <v>1363.6032863693686</v>
      </c>
      <c r="S389" s="1"/>
    </row>
    <row r="390" spans="1:19">
      <c r="A390" s="20">
        <v>360</v>
      </c>
      <c r="B390" s="20">
        <v>330.22340425532263</v>
      </c>
      <c r="C390" s="20">
        <v>-3.637978807091713E-12</v>
      </c>
      <c r="O390" s="1">
        <v>493.07095744680902</v>
      </c>
      <c r="P390" t="s">
        <v>23</v>
      </c>
      <c r="Q390" s="1">
        <f t="shared" si="12"/>
        <v>736.51758865248303</v>
      </c>
      <c r="R390">
        <f t="shared" si="11"/>
        <v>771.53602251166524</v>
      </c>
      <c r="S390" s="1"/>
    </row>
    <row r="391" spans="1:19">
      <c r="A391" s="20">
        <v>361</v>
      </c>
      <c r="B391" s="20">
        <v>559.70319148936483</v>
      </c>
      <c r="C391" s="20">
        <v>-2.8421709430404007E-12</v>
      </c>
      <c r="O391" s="1">
        <v>6550.9135106383001</v>
      </c>
      <c r="P391" t="s">
        <v>12</v>
      </c>
      <c r="Q391" s="1">
        <f t="shared" si="12"/>
        <v>2920.1554255319165</v>
      </c>
      <c r="R391">
        <f t="shared" ref="R391:R454" si="13">SQRT(SUMXMY2(O389:O391,Q389:Q391)/3)</f>
        <v>2101.3636871808208</v>
      </c>
      <c r="S391" s="1"/>
    </row>
    <row r="392" spans="1:19">
      <c r="A392" s="20">
        <v>362</v>
      </c>
      <c r="B392" s="20">
        <v>5476.4485106383017</v>
      </c>
      <c r="C392" s="20">
        <v>-1.8189894035458565E-12</v>
      </c>
      <c r="O392" s="1">
        <v>16827.416914893602</v>
      </c>
      <c r="P392" t="s">
        <v>32</v>
      </c>
      <c r="Q392" s="1">
        <f t="shared" si="12"/>
        <v>7957.133794326237</v>
      </c>
      <c r="R392">
        <f t="shared" si="13"/>
        <v>5535.4491890551235</v>
      </c>
      <c r="S392" s="1"/>
    </row>
    <row r="393" spans="1:19">
      <c r="A393" s="20">
        <v>363</v>
      </c>
      <c r="B393" s="20">
        <v>15435.457340425568</v>
      </c>
      <c r="C393" s="20">
        <v>-6.730260793119669E-11</v>
      </c>
      <c r="O393" s="1">
        <v>13987.1868085106</v>
      </c>
      <c r="P393" t="s">
        <v>23</v>
      </c>
      <c r="Q393" s="1">
        <f t="shared" si="12"/>
        <v>12455.172411347501</v>
      </c>
      <c r="R393">
        <f t="shared" si="13"/>
        <v>5603.9092017597468</v>
      </c>
      <c r="S393" s="1"/>
    </row>
    <row r="394" spans="1:19">
      <c r="A394" s="20">
        <v>364</v>
      </c>
      <c r="B394" s="20">
        <v>293.8513829787276</v>
      </c>
      <c r="C394" s="20">
        <v>-4.6043169277254492E-12</v>
      </c>
      <c r="O394" s="1">
        <v>781.29085106383002</v>
      </c>
      <c r="P394" t="s">
        <v>15</v>
      </c>
      <c r="Q394" s="1">
        <f t="shared" si="12"/>
        <v>10531.96485815601</v>
      </c>
      <c r="R394">
        <f t="shared" si="13"/>
        <v>7661.6933364350643</v>
      </c>
      <c r="S394" s="1"/>
    </row>
    <row r="395" spans="1:19">
      <c r="A395" s="20">
        <v>365</v>
      </c>
      <c r="B395" s="20">
        <v>3882.7745744680892</v>
      </c>
      <c r="C395" s="20">
        <v>9.0949470177292824E-13</v>
      </c>
      <c r="O395" s="1">
        <v>5670.67755319149</v>
      </c>
      <c r="P395" t="s">
        <v>12</v>
      </c>
      <c r="Q395" s="1">
        <f t="shared" si="12"/>
        <v>6813.0517375886402</v>
      </c>
      <c r="R395">
        <f t="shared" si="13"/>
        <v>5736.6578679830391</v>
      </c>
      <c r="S395" s="1"/>
    </row>
    <row r="396" spans="1:19">
      <c r="A396" s="20">
        <v>366</v>
      </c>
      <c r="B396" s="20">
        <v>1175.1596808510674</v>
      </c>
      <c r="C396" s="20">
        <v>-7.2759576141834259E-12</v>
      </c>
      <c r="O396" s="1">
        <v>0</v>
      </c>
      <c r="P396" t="s">
        <v>12</v>
      </c>
      <c r="Q396" s="1">
        <f t="shared" si="12"/>
        <v>2150.6561347517732</v>
      </c>
      <c r="R396">
        <f t="shared" si="13"/>
        <v>5802.4702837011737</v>
      </c>
      <c r="S396" s="1"/>
    </row>
    <row r="397" spans="1:19">
      <c r="A397" s="20">
        <v>367</v>
      </c>
      <c r="B397" s="20">
        <v>2187.3382978723448</v>
      </c>
      <c r="C397" s="20">
        <v>-5.0022208597511053E-12</v>
      </c>
      <c r="O397" s="1">
        <v>2512.5432978723402</v>
      </c>
      <c r="P397" t="s">
        <v>32</v>
      </c>
      <c r="Q397" s="1">
        <f t="shared" si="12"/>
        <v>2727.7402836879432</v>
      </c>
      <c r="R397">
        <f t="shared" si="13"/>
        <v>1411.45909491167</v>
      </c>
      <c r="S397" s="1"/>
    </row>
    <row r="398" spans="1:19">
      <c r="A398" s="20">
        <v>368</v>
      </c>
      <c r="B398" s="20">
        <v>4071.3696808510626</v>
      </c>
      <c r="C398" s="20">
        <v>-2.7284841053187847E-12</v>
      </c>
      <c r="O398" s="1">
        <v>232.942553191489</v>
      </c>
      <c r="P398" t="s">
        <v>32</v>
      </c>
      <c r="Q398" s="1">
        <f t="shared" si="12"/>
        <v>915.16195035460976</v>
      </c>
      <c r="R398">
        <f t="shared" si="13"/>
        <v>1308.5685383292143</v>
      </c>
      <c r="S398" s="1"/>
    </row>
    <row r="399" spans="1:19">
      <c r="A399" s="20">
        <v>369</v>
      </c>
      <c r="B399" s="20">
        <v>2017.5531914893666</v>
      </c>
      <c r="C399" s="20">
        <v>-6.5938365878537297E-12</v>
      </c>
      <c r="O399" s="1">
        <v>3189.9050000000002</v>
      </c>
      <c r="P399" t="s">
        <v>32</v>
      </c>
      <c r="Q399" s="1">
        <f t="shared" si="12"/>
        <v>1978.4636170212764</v>
      </c>
      <c r="R399">
        <f t="shared" si="13"/>
        <v>812.2649963657459</v>
      </c>
      <c r="S399" s="1"/>
    </row>
    <row r="400" spans="1:19">
      <c r="A400" s="20">
        <v>370</v>
      </c>
      <c r="B400" s="20">
        <v>7438.3706382978817</v>
      </c>
      <c r="C400" s="20">
        <v>-1.1823431123048067E-11</v>
      </c>
      <c r="O400" s="1">
        <v>4114.1558510638297</v>
      </c>
      <c r="P400" t="s">
        <v>12</v>
      </c>
      <c r="Q400" s="1">
        <f t="shared" si="12"/>
        <v>2512.3344680851064</v>
      </c>
      <c r="R400">
        <f t="shared" si="13"/>
        <v>1224.5877228992736</v>
      </c>
      <c r="S400" s="1"/>
    </row>
    <row r="401" spans="1:19">
      <c r="A401" s="20">
        <v>371</v>
      </c>
      <c r="B401" s="20">
        <v>766.62329787234376</v>
      </c>
      <c r="C401" s="20">
        <v>-3.751665644813329E-12</v>
      </c>
      <c r="O401" s="1">
        <v>37402.737340425498</v>
      </c>
      <c r="P401" t="s">
        <v>32</v>
      </c>
      <c r="Q401" s="1">
        <f t="shared" si="12"/>
        <v>14902.266063829777</v>
      </c>
      <c r="R401">
        <f t="shared" si="13"/>
        <v>13042.298233520431</v>
      </c>
      <c r="S401" s="1"/>
    </row>
    <row r="402" spans="1:19">
      <c r="A402" s="20">
        <v>372</v>
      </c>
      <c r="B402" s="20">
        <v>23561.687765957427</v>
      </c>
      <c r="C402" s="20">
        <v>-2.9103830456733704E-11</v>
      </c>
      <c r="O402" s="1">
        <v>6378.47340425532</v>
      </c>
      <c r="P402" t="s">
        <v>23</v>
      </c>
      <c r="Q402" s="1">
        <f t="shared" si="12"/>
        <v>15965.122198581548</v>
      </c>
      <c r="R402">
        <f t="shared" si="13"/>
        <v>14150.86421998828</v>
      </c>
      <c r="S402" s="1"/>
    </row>
    <row r="403" spans="1:19">
      <c r="A403" s="20">
        <v>373</v>
      </c>
      <c r="B403" s="20">
        <v>17418.808191489381</v>
      </c>
      <c r="C403" s="20">
        <v>1.8189894035458565E-11</v>
      </c>
      <c r="O403" s="1">
        <v>6240.7939361702101</v>
      </c>
      <c r="P403" t="s">
        <v>15</v>
      </c>
      <c r="Q403" s="1">
        <f t="shared" si="12"/>
        <v>16674.001560283676</v>
      </c>
      <c r="R403">
        <f t="shared" si="13"/>
        <v>15351.730240188183</v>
      </c>
      <c r="S403" s="1"/>
    </row>
    <row r="404" spans="1:19">
      <c r="A404" s="20">
        <v>374</v>
      </c>
      <c r="B404" s="20">
        <v>3912.7150000000033</v>
      </c>
      <c r="C404" s="20">
        <v>-3.1832314562052488E-12</v>
      </c>
      <c r="O404" s="1">
        <v>13596.4576595745</v>
      </c>
      <c r="P404" t="s">
        <v>12</v>
      </c>
      <c r="Q404" s="1">
        <f t="shared" si="12"/>
        <v>8738.5750000000098</v>
      </c>
      <c r="R404">
        <f t="shared" si="13"/>
        <v>8647.8259381151292</v>
      </c>
      <c r="S404" s="1"/>
    </row>
    <row r="405" spans="1:19">
      <c r="A405" s="20">
        <v>375</v>
      </c>
      <c r="B405" s="20">
        <v>5214.7005319148984</v>
      </c>
      <c r="C405" s="20">
        <v>-8.1854523159563541E-12</v>
      </c>
      <c r="O405" s="1">
        <v>9910.9627659574508</v>
      </c>
      <c r="P405" t="s">
        <v>23</v>
      </c>
      <c r="Q405" s="1">
        <f t="shared" si="12"/>
        <v>9916.0714539007204</v>
      </c>
      <c r="R405">
        <f t="shared" si="13"/>
        <v>6644.5684926548938</v>
      </c>
      <c r="S405" s="1"/>
    </row>
    <row r="406" spans="1:19">
      <c r="A406" s="20">
        <v>376</v>
      </c>
      <c r="B406" s="20">
        <v>3740.0972340425506</v>
      </c>
      <c r="C406" s="20">
        <v>-4.5474735088646412E-13</v>
      </c>
      <c r="O406" s="1">
        <v>3009.0714893617001</v>
      </c>
      <c r="P406" t="s">
        <v>32</v>
      </c>
      <c r="Q406" s="1">
        <f t="shared" si="12"/>
        <v>8838.8306382978826</v>
      </c>
      <c r="R406">
        <f t="shared" si="13"/>
        <v>4381.2152715691473</v>
      </c>
      <c r="S406" s="1"/>
    </row>
    <row r="407" spans="1:19">
      <c r="A407" s="20">
        <v>377</v>
      </c>
      <c r="B407" s="20">
        <v>22677.361595744711</v>
      </c>
      <c r="C407" s="20">
        <v>-1.0913936421275139E-11</v>
      </c>
      <c r="O407" s="1">
        <v>186.68138297872301</v>
      </c>
      <c r="P407" t="s">
        <v>32</v>
      </c>
      <c r="Q407" s="1">
        <f t="shared" si="12"/>
        <v>4368.9052127659579</v>
      </c>
      <c r="R407">
        <f t="shared" si="13"/>
        <v>4142.3469191485246</v>
      </c>
      <c r="S407" s="1"/>
    </row>
    <row r="408" spans="1:19">
      <c r="A408" s="20">
        <v>378</v>
      </c>
      <c r="B408" s="20">
        <v>13197.19265957445</v>
      </c>
      <c r="C408" s="20">
        <v>5.0931703299283981E-11</v>
      </c>
      <c r="O408" s="1">
        <v>5604.2117021276599</v>
      </c>
      <c r="P408" t="s">
        <v>32</v>
      </c>
      <c r="Q408" s="1">
        <f t="shared" si="12"/>
        <v>2933.3215248226938</v>
      </c>
      <c r="R408">
        <f t="shared" si="13"/>
        <v>4420.0581533229279</v>
      </c>
      <c r="S408" s="1"/>
    </row>
    <row r="409" spans="1:19">
      <c r="A409" s="20">
        <v>379</v>
      </c>
      <c r="B409" s="20">
        <v>4803.1486170212811</v>
      </c>
      <c r="C409" s="20">
        <v>-9.0949470177292824E-13</v>
      </c>
      <c r="O409" s="1">
        <v>5639.17042553192</v>
      </c>
      <c r="P409" t="s">
        <v>15</v>
      </c>
      <c r="Q409" s="1">
        <f t="shared" si="12"/>
        <v>3810.0211702127676</v>
      </c>
      <c r="R409">
        <f t="shared" si="13"/>
        <v>3053.437270787299</v>
      </c>
      <c r="S409" s="1"/>
    </row>
    <row r="410" spans="1:19">
      <c r="A410" s="20">
        <v>380</v>
      </c>
      <c r="B410" s="20">
        <v>26.585106382982627</v>
      </c>
      <c r="C410" s="20">
        <v>-3.9257486150745535E-12</v>
      </c>
      <c r="O410" s="1">
        <v>2772.0251063829801</v>
      </c>
      <c r="P410" t="s">
        <v>15</v>
      </c>
      <c r="Q410" s="1">
        <f t="shared" si="12"/>
        <v>4671.8024113475203</v>
      </c>
      <c r="R410">
        <f t="shared" si="13"/>
        <v>2167.0713836817572</v>
      </c>
      <c r="S410" s="1"/>
    </row>
    <row r="411" spans="1:19">
      <c r="A411" s="20">
        <v>381</v>
      </c>
      <c r="B411" s="20">
        <v>191.46808510638675</v>
      </c>
      <c r="C411" s="20">
        <v>-3.751665644813329E-12</v>
      </c>
      <c r="O411" s="1">
        <v>20055.0138297872</v>
      </c>
      <c r="P411" t="s">
        <v>32</v>
      </c>
      <c r="Q411" s="1">
        <f t="shared" si="12"/>
        <v>9488.7364539007012</v>
      </c>
      <c r="R411">
        <f t="shared" si="13"/>
        <v>6287.5845492224817</v>
      </c>
      <c r="S411" s="1"/>
    </row>
    <row r="412" spans="1:19">
      <c r="A412" s="20">
        <v>382</v>
      </c>
      <c r="B412" s="20">
        <v>1483.6909574468123</v>
      </c>
      <c r="C412" s="20">
        <v>-2.2737367544323206E-12</v>
      </c>
      <c r="O412" s="1">
        <v>379.81329787234</v>
      </c>
      <c r="P412" t="s">
        <v>12</v>
      </c>
      <c r="Q412" s="1">
        <f t="shared" si="12"/>
        <v>7735.6174113475072</v>
      </c>
      <c r="R412">
        <f t="shared" si="13"/>
        <v>7513.6148767520108</v>
      </c>
      <c r="S412" s="1"/>
    </row>
    <row r="413" spans="1:19">
      <c r="A413" s="20">
        <v>383</v>
      </c>
      <c r="B413" s="20">
        <v>11582.470531914885</v>
      </c>
      <c r="C413" s="20">
        <v>1.4551915228366852E-11</v>
      </c>
      <c r="O413" s="1">
        <v>6839.7523404255298</v>
      </c>
      <c r="P413" t="s">
        <v>15</v>
      </c>
      <c r="Q413" s="1">
        <f t="shared" si="12"/>
        <v>9091.5264893616895</v>
      </c>
      <c r="R413">
        <f t="shared" si="13"/>
        <v>7545.9604769219904</v>
      </c>
      <c r="S413" s="1"/>
    </row>
    <row r="414" spans="1:19">
      <c r="A414" s="20">
        <v>384</v>
      </c>
      <c r="B414" s="20">
        <v>725.50531914893941</v>
      </c>
      <c r="C414" s="20">
        <v>-3.4106051316484809E-12</v>
      </c>
      <c r="O414" s="1">
        <v>2495.4899999999998</v>
      </c>
      <c r="P414" t="s">
        <v>32</v>
      </c>
      <c r="Q414" s="1">
        <f t="shared" si="12"/>
        <v>3238.3518794326228</v>
      </c>
      <c r="R414">
        <f t="shared" si="13"/>
        <v>4462.0692040632721</v>
      </c>
      <c r="S414" s="1"/>
    </row>
    <row r="415" spans="1:19">
      <c r="A415" s="20">
        <v>385</v>
      </c>
      <c r="B415" s="20">
        <v>3210.1239361702183</v>
      </c>
      <c r="C415" s="20">
        <v>-8.1854523159563541E-12</v>
      </c>
      <c r="O415" s="1">
        <v>10766.5492553191</v>
      </c>
      <c r="P415" t="s">
        <v>32</v>
      </c>
      <c r="Q415" s="1">
        <f t="shared" si="12"/>
        <v>6700.597198581544</v>
      </c>
      <c r="R415">
        <f t="shared" si="13"/>
        <v>2717.4925156241429</v>
      </c>
      <c r="S415" s="1"/>
    </row>
    <row r="416" spans="1:19">
      <c r="A416" s="20">
        <v>386</v>
      </c>
      <c r="B416" s="20">
        <v>3.8737822442297587E-12</v>
      </c>
      <c r="C416" s="20">
        <v>-3.8737822442297587E-12</v>
      </c>
      <c r="O416" s="1">
        <v>2807.5212765957399</v>
      </c>
      <c r="P416" t="s">
        <v>23</v>
      </c>
      <c r="Q416" s="1">
        <f t="shared" si="12"/>
        <v>5356.5201773049466</v>
      </c>
      <c r="R416">
        <f t="shared" si="13"/>
        <v>2803.6408052993802</v>
      </c>
      <c r="S416" s="1"/>
    </row>
    <row r="417" spans="1:19">
      <c r="A417" s="20">
        <v>387</v>
      </c>
      <c r="B417" s="20">
        <v>1716.4818085106449</v>
      </c>
      <c r="C417" s="20">
        <v>-5.0022208597511053E-12</v>
      </c>
      <c r="O417" s="1">
        <v>2040.4778723404299</v>
      </c>
      <c r="P417" t="s">
        <v>23</v>
      </c>
      <c r="Q417" s="1">
        <f t="shared" si="12"/>
        <v>5204.8494680850899</v>
      </c>
      <c r="R417">
        <f t="shared" si="13"/>
        <v>3318.7652884499435</v>
      </c>
      <c r="S417" s="1"/>
    </row>
    <row r="418" spans="1:19">
      <c r="A418" s="20">
        <v>388</v>
      </c>
      <c r="B418" s="20">
        <v>493.07095744681186</v>
      </c>
      <c r="C418" s="20">
        <v>-2.8421709430404007E-12</v>
      </c>
      <c r="O418" s="1">
        <v>4247.2601063829798</v>
      </c>
      <c r="P418" t="s">
        <v>23</v>
      </c>
      <c r="Q418" s="1">
        <f t="shared" si="12"/>
        <v>3031.7530851063834</v>
      </c>
      <c r="R418">
        <f t="shared" si="13"/>
        <v>2448.6799376089048</v>
      </c>
      <c r="S418" s="1"/>
    </row>
    <row r="419" spans="1:19">
      <c r="A419" s="20">
        <v>389</v>
      </c>
      <c r="B419" s="20">
        <v>6550.9135106382946</v>
      </c>
      <c r="C419" s="20">
        <v>5.4569682106375694E-12</v>
      </c>
      <c r="O419" s="1">
        <v>4200.8395744680802</v>
      </c>
      <c r="P419" t="s">
        <v>32</v>
      </c>
      <c r="Q419" s="1">
        <f t="shared" si="12"/>
        <v>3496.1925177304965</v>
      </c>
      <c r="R419">
        <f t="shared" si="13"/>
        <v>1998.9357492840409</v>
      </c>
      <c r="S419" s="1"/>
    </row>
    <row r="420" spans="1:19">
      <c r="A420" s="20">
        <v>390</v>
      </c>
      <c r="B420" s="20">
        <v>16827.416914893631</v>
      </c>
      <c r="C420" s="20">
        <v>-2.9103830456733704E-11</v>
      </c>
      <c r="O420" s="1">
        <v>4681.9188297872297</v>
      </c>
      <c r="P420" t="s">
        <v>23</v>
      </c>
      <c r="Q420" s="1">
        <f t="shared" si="12"/>
        <v>4376.6728368794302</v>
      </c>
      <c r="R420">
        <f t="shared" si="13"/>
        <v>830.09234617358732</v>
      </c>
      <c r="S420" s="1"/>
    </row>
    <row r="421" spans="1:19">
      <c r="A421" s="20">
        <v>391</v>
      </c>
      <c r="B421" s="20">
        <v>13987.186808510643</v>
      </c>
      <c r="C421" s="20">
        <v>-4.3655745685100555E-11</v>
      </c>
      <c r="O421" s="1">
        <v>10937.2392553191</v>
      </c>
      <c r="P421" t="s">
        <v>32</v>
      </c>
      <c r="Q421" s="1">
        <f t="shared" si="12"/>
        <v>6606.6658865248028</v>
      </c>
      <c r="R421">
        <f t="shared" si="13"/>
        <v>2539.2629044183668</v>
      </c>
      <c r="S421" s="1"/>
    </row>
    <row r="422" spans="1:19">
      <c r="A422" s="20">
        <v>392</v>
      </c>
      <c r="B422" s="20">
        <v>781.29085106383354</v>
      </c>
      <c r="C422" s="20">
        <v>-3.5242919693700969E-12</v>
      </c>
      <c r="O422" s="1">
        <v>95.744255319148905</v>
      </c>
      <c r="P422" t="s">
        <v>32</v>
      </c>
      <c r="Q422" s="1">
        <f t="shared" si="12"/>
        <v>5238.3007801418262</v>
      </c>
      <c r="R422">
        <f t="shared" si="13"/>
        <v>3885.5685311029647</v>
      </c>
      <c r="S422" s="1"/>
    </row>
    <row r="423" spans="1:19">
      <c r="A423" s="20">
        <v>393</v>
      </c>
      <c r="B423" s="20">
        <v>5670.6775531914891</v>
      </c>
      <c r="C423" s="20">
        <v>9.0949470177292824E-13</v>
      </c>
      <c r="O423" s="1">
        <v>2753.6241489361701</v>
      </c>
      <c r="P423" t="s">
        <v>15</v>
      </c>
      <c r="Q423" s="1">
        <f t="shared" si="12"/>
        <v>4595.5358865248063</v>
      </c>
      <c r="R423">
        <f t="shared" si="13"/>
        <v>4024.6073167690729</v>
      </c>
      <c r="S423" s="1"/>
    </row>
    <row r="424" spans="1:19">
      <c r="A424" s="20">
        <v>394</v>
      </c>
      <c r="B424" s="20">
        <v>3.893774191965349E-12</v>
      </c>
      <c r="C424" s="20">
        <v>-3.893774191965349E-12</v>
      </c>
      <c r="O424" s="1">
        <v>10241.104893616999</v>
      </c>
      <c r="P424" t="s">
        <v>23</v>
      </c>
      <c r="Q424" s="1">
        <f t="shared" si="12"/>
        <v>4363.4910992907726</v>
      </c>
      <c r="R424">
        <f t="shared" si="13"/>
        <v>4632.6691505479876</v>
      </c>
      <c r="S424" s="1"/>
    </row>
    <row r="425" spans="1:19">
      <c r="A425" s="20">
        <v>395</v>
      </c>
      <c r="B425" s="20">
        <v>2512.543297872342</v>
      </c>
      <c r="C425" s="20">
        <v>-1.8189894035458565E-12</v>
      </c>
      <c r="O425" s="1">
        <v>992.17319148936201</v>
      </c>
      <c r="P425" t="s">
        <v>15</v>
      </c>
      <c r="Q425" s="1">
        <f t="shared" si="12"/>
        <v>4662.3007446808433</v>
      </c>
      <c r="R425">
        <f t="shared" si="13"/>
        <v>4139.5981697509405</v>
      </c>
      <c r="S425" s="1"/>
    </row>
    <row r="426" spans="1:19">
      <c r="A426" s="20">
        <v>396</v>
      </c>
      <c r="B426" s="20">
        <v>232.94255319149272</v>
      </c>
      <c r="C426" s="20">
        <v>-3.723243935382925E-12</v>
      </c>
      <c r="O426" s="1">
        <v>9540.9744680851109</v>
      </c>
      <c r="P426" t="s">
        <v>32</v>
      </c>
      <c r="Q426" s="1">
        <f t="shared" si="12"/>
        <v>6924.7508510638245</v>
      </c>
      <c r="R426">
        <f t="shared" si="13"/>
        <v>4276.3226486553913</v>
      </c>
      <c r="S426" s="1"/>
    </row>
    <row r="427" spans="1:19">
      <c r="A427" s="20">
        <v>397</v>
      </c>
      <c r="B427" s="20">
        <v>3189.905000000002</v>
      </c>
      <c r="C427" s="20">
        <v>-1.8189894035458565E-12</v>
      </c>
      <c r="O427" s="1">
        <v>200.95744680851101</v>
      </c>
      <c r="P427" t="s">
        <v>12</v>
      </c>
      <c r="Q427" s="1">
        <f t="shared" si="12"/>
        <v>3578.0350354609945</v>
      </c>
      <c r="R427">
        <f t="shared" si="13"/>
        <v>3251.6208937868769</v>
      </c>
      <c r="S427" s="1"/>
    </row>
    <row r="428" spans="1:19">
      <c r="A428" s="20">
        <v>398</v>
      </c>
      <c r="B428" s="20">
        <v>4114.1558510638342</v>
      </c>
      <c r="C428" s="20">
        <v>-4.5474735088646412E-12</v>
      </c>
      <c r="O428" s="1">
        <v>1800.17063829787</v>
      </c>
      <c r="P428" t="s">
        <v>32</v>
      </c>
      <c r="Q428" s="1">
        <f t="shared" si="12"/>
        <v>3847.3675177304972</v>
      </c>
      <c r="R428">
        <f t="shared" si="13"/>
        <v>2734.9767894930724</v>
      </c>
      <c r="S428" s="1"/>
    </row>
    <row r="429" spans="1:19">
      <c r="A429" s="20">
        <v>399</v>
      </c>
      <c r="B429" s="20">
        <v>37402.737340425563</v>
      </c>
      <c r="C429" s="20">
        <v>-6.5483618527650833E-11</v>
      </c>
      <c r="O429" s="1">
        <v>15089.950212766</v>
      </c>
      <c r="P429" t="s">
        <v>32</v>
      </c>
      <c r="Q429" s="1">
        <f t="shared" si="12"/>
        <v>5697.0260992907934</v>
      </c>
      <c r="R429">
        <f t="shared" si="13"/>
        <v>5882.8193780545271</v>
      </c>
      <c r="S429" s="1"/>
    </row>
    <row r="430" spans="1:19">
      <c r="A430" s="20">
        <v>400</v>
      </c>
      <c r="B430" s="20">
        <v>6378.4734042553191</v>
      </c>
      <c r="C430" s="20">
        <v>9.0949470177292824E-13</v>
      </c>
      <c r="O430" s="1">
        <v>15493.1353191489</v>
      </c>
      <c r="P430" t="s">
        <v>15</v>
      </c>
      <c r="Q430" s="1">
        <f t="shared" si="12"/>
        <v>10794.418723404257</v>
      </c>
      <c r="R430">
        <f t="shared" si="13"/>
        <v>6177.8091076526689</v>
      </c>
      <c r="S430" s="1"/>
    </row>
    <row r="431" spans="1:19">
      <c r="A431" s="20">
        <v>401</v>
      </c>
      <c r="B431" s="20">
        <v>6240.7939361702156</v>
      </c>
      <c r="C431" s="20">
        <v>-5.4569682106375694E-12</v>
      </c>
      <c r="O431" s="1">
        <v>907.70744680851101</v>
      </c>
      <c r="P431" t="s">
        <v>15</v>
      </c>
      <c r="Q431" s="1">
        <f t="shared" si="12"/>
        <v>10496.930992907803</v>
      </c>
      <c r="R431">
        <f t="shared" si="13"/>
        <v>8210.9311137794684</v>
      </c>
      <c r="S431" s="1"/>
    </row>
    <row r="432" spans="1:19">
      <c r="A432" s="20">
        <v>402</v>
      </c>
      <c r="B432" s="20">
        <v>13596.457659574438</v>
      </c>
      <c r="C432" s="20">
        <v>6.184563972055912E-11</v>
      </c>
      <c r="O432" s="1">
        <v>3227.8186170212798</v>
      </c>
      <c r="P432" t="s">
        <v>12</v>
      </c>
      <c r="Q432" s="1">
        <f t="shared" si="12"/>
        <v>6542.8871276595637</v>
      </c>
      <c r="R432">
        <f t="shared" si="13"/>
        <v>6455.5099229112484</v>
      </c>
      <c r="S432" s="1"/>
    </row>
    <row r="433" spans="1:19">
      <c r="A433" s="20">
        <v>403</v>
      </c>
      <c r="B433" s="20">
        <v>9910.9627659574471</v>
      </c>
      <c r="C433" s="20">
        <v>3.637978807091713E-12</v>
      </c>
      <c r="O433" s="1">
        <v>19328.785</v>
      </c>
      <c r="P433" t="s">
        <v>12</v>
      </c>
      <c r="Q433" s="1">
        <f t="shared" si="12"/>
        <v>7821.4370212765971</v>
      </c>
      <c r="R433">
        <f t="shared" si="13"/>
        <v>8857.4252269065219</v>
      </c>
      <c r="S433" s="1"/>
    </row>
    <row r="434" spans="1:19">
      <c r="A434" s="20">
        <v>404</v>
      </c>
      <c r="B434" s="20">
        <v>3009.0714893617078</v>
      </c>
      <c r="C434" s="20">
        <v>-7.73070496506989E-12</v>
      </c>
      <c r="O434" s="1">
        <v>9953.9144680851095</v>
      </c>
      <c r="P434" t="s">
        <v>32</v>
      </c>
      <c r="Q434" s="1">
        <f t="shared" si="12"/>
        <v>10836.83936170213</v>
      </c>
      <c r="R434">
        <f t="shared" si="13"/>
        <v>6932.7313785506822</v>
      </c>
      <c r="S434" s="1"/>
    </row>
    <row r="435" spans="1:19">
      <c r="A435" s="20">
        <v>405</v>
      </c>
      <c r="B435" s="20">
        <v>186.68138297872707</v>
      </c>
      <c r="C435" s="20">
        <v>-4.0643044485477731E-12</v>
      </c>
      <c r="O435" s="1">
        <v>20104.069680851098</v>
      </c>
      <c r="P435" t="s">
        <v>23</v>
      </c>
      <c r="Q435" s="1">
        <f t="shared" si="12"/>
        <v>16462.256382978736</v>
      </c>
      <c r="R435">
        <f t="shared" si="13"/>
        <v>6987.1648510622244</v>
      </c>
      <c r="S435" s="1"/>
    </row>
    <row r="436" spans="1:19">
      <c r="A436" s="20">
        <v>406</v>
      </c>
      <c r="B436" s="20">
        <v>5604.2117021276645</v>
      </c>
      <c r="C436" s="20">
        <v>-4.5474735088646412E-12</v>
      </c>
      <c r="O436" s="1">
        <v>17126.992340425499</v>
      </c>
      <c r="P436" t="s">
        <v>32</v>
      </c>
      <c r="Q436" s="1">
        <f t="shared" si="12"/>
        <v>15728.325496453903</v>
      </c>
      <c r="R436">
        <f t="shared" si="13"/>
        <v>2309.3021604483365</v>
      </c>
      <c r="S436" s="1"/>
    </row>
    <row r="437" spans="1:19">
      <c r="A437" s="20">
        <v>407</v>
      </c>
      <c r="B437" s="20">
        <v>5639.1704255319173</v>
      </c>
      <c r="C437" s="20">
        <v>2.7284841053187847E-12</v>
      </c>
      <c r="O437" s="1">
        <v>2762.8670212766001</v>
      </c>
      <c r="P437" t="s">
        <v>12</v>
      </c>
      <c r="Q437" s="1">
        <f t="shared" si="12"/>
        <v>13331.309680851065</v>
      </c>
      <c r="R437">
        <f t="shared" si="13"/>
        <v>6504.1282604639864</v>
      </c>
      <c r="S437" s="1"/>
    </row>
    <row r="438" spans="1:19">
      <c r="A438" s="20">
        <v>408</v>
      </c>
      <c r="B438" s="20">
        <v>2772.0251063829792</v>
      </c>
      <c r="C438" s="20">
        <v>9.0949470177292824E-13</v>
      </c>
      <c r="O438" s="1">
        <v>127.89893617021301</v>
      </c>
      <c r="P438" t="s">
        <v>15</v>
      </c>
      <c r="Q438" s="1">
        <f t="shared" si="12"/>
        <v>6672.5860992907701</v>
      </c>
      <c r="R438">
        <f t="shared" si="13"/>
        <v>7222.2152476982183</v>
      </c>
      <c r="S438" s="1"/>
    </row>
    <row r="439" spans="1:19">
      <c r="A439" s="20">
        <v>409</v>
      </c>
      <c r="B439" s="20">
        <v>20055.013829787196</v>
      </c>
      <c r="C439" s="20">
        <v>3.637978807091713E-12</v>
      </c>
      <c r="O439" s="1">
        <v>1358.0351063829801</v>
      </c>
      <c r="P439" t="s">
        <v>23</v>
      </c>
      <c r="Q439" s="1">
        <f t="shared" si="12"/>
        <v>1416.2670212765977</v>
      </c>
      <c r="R439">
        <f t="shared" si="13"/>
        <v>7177.0072980256564</v>
      </c>
      <c r="S439" s="1"/>
    </row>
    <row r="440" spans="1:19">
      <c r="A440" s="20">
        <v>410</v>
      </c>
      <c r="B440" s="20">
        <v>379.81329787234409</v>
      </c>
      <c r="C440" s="20">
        <v>-4.0927261579781771E-12</v>
      </c>
      <c r="O440" s="1">
        <v>76.502659574468098</v>
      </c>
      <c r="P440" t="s">
        <v>23</v>
      </c>
      <c r="Q440" s="1">
        <f t="shared" si="12"/>
        <v>520.81223404255377</v>
      </c>
      <c r="R440">
        <f t="shared" si="13"/>
        <v>3787.4235753341695</v>
      </c>
      <c r="S440" s="1"/>
    </row>
    <row r="441" spans="1:19">
      <c r="A441" s="20">
        <v>411</v>
      </c>
      <c r="B441" s="20">
        <v>6839.7523404255307</v>
      </c>
      <c r="C441" s="20">
        <v>-9.0949470177292824E-13</v>
      </c>
      <c r="O441" s="1">
        <v>16787.27</v>
      </c>
      <c r="P441" t="s">
        <v>15</v>
      </c>
      <c r="Q441" s="1">
        <f t="shared" si="12"/>
        <v>6073.9359219858161</v>
      </c>
      <c r="R441">
        <f t="shared" si="13"/>
        <v>6190.7546395415638</v>
      </c>
      <c r="S441" s="1"/>
    </row>
    <row r="442" spans="1:19">
      <c r="A442" s="20">
        <v>412</v>
      </c>
      <c r="B442" s="20">
        <v>2495.4899999999989</v>
      </c>
      <c r="C442" s="20">
        <v>9.0949470177292824E-13</v>
      </c>
      <c r="O442" s="1">
        <v>10096.6989361702</v>
      </c>
      <c r="P442" t="s">
        <v>32</v>
      </c>
      <c r="Q442" s="1">
        <f t="shared" si="12"/>
        <v>8986.8238652482232</v>
      </c>
      <c r="R442">
        <f t="shared" si="13"/>
        <v>6223.7384461473557</v>
      </c>
      <c r="S442" s="1"/>
    </row>
    <row r="443" spans="1:19">
      <c r="A443" s="20">
        <v>413</v>
      </c>
      <c r="B443" s="20">
        <v>10766.549255319149</v>
      </c>
      <c r="C443" s="20">
        <v>-4.9112713895738125E-11</v>
      </c>
      <c r="O443" s="1">
        <v>3869.7147872340402</v>
      </c>
      <c r="P443" t="s">
        <v>32</v>
      </c>
      <c r="Q443" s="1">
        <f t="shared" si="12"/>
        <v>10251.227907801413</v>
      </c>
      <c r="R443">
        <f t="shared" si="13"/>
        <v>7227.9794190854291</v>
      </c>
      <c r="S443" s="1"/>
    </row>
    <row r="444" spans="1:19">
      <c r="A444" s="20">
        <v>414</v>
      </c>
      <c r="B444" s="20">
        <v>2807.521276595749</v>
      </c>
      <c r="C444" s="20">
        <v>-9.0949470177292824E-12</v>
      </c>
      <c r="O444" s="1">
        <v>3054.94776595745</v>
      </c>
      <c r="P444" t="s">
        <v>32</v>
      </c>
      <c r="Q444" s="1">
        <f t="shared" si="12"/>
        <v>5673.7871631205635</v>
      </c>
      <c r="R444">
        <f t="shared" si="13"/>
        <v>4033.7679725521002</v>
      </c>
      <c r="S444" s="1"/>
    </row>
    <row r="445" spans="1:19">
      <c r="A445" s="20">
        <v>415</v>
      </c>
      <c r="B445" s="20">
        <v>2040.4778723404311</v>
      </c>
      <c r="C445" s="20">
        <v>-1.1368683772161603E-12</v>
      </c>
      <c r="O445" s="1">
        <v>12515.957872340399</v>
      </c>
      <c r="P445" t="s">
        <v>12</v>
      </c>
      <c r="Q445" s="1">
        <f t="shared" si="12"/>
        <v>6480.2068085106293</v>
      </c>
      <c r="R445">
        <f t="shared" si="13"/>
        <v>5291.8906640452988</v>
      </c>
      <c r="S445" s="1"/>
    </row>
    <row r="446" spans="1:19">
      <c r="A446" s="20">
        <v>416</v>
      </c>
      <c r="B446" s="20">
        <v>4247.2601063829798</v>
      </c>
      <c r="C446" s="20">
        <v>0</v>
      </c>
      <c r="O446" s="1">
        <v>5511.3829787233999</v>
      </c>
      <c r="P446" t="s">
        <v>15</v>
      </c>
      <c r="Q446" s="1">
        <f t="shared" si="12"/>
        <v>7027.4295390070829</v>
      </c>
      <c r="R446">
        <f t="shared" si="13"/>
        <v>3898.1622963307486</v>
      </c>
      <c r="S446" s="1"/>
    </row>
    <row r="447" spans="1:19">
      <c r="A447" s="20">
        <v>417</v>
      </c>
      <c r="B447" s="20">
        <v>4200.8395744680902</v>
      </c>
      <c r="C447" s="20">
        <v>-1.0004441719502211E-11</v>
      </c>
      <c r="O447" s="1">
        <v>4655.0951063829798</v>
      </c>
      <c r="P447" t="s">
        <v>32</v>
      </c>
      <c r="Q447" s="1">
        <f t="shared" si="12"/>
        <v>7560.8119858155942</v>
      </c>
      <c r="R447">
        <f t="shared" si="13"/>
        <v>3965.3448215293879</v>
      </c>
      <c r="S447" s="1"/>
    </row>
    <row r="448" spans="1:19">
      <c r="A448" s="20">
        <v>418</v>
      </c>
      <c r="B448" s="20">
        <v>4681.9188297872388</v>
      </c>
      <c r="C448" s="20">
        <v>-9.0949470177292824E-12</v>
      </c>
      <c r="O448" s="1">
        <v>1019.54042553191</v>
      </c>
      <c r="P448" t="s">
        <v>32</v>
      </c>
      <c r="Q448" s="1">
        <f t="shared" si="12"/>
        <v>3728.6728368794302</v>
      </c>
      <c r="R448">
        <f t="shared" si="13"/>
        <v>2454.9939700252644</v>
      </c>
      <c r="S448" s="1"/>
    </row>
    <row r="449" spans="1:19">
      <c r="A449" s="20">
        <v>419</v>
      </c>
      <c r="B449" s="20">
        <v>10937.239255319146</v>
      </c>
      <c r="C449" s="20">
        <v>-4.5474735088646412E-11</v>
      </c>
      <c r="O449" s="1">
        <v>4032.2661702127698</v>
      </c>
      <c r="P449" t="s">
        <v>15</v>
      </c>
      <c r="Q449" s="1">
        <f t="shared" si="12"/>
        <v>3235.6339007092197</v>
      </c>
      <c r="R449">
        <f t="shared" si="13"/>
        <v>2339.3169928027864</v>
      </c>
      <c r="S449" s="1"/>
    </row>
    <row r="450" spans="1:19">
      <c r="A450" s="20">
        <v>420</v>
      </c>
      <c r="B450" s="20">
        <v>95.744255319152686</v>
      </c>
      <c r="C450" s="20">
        <v>-3.780087354243733E-12</v>
      </c>
      <c r="O450" s="1">
        <v>20399.314148936199</v>
      </c>
      <c r="P450" t="s">
        <v>15</v>
      </c>
      <c r="Q450" s="1">
        <f t="shared" si="12"/>
        <v>8483.7069148936262</v>
      </c>
      <c r="R450">
        <f t="shared" si="13"/>
        <v>7070.0239780591901</v>
      </c>
      <c r="S450" s="1"/>
    </row>
    <row r="451" spans="1:19">
      <c r="A451" s="20">
        <v>421</v>
      </c>
      <c r="B451" s="20">
        <v>2753.624148936171</v>
      </c>
      <c r="C451" s="20">
        <v>-9.0949470177292824E-13</v>
      </c>
      <c r="O451" s="1">
        <v>1354.7918085106401</v>
      </c>
      <c r="P451" t="s">
        <v>15</v>
      </c>
      <c r="Q451" s="1">
        <f t="shared" si="12"/>
        <v>8595.4573758865354</v>
      </c>
      <c r="R451">
        <f t="shared" si="13"/>
        <v>8063.1581196485895</v>
      </c>
      <c r="S451" s="1"/>
    </row>
    <row r="452" spans="1:19">
      <c r="A452" s="20">
        <v>422</v>
      </c>
      <c r="B452" s="20">
        <v>10241.104893617028</v>
      </c>
      <c r="C452" s="20">
        <v>-2.9103830456733704E-11</v>
      </c>
      <c r="O452" s="1">
        <v>5945.4965957446802</v>
      </c>
      <c r="P452" t="s">
        <v>15</v>
      </c>
      <c r="Q452" s="1">
        <f t="shared" si="12"/>
        <v>9233.2008510638389</v>
      </c>
      <c r="R452">
        <f t="shared" si="13"/>
        <v>8270.7906289744406</v>
      </c>
      <c r="S452" s="1"/>
    </row>
    <row r="453" spans="1:19">
      <c r="A453" s="20">
        <v>423</v>
      </c>
      <c r="B453" s="20">
        <v>992.17319148936463</v>
      </c>
      <c r="C453" s="20">
        <v>-2.6147972675971687E-12</v>
      </c>
      <c r="O453" s="1">
        <v>23900.275106383</v>
      </c>
      <c r="P453" t="s">
        <v>23</v>
      </c>
      <c r="Q453" s="1">
        <f t="shared" ref="Q453:Q516" si="14">AVERAGE(O451:O453)</f>
        <v>10400.187836879441</v>
      </c>
      <c r="R453">
        <f t="shared" si="13"/>
        <v>9045.9676728223076</v>
      </c>
      <c r="S453" s="1"/>
    </row>
    <row r="454" spans="1:19">
      <c r="A454" s="20">
        <v>424</v>
      </c>
      <c r="B454" s="20">
        <v>9540.9744680851109</v>
      </c>
      <c r="C454" s="20">
        <v>0</v>
      </c>
      <c r="O454" s="1">
        <v>3255.0168085106402</v>
      </c>
      <c r="P454" t="s">
        <v>15</v>
      </c>
      <c r="Q454" s="1">
        <f t="shared" si="14"/>
        <v>11033.596170212773</v>
      </c>
      <c r="R454">
        <f t="shared" si="13"/>
        <v>9193.614676157109</v>
      </c>
      <c r="S454" s="1"/>
    </row>
    <row r="455" spans="1:19">
      <c r="A455" s="20">
        <v>425</v>
      </c>
      <c r="B455" s="20">
        <v>200.95744680851482</v>
      </c>
      <c r="C455" s="20">
        <v>-3.808509063674137E-12</v>
      </c>
      <c r="O455" s="1">
        <v>784.94723404255296</v>
      </c>
      <c r="P455" t="s">
        <v>32</v>
      </c>
      <c r="Q455" s="1">
        <f t="shared" si="14"/>
        <v>9313.4130496453981</v>
      </c>
      <c r="R455">
        <f t="shared" ref="R455:R518" si="15">SQRT(SUMXMY2(O453:O455,Q453:Q455)/3)</f>
        <v>10254.972490429815</v>
      </c>
      <c r="S455" s="1"/>
    </row>
    <row r="456" spans="1:19">
      <c r="A456" s="20">
        <v>426</v>
      </c>
      <c r="B456" s="20">
        <v>1800.1706382978748</v>
      </c>
      <c r="C456" s="20">
        <v>-4.7748471843078732E-12</v>
      </c>
      <c r="O456" s="1">
        <v>765.10638297872299</v>
      </c>
      <c r="P456" t="s">
        <v>15</v>
      </c>
      <c r="Q456" s="1">
        <f t="shared" si="14"/>
        <v>1601.690141843972</v>
      </c>
      <c r="R456">
        <f t="shared" si="15"/>
        <v>6681.8385304196472</v>
      </c>
      <c r="S456" s="1"/>
    </row>
    <row r="457" spans="1:19">
      <c r="A457" s="20">
        <v>427</v>
      </c>
      <c r="B457" s="20">
        <v>15089.950212765994</v>
      </c>
      <c r="C457" s="20">
        <v>5.4569682106375694E-12</v>
      </c>
      <c r="O457" s="1">
        <v>2535.8138297872301</v>
      </c>
      <c r="P457" t="s">
        <v>23</v>
      </c>
      <c r="Q457" s="1">
        <f t="shared" si="14"/>
        <v>1361.9558156028354</v>
      </c>
      <c r="R457">
        <f t="shared" si="15"/>
        <v>4993.747563736355</v>
      </c>
      <c r="S457" s="1"/>
    </row>
    <row r="458" spans="1:19">
      <c r="A458" s="20">
        <v>428</v>
      </c>
      <c r="B458" s="20">
        <v>15493.135319148978</v>
      </c>
      <c r="C458" s="20">
        <v>-7.8216544352471828E-11</v>
      </c>
      <c r="O458" s="1">
        <v>3155.01946808511</v>
      </c>
      <c r="P458" t="s">
        <v>15</v>
      </c>
      <c r="Q458" s="1">
        <f t="shared" si="14"/>
        <v>2151.9798936170209</v>
      </c>
      <c r="R458">
        <f t="shared" si="15"/>
        <v>1013.8874709110416</v>
      </c>
      <c r="S458" s="1"/>
    </row>
    <row r="459" spans="1:19">
      <c r="A459" s="20">
        <v>429</v>
      </c>
      <c r="B459" s="20">
        <v>907.70744680851453</v>
      </c>
      <c r="C459" s="20">
        <v>-3.5242919693700969E-12</v>
      </c>
      <c r="O459" s="1">
        <v>106.372340425532</v>
      </c>
      <c r="P459" t="s">
        <v>32</v>
      </c>
      <c r="Q459" s="1">
        <f t="shared" si="14"/>
        <v>1932.4018794326239</v>
      </c>
      <c r="R459">
        <f t="shared" si="15"/>
        <v>1380.6296755153073</v>
      </c>
      <c r="S459" s="1"/>
    </row>
    <row r="460" spans="1:19">
      <c r="A460" s="20">
        <v>430</v>
      </c>
      <c r="B460" s="20">
        <v>3227.8186170212844</v>
      </c>
      <c r="C460" s="20">
        <v>-4.5474735088646412E-12</v>
      </c>
      <c r="O460" s="1">
        <v>562.46393617021295</v>
      </c>
      <c r="P460" t="s">
        <v>12</v>
      </c>
      <c r="Q460" s="1">
        <f t="shared" si="14"/>
        <v>1274.6185815602851</v>
      </c>
      <c r="R460">
        <f t="shared" si="15"/>
        <v>1271.1722285914207</v>
      </c>
      <c r="S460" s="1"/>
    </row>
    <row r="461" spans="1:19">
      <c r="A461" s="20">
        <v>431</v>
      </c>
      <c r="B461" s="20">
        <v>19328.785000000033</v>
      </c>
      <c r="C461" s="20">
        <v>-3.2741809263825417E-11</v>
      </c>
      <c r="O461" s="1">
        <v>5930.7206382978702</v>
      </c>
      <c r="P461" t="s">
        <v>12</v>
      </c>
      <c r="Q461" s="1">
        <f t="shared" si="14"/>
        <v>2199.8523049645387</v>
      </c>
      <c r="R461">
        <f t="shared" si="15"/>
        <v>2433.1684855311978</v>
      </c>
      <c r="S461" s="1"/>
    </row>
    <row r="462" spans="1:19">
      <c r="A462" s="20">
        <v>432</v>
      </c>
      <c r="B462" s="20">
        <v>9953.9144680851114</v>
      </c>
      <c r="C462" s="20">
        <v>-1.8189894035458565E-12</v>
      </c>
      <c r="O462" s="1">
        <v>346.60638297872299</v>
      </c>
      <c r="P462" t="s">
        <v>12</v>
      </c>
      <c r="Q462" s="1">
        <f t="shared" si="14"/>
        <v>2279.9303191489353</v>
      </c>
      <c r="R462">
        <f t="shared" si="15"/>
        <v>2460.642477199046</v>
      </c>
      <c r="S462" s="1"/>
    </row>
    <row r="463" spans="1:19">
      <c r="A463" s="20">
        <v>433</v>
      </c>
      <c r="B463" s="20">
        <v>20104.069680851058</v>
      </c>
      <c r="C463" s="20">
        <v>4.0017766878008842E-11</v>
      </c>
      <c r="O463" s="1">
        <v>287.03702127659602</v>
      </c>
      <c r="P463" t="s">
        <v>12</v>
      </c>
      <c r="Q463" s="1">
        <f t="shared" si="14"/>
        <v>2188.1213475177296</v>
      </c>
      <c r="R463">
        <f t="shared" si="15"/>
        <v>2662.7831040922715</v>
      </c>
      <c r="S463" s="1"/>
    </row>
    <row r="464" spans="1:19">
      <c r="A464" s="20">
        <v>434</v>
      </c>
      <c r="B464" s="20">
        <v>17126.992340425568</v>
      </c>
      <c r="C464" s="20">
        <v>-6.9121597334742546E-11</v>
      </c>
      <c r="O464" s="1">
        <v>44359.267978723401</v>
      </c>
      <c r="P464" t="s">
        <v>23</v>
      </c>
      <c r="Q464" s="1">
        <f t="shared" si="14"/>
        <v>14997.637127659573</v>
      </c>
      <c r="R464">
        <f t="shared" si="15"/>
        <v>17024.073438240248</v>
      </c>
      <c r="S464" s="1"/>
    </row>
    <row r="465" spans="1:19">
      <c r="A465" s="20">
        <v>435</v>
      </c>
      <c r="B465" s="20">
        <v>2762.8670212765933</v>
      </c>
      <c r="C465" s="20">
        <v>6.8212102632969618E-12</v>
      </c>
      <c r="O465" s="1">
        <v>9387.2272340425498</v>
      </c>
      <c r="P465" t="s">
        <v>12</v>
      </c>
      <c r="Q465" s="1">
        <f t="shared" si="14"/>
        <v>18011.177411347515</v>
      </c>
      <c r="R465">
        <f t="shared" si="15"/>
        <v>17702.090314519934</v>
      </c>
      <c r="S465" s="1"/>
    </row>
    <row r="466" spans="1:19">
      <c r="A466" s="20">
        <v>436</v>
      </c>
      <c r="B466" s="20">
        <v>127.89893617021644</v>
      </c>
      <c r="C466" s="20">
        <v>-3.4390268410788849E-12</v>
      </c>
      <c r="O466" s="1">
        <v>986.404255319149</v>
      </c>
      <c r="P466" t="s">
        <v>15</v>
      </c>
      <c r="Q466" s="1">
        <f t="shared" si="14"/>
        <v>18244.299822695033</v>
      </c>
      <c r="R466">
        <f t="shared" si="15"/>
        <v>20283.925017192258</v>
      </c>
      <c r="S466" s="1"/>
    </row>
    <row r="467" spans="1:19">
      <c r="A467" s="20">
        <v>437</v>
      </c>
      <c r="B467" s="20">
        <v>1358.0351063829792</v>
      </c>
      <c r="C467" s="20">
        <v>9.0949470177292824E-13</v>
      </c>
      <c r="O467" s="1">
        <v>2839.2180851063799</v>
      </c>
      <c r="P467" t="s">
        <v>15</v>
      </c>
      <c r="Q467" s="1">
        <f t="shared" si="14"/>
        <v>4404.2831914893595</v>
      </c>
      <c r="R467">
        <f t="shared" si="15"/>
        <v>11175.224156772099</v>
      </c>
      <c r="S467" s="1"/>
    </row>
    <row r="468" spans="1:19">
      <c r="A468" s="20">
        <v>438</v>
      </c>
      <c r="B468" s="20">
        <v>76.50265957447202</v>
      </c>
      <c r="C468" s="20">
        <v>-3.922195901395753E-12</v>
      </c>
      <c r="O468" s="1">
        <v>17370.2759574468</v>
      </c>
      <c r="P468" t="s">
        <v>15</v>
      </c>
      <c r="Q468" s="1">
        <f t="shared" si="14"/>
        <v>7065.2994326241096</v>
      </c>
      <c r="R468">
        <f t="shared" si="15"/>
        <v>11640.116399458331</v>
      </c>
      <c r="S468" s="1"/>
    </row>
    <row r="469" spans="1:19">
      <c r="A469" s="20">
        <v>439</v>
      </c>
      <c r="B469" s="20">
        <v>16787.270000000026</v>
      </c>
      <c r="C469" s="20">
        <v>-2.5465851649641991E-11</v>
      </c>
      <c r="O469" s="1">
        <v>1126.4029787234001</v>
      </c>
      <c r="P469" t="s">
        <v>12</v>
      </c>
      <c r="Q469" s="1">
        <f t="shared" si="14"/>
        <v>7111.9656737588593</v>
      </c>
      <c r="R469">
        <f t="shared" si="15"/>
        <v>6939.4747817723801</v>
      </c>
      <c r="S469" s="1"/>
    </row>
    <row r="470" spans="1:19">
      <c r="A470" s="20">
        <v>440</v>
      </c>
      <c r="B470" s="20">
        <v>10096.698936170213</v>
      </c>
      <c r="C470" s="20">
        <v>-1.2732925824820995E-11</v>
      </c>
      <c r="O470" s="1">
        <v>19077.188404255299</v>
      </c>
      <c r="P470" t="s">
        <v>32</v>
      </c>
      <c r="Q470" s="1">
        <f t="shared" si="14"/>
        <v>12524.622446808498</v>
      </c>
      <c r="R470">
        <f t="shared" si="15"/>
        <v>7851.870744819088</v>
      </c>
      <c r="S470" s="1"/>
    </row>
    <row r="471" spans="1:19">
      <c r="A471" s="20">
        <v>441</v>
      </c>
      <c r="B471" s="20">
        <v>3869.7147872340493</v>
      </c>
      <c r="C471" s="20">
        <v>-9.0949470177292824E-12</v>
      </c>
      <c r="O471" s="1">
        <v>3443.51276595745</v>
      </c>
      <c r="P471" t="s">
        <v>23</v>
      </c>
      <c r="Q471" s="1">
        <f t="shared" si="14"/>
        <v>7882.3680496453826</v>
      </c>
      <c r="R471">
        <f t="shared" si="15"/>
        <v>5729.0638453536531</v>
      </c>
      <c r="S471" s="1"/>
    </row>
    <row r="472" spans="1:19">
      <c r="A472" s="20">
        <v>442</v>
      </c>
      <c r="B472" s="20">
        <v>3054.9477659574522</v>
      </c>
      <c r="C472" s="20">
        <v>-2.2737367544323206E-12</v>
      </c>
      <c r="O472" s="1">
        <v>2420.3457446808502</v>
      </c>
      <c r="P472" t="s">
        <v>23</v>
      </c>
      <c r="Q472" s="1">
        <f t="shared" si="14"/>
        <v>8313.6823049645336</v>
      </c>
      <c r="R472">
        <f t="shared" si="15"/>
        <v>5697.1037281818708</v>
      </c>
      <c r="S472" s="1"/>
    </row>
    <row r="473" spans="1:19">
      <c r="A473" s="20">
        <v>443</v>
      </c>
      <c r="B473" s="20">
        <v>12515.957872340397</v>
      </c>
      <c r="C473" s="20">
        <v>1.8189894035458565E-12</v>
      </c>
      <c r="O473" s="1">
        <v>5916.1745744680902</v>
      </c>
      <c r="P473" t="s">
        <v>23</v>
      </c>
      <c r="Q473" s="1">
        <f t="shared" si="14"/>
        <v>3926.6776950354633</v>
      </c>
      <c r="R473">
        <f t="shared" si="15"/>
        <v>4411.8382365167154</v>
      </c>
      <c r="S473" s="1"/>
    </row>
    <row r="474" spans="1:19">
      <c r="A474" s="20">
        <v>444</v>
      </c>
      <c r="B474" s="20">
        <v>5511.3829787234063</v>
      </c>
      <c r="C474" s="20">
        <v>-6.3664629124104977E-12</v>
      </c>
      <c r="O474" s="1">
        <v>2973.3384042553198</v>
      </c>
      <c r="P474" t="s">
        <v>15</v>
      </c>
      <c r="Q474" s="1">
        <f t="shared" si="14"/>
        <v>3769.9529078014202</v>
      </c>
      <c r="R474">
        <f t="shared" si="15"/>
        <v>3620.5021895361642</v>
      </c>
      <c r="S474" s="1"/>
    </row>
    <row r="475" spans="1:19">
      <c r="A475" s="20">
        <v>445</v>
      </c>
      <c r="B475" s="20">
        <v>4655.0951063829752</v>
      </c>
      <c r="C475" s="20">
        <v>4.5474735088646412E-12</v>
      </c>
      <c r="O475" s="1">
        <v>447.53670212766002</v>
      </c>
      <c r="P475" t="s">
        <v>23</v>
      </c>
      <c r="Q475" s="1">
        <f t="shared" si="14"/>
        <v>3112.3498936170236</v>
      </c>
      <c r="R475">
        <f t="shared" si="15"/>
        <v>1974.328733693884</v>
      </c>
      <c r="S475" s="1"/>
    </row>
    <row r="476" spans="1:19">
      <c r="A476" s="20">
        <v>446</v>
      </c>
      <c r="B476" s="20">
        <v>1019.5404255319181</v>
      </c>
      <c r="C476" s="20">
        <v>-8.0717654782347381E-12</v>
      </c>
      <c r="O476" s="1">
        <v>2732.2922340425498</v>
      </c>
      <c r="P476" t="s">
        <v>23</v>
      </c>
      <c r="Q476" s="1">
        <f t="shared" si="14"/>
        <v>2051.0557801418431</v>
      </c>
      <c r="R476">
        <f t="shared" si="15"/>
        <v>1653.2702056750973</v>
      </c>
      <c r="S476" s="1"/>
    </row>
    <row r="477" spans="1:19">
      <c r="A477" s="20">
        <v>447</v>
      </c>
      <c r="B477" s="20">
        <v>4032.266170212763</v>
      </c>
      <c r="C477" s="20">
        <v>6.8212102632969618E-12</v>
      </c>
      <c r="O477" s="1">
        <v>12907.250212765999</v>
      </c>
      <c r="P477" t="s">
        <v>12</v>
      </c>
      <c r="Q477" s="1">
        <f t="shared" si="14"/>
        <v>5362.3597163120694</v>
      </c>
      <c r="R477">
        <f t="shared" si="15"/>
        <v>4636.474416879696</v>
      </c>
      <c r="S477" s="1"/>
    </row>
    <row r="478" spans="1:19">
      <c r="A478" s="20">
        <v>448</v>
      </c>
      <c r="B478" s="20">
        <v>20399.314148936141</v>
      </c>
      <c r="C478" s="20">
        <v>5.8207660913467407E-11</v>
      </c>
      <c r="O478" s="1">
        <v>2346.01372340426</v>
      </c>
      <c r="P478" t="s">
        <v>12</v>
      </c>
      <c r="Q478" s="1">
        <f t="shared" si="14"/>
        <v>5995.1853900709366</v>
      </c>
      <c r="R478">
        <f t="shared" si="15"/>
        <v>4854.7540123885055</v>
      </c>
      <c r="S478" s="1"/>
    </row>
    <row r="479" spans="1:19">
      <c r="A479" s="20">
        <v>449</v>
      </c>
      <c r="B479" s="20">
        <v>1354.7918085106396</v>
      </c>
      <c r="C479" s="20">
        <v>4.5474735088646412E-13</v>
      </c>
      <c r="O479" s="1">
        <v>345.51</v>
      </c>
      <c r="P479" t="s">
        <v>15</v>
      </c>
      <c r="Q479" s="1">
        <f t="shared" si="14"/>
        <v>5199.5913120567529</v>
      </c>
      <c r="R479">
        <f t="shared" si="15"/>
        <v>5591.7776493807487</v>
      </c>
      <c r="S479" s="1"/>
    </row>
    <row r="480" spans="1:19">
      <c r="A480" s="20">
        <v>450</v>
      </c>
      <c r="B480" s="20">
        <v>5945.4965957446784</v>
      </c>
      <c r="C480" s="20">
        <v>1.8189894035458565E-12</v>
      </c>
      <c r="O480" s="1">
        <v>10592.075425531901</v>
      </c>
      <c r="P480" t="s">
        <v>12</v>
      </c>
      <c r="Q480" s="1">
        <f t="shared" si="14"/>
        <v>4427.8663829787201</v>
      </c>
      <c r="R480">
        <f t="shared" si="15"/>
        <v>4995.8660362729188</v>
      </c>
      <c r="S480" s="1"/>
    </row>
    <row r="481" spans="1:19">
      <c r="A481" s="20">
        <v>451</v>
      </c>
      <c r="B481" s="20">
        <v>23900.275106382996</v>
      </c>
      <c r="C481" s="20">
        <v>3.637978807091713E-12</v>
      </c>
      <c r="O481" s="1">
        <v>235.29893617021301</v>
      </c>
      <c r="P481" t="s">
        <v>12</v>
      </c>
      <c r="Q481" s="1">
        <f t="shared" si="14"/>
        <v>3724.2947872340378</v>
      </c>
      <c r="R481">
        <f t="shared" si="15"/>
        <v>4957.575703005572</v>
      </c>
      <c r="S481" s="1"/>
    </row>
    <row r="482" spans="1:19">
      <c r="A482" s="20">
        <v>452</v>
      </c>
      <c r="B482" s="20">
        <v>3255.0168085106379</v>
      </c>
      <c r="C482" s="20">
        <v>2.2737367544323206E-12</v>
      </c>
      <c r="O482" s="1">
        <v>11585.044680851101</v>
      </c>
      <c r="P482" t="s">
        <v>23</v>
      </c>
      <c r="Q482" s="1">
        <f t="shared" si="14"/>
        <v>7470.8063475177378</v>
      </c>
      <c r="R482">
        <f t="shared" si="15"/>
        <v>4729.2537195807354</v>
      </c>
      <c r="S482" s="1"/>
    </row>
    <row r="483" spans="1:19">
      <c r="A483" s="20">
        <v>453</v>
      </c>
      <c r="B483" s="20">
        <v>784.94723404255637</v>
      </c>
      <c r="C483" s="20">
        <v>-3.4106051316484809E-12</v>
      </c>
      <c r="O483" s="1">
        <v>4215.1036170212801</v>
      </c>
      <c r="P483" t="s">
        <v>15</v>
      </c>
      <c r="Q483" s="1">
        <f t="shared" si="14"/>
        <v>5345.1490780141976</v>
      </c>
      <c r="R483">
        <f t="shared" si="15"/>
        <v>3182.0879862191618</v>
      </c>
      <c r="S483" s="1"/>
    </row>
    <row r="484" spans="1:19">
      <c r="A484" s="20">
        <v>454</v>
      </c>
      <c r="B484" s="20">
        <v>765.10638297872742</v>
      </c>
      <c r="C484" s="20">
        <v>-4.4337866711430252E-12</v>
      </c>
      <c r="O484" s="1">
        <v>670.78382978723403</v>
      </c>
      <c r="P484" t="s">
        <v>32</v>
      </c>
      <c r="Q484" s="1">
        <f t="shared" si="14"/>
        <v>5490.3107092198707</v>
      </c>
      <c r="R484">
        <f t="shared" si="15"/>
        <v>3716.2615242092456</v>
      </c>
      <c r="S484" s="1"/>
    </row>
    <row r="485" spans="1:19">
      <c r="A485" s="20">
        <v>455</v>
      </c>
      <c r="B485" s="20">
        <v>2535.8138297872388</v>
      </c>
      <c r="C485" s="20">
        <v>-8.6401996668428183E-12</v>
      </c>
      <c r="O485" s="1">
        <v>2603.4024468085099</v>
      </c>
      <c r="P485" t="s">
        <v>23</v>
      </c>
      <c r="Q485" s="1">
        <f t="shared" si="14"/>
        <v>2496.4299645390079</v>
      </c>
      <c r="R485">
        <f t="shared" si="15"/>
        <v>2858.687647473183</v>
      </c>
      <c r="S485" s="1"/>
    </row>
    <row r="486" spans="1:19">
      <c r="A486" s="20">
        <v>456</v>
      </c>
      <c r="B486" s="20">
        <v>3155.0194680851118</v>
      </c>
      <c r="C486" s="20">
        <v>-1.8189894035458565E-12</v>
      </c>
      <c r="O486" s="1">
        <v>5520.5535106383004</v>
      </c>
      <c r="P486" t="s">
        <v>12</v>
      </c>
      <c r="Q486" s="1">
        <f t="shared" si="14"/>
        <v>2931.5799290780146</v>
      </c>
      <c r="R486">
        <f t="shared" si="15"/>
        <v>3159.22282951328</v>
      </c>
      <c r="S486" s="1"/>
    </row>
    <row r="487" spans="1:19">
      <c r="A487" s="20">
        <v>457</v>
      </c>
      <c r="B487" s="20">
        <v>106.3723404255357</v>
      </c>
      <c r="C487" s="20">
        <v>-3.694822225952521E-12</v>
      </c>
      <c r="O487" s="1">
        <v>34740.404361702102</v>
      </c>
      <c r="P487" t="s">
        <v>12</v>
      </c>
      <c r="Q487" s="1">
        <f t="shared" si="14"/>
        <v>14288.12010638297</v>
      </c>
      <c r="R487">
        <f t="shared" si="15"/>
        <v>11902.52296193759</v>
      </c>
      <c r="S487" s="1"/>
    </row>
    <row r="488" spans="1:19">
      <c r="A488" s="20">
        <v>458</v>
      </c>
      <c r="B488" s="20">
        <v>562.46393617021681</v>
      </c>
      <c r="C488" s="20">
        <v>-3.865352482534945E-12</v>
      </c>
      <c r="O488" s="1">
        <v>725.58617021276598</v>
      </c>
      <c r="P488" t="s">
        <v>23</v>
      </c>
      <c r="Q488" s="1">
        <f t="shared" si="14"/>
        <v>13662.181347517724</v>
      </c>
      <c r="R488">
        <f t="shared" si="15"/>
        <v>14051.740227315402</v>
      </c>
      <c r="S488" s="1"/>
    </row>
    <row r="489" spans="1:19">
      <c r="A489" s="20">
        <v>459</v>
      </c>
      <c r="B489" s="20">
        <v>5930.7206382978693</v>
      </c>
      <c r="C489" s="20">
        <v>9.0949470177292824E-13</v>
      </c>
      <c r="O489" s="1">
        <v>18617.368723404299</v>
      </c>
      <c r="P489" t="s">
        <v>12</v>
      </c>
      <c r="Q489" s="1">
        <f t="shared" si="14"/>
        <v>18027.786418439722</v>
      </c>
      <c r="R489">
        <f t="shared" si="15"/>
        <v>13976.158667962287</v>
      </c>
      <c r="S489" s="1"/>
    </row>
    <row r="490" spans="1:19">
      <c r="A490" s="20">
        <v>460</v>
      </c>
      <c r="B490" s="20">
        <v>346.60638297872697</v>
      </c>
      <c r="C490" s="20">
        <v>-3.979039320256561E-12</v>
      </c>
      <c r="O490" s="1">
        <v>3447.0931914893599</v>
      </c>
      <c r="P490" t="s">
        <v>32</v>
      </c>
      <c r="Q490" s="1">
        <f t="shared" si="14"/>
        <v>7596.6826950354744</v>
      </c>
      <c r="R490">
        <f t="shared" si="15"/>
        <v>7851.1611694011508</v>
      </c>
      <c r="S490" s="1"/>
    </row>
    <row r="491" spans="1:19">
      <c r="A491" s="20">
        <v>461</v>
      </c>
      <c r="B491" s="20">
        <v>287.03702127659994</v>
      </c>
      <c r="C491" s="20">
        <v>-3.922195901395753E-12</v>
      </c>
      <c r="O491" s="1">
        <v>270.528723404255</v>
      </c>
      <c r="P491" t="s">
        <v>32</v>
      </c>
      <c r="Q491" s="1">
        <f t="shared" si="14"/>
        <v>7444.9968794326378</v>
      </c>
      <c r="R491">
        <f t="shared" si="15"/>
        <v>4797.2107751669173</v>
      </c>
      <c r="S491" s="1"/>
    </row>
    <row r="492" spans="1:19">
      <c r="A492" s="20">
        <v>462</v>
      </c>
      <c r="B492" s="20">
        <v>44359.267978723357</v>
      </c>
      <c r="C492" s="20">
        <v>4.3655745685100555E-11</v>
      </c>
      <c r="O492" s="1">
        <v>7950.3003191489397</v>
      </c>
      <c r="P492" t="s">
        <v>15</v>
      </c>
      <c r="Q492" s="1">
        <f t="shared" si="14"/>
        <v>3889.3074113475182</v>
      </c>
      <c r="R492">
        <f t="shared" si="15"/>
        <v>5328.6567965738741</v>
      </c>
      <c r="S492" s="1"/>
    </row>
    <row r="493" spans="1:19">
      <c r="A493" s="20">
        <v>463</v>
      </c>
      <c r="B493" s="20">
        <v>9387.2272340425461</v>
      </c>
      <c r="C493" s="20">
        <v>3.637978807091713E-12</v>
      </c>
      <c r="O493" s="1">
        <v>3173.9436170212798</v>
      </c>
      <c r="P493" t="s">
        <v>15</v>
      </c>
      <c r="Q493" s="1">
        <f t="shared" si="14"/>
        <v>3798.2575531914913</v>
      </c>
      <c r="R493">
        <f t="shared" si="15"/>
        <v>4773.343503596303</v>
      </c>
      <c r="S493" s="1"/>
    </row>
    <row r="494" spans="1:19">
      <c r="A494" s="20">
        <v>464</v>
      </c>
      <c r="B494" s="20">
        <v>986.4042553191523</v>
      </c>
      <c r="C494" s="20">
        <v>-3.2969182939268649E-12</v>
      </c>
      <c r="O494" s="1">
        <v>292.753829787234</v>
      </c>
      <c r="P494" t="s">
        <v>12</v>
      </c>
      <c r="Q494" s="1">
        <f t="shared" si="14"/>
        <v>3805.6659219858179</v>
      </c>
      <c r="R494">
        <f t="shared" si="15"/>
        <v>3121.0031857094082</v>
      </c>
      <c r="S494" s="1"/>
    </row>
    <row r="495" spans="1:19">
      <c r="A495" s="20">
        <v>465</v>
      </c>
      <c r="B495" s="20">
        <v>2839.2180851063849</v>
      </c>
      <c r="C495" s="20">
        <v>-5.0022208597511053E-12</v>
      </c>
      <c r="O495" s="1">
        <v>2765.4136170212801</v>
      </c>
      <c r="P495" t="s">
        <v>15</v>
      </c>
      <c r="Q495" s="1">
        <f t="shared" si="14"/>
        <v>2077.3703546099314</v>
      </c>
      <c r="R495">
        <f t="shared" si="15"/>
        <v>2097.913470519461</v>
      </c>
      <c r="S495" s="1"/>
    </row>
    <row r="496" spans="1:19">
      <c r="A496" s="20">
        <v>466</v>
      </c>
      <c r="B496" s="20">
        <v>17370.275957446782</v>
      </c>
      <c r="C496" s="20">
        <v>1.8189894035458565E-11</v>
      </c>
      <c r="O496" s="1">
        <v>487.723404255319</v>
      </c>
      <c r="P496" t="s">
        <v>15</v>
      </c>
      <c r="Q496" s="1">
        <f t="shared" si="14"/>
        <v>1181.9636170212777</v>
      </c>
      <c r="R496">
        <f t="shared" si="15"/>
        <v>2105.2255913548402</v>
      </c>
      <c r="S496" s="1"/>
    </row>
    <row r="497" spans="1:19">
      <c r="A497" s="20">
        <v>467</v>
      </c>
      <c r="B497" s="20">
        <v>1126.4029787234072</v>
      </c>
      <c r="C497" s="20">
        <v>-7.0485839387401938E-12</v>
      </c>
      <c r="O497" s="1">
        <v>8390.3219148936205</v>
      </c>
      <c r="P497" t="s">
        <v>32</v>
      </c>
      <c r="Q497" s="1">
        <f t="shared" si="14"/>
        <v>3881.1529787234067</v>
      </c>
      <c r="R497">
        <f t="shared" si="15"/>
        <v>2663.8304187074546</v>
      </c>
      <c r="S497" s="1"/>
    </row>
    <row r="498" spans="1:19">
      <c r="A498" s="20">
        <v>468</v>
      </c>
      <c r="B498" s="20">
        <v>19077.188404255303</v>
      </c>
      <c r="C498" s="20">
        <v>-3.637978807091713E-12</v>
      </c>
      <c r="O498" s="1">
        <v>1965.05893617021</v>
      </c>
      <c r="P498" t="s">
        <v>23</v>
      </c>
      <c r="Q498" s="1">
        <f t="shared" si="14"/>
        <v>3614.3680851063832</v>
      </c>
      <c r="R498">
        <f t="shared" si="15"/>
        <v>2800.8804946961654</v>
      </c>
      <c r="S498" s="1"/>
    </row>
    <row r="499" spans="1:19">
      <c r="A499" s="20">
        <v>469</v>
      </c>
      <c r="B499" s="20">
        <v>3443.5127659574523</v>
      </c>
      <c r="C499" s="20">
        <v>-2.2737367544323206E-12</v>
      </c>
      <c r="O499" s="1">
        <v>303.29968085106401</v>
      </c>
      <c r="P499" t="s">
        <v>15</v>
      </c>
      <c r="Q499" s="1">
        <f t="shared" si="14"/>
        <v>3552.8935106382978</v>
      </c>
      <c r="R499">
        <f t="shared" si="15"/>
        <v>3347.2717857123707</v>
      </c>
      <c r="S499" s="1"/>
    </row>
    <row r="500" spans="1:19">
      <c r="A500" s="20">
        <v>470</v>
      </c>
      <c r="B500" s="20">
        <v>2420.3457446808552</v>
      </c>
      <c r="C500" s="20">
        <v>-5.0022208597511053E-12</v>
      </c>
      <c r="O500" s="1">
        <v>1673.3662765957399</v>
      </c>
      <c r="P500" t="s">
        <v>23</v>
      </c>
      <c r="Q500" s="1">
        <f t="shared" si="14"/>
        <v>1313.9082978723379</v>
      </c>
      <c r="R500">
        <f t="shared" si="15"/>
        <v>2114.1815410716067</v>
      </c>
      <c r="S500" s="1"/>
    </row>
    <row r="501" spans="1:19">
      <c r="A501" s="20">
        <v>471</v>
      </c>
      <c r="B501" s="20">
        <v>5916.1745744680911</v>
      </c>
      <c r="C501" s="20">
        <v>-9.0949470177292824E-13</v>
      </c>
      <c r="O501" s="1">
        <v>1844.45659574468</v>
      </c>
      <c r="P501" t="s">
        <v>15</v>
      </c>
      <c r="Q501" s="1">
        <f t="shared" si="14"/>
        <v>1273.7075177304948</v>
      </c>
      <c r="R501">
        <f t="shared" si="15"/>
        <v>1916.1440974966035</v>
      </c>
      <c r="S501" s="1"/>
    </row>
    <row r="502" spans="1:19">
      <c r="A502" s="20">
        <v>472</v>
      </c>
      <c r="B502" s="20">
        <v>2973.3384042553221</v>
      </c>
      <c r="C502" s="20">
        <v>-2.2737367544323206E-12</v>
      </c>
      <c r="O502" s="1">
        <v>1010.81861702128</v>
      </c>
      <c r="P502" t="s">
        <v>32</v>
      </c>
      <c r="Q502" s="1">
        <f t="shared" si="14"/>
        <v>1509.5471631205667</v>
      </c>
      <c r="R502">
        <f t="shared" si="15"/>
        <v>484.31901030080866</v>
      </c>
      <c r="S502" s="1"/>
    </row>
    <row r="503" spans="1:19">
      <c r="A503" s="20">
        <v>473</v>
      </c>
      <c r="B503" s="20">
        <v>447.53670212766269</v>
      </c>
      <c r="C503" s="20">
        <v>-2.6716406864579767E-12</v>
      </c>
      <c r="O503" s="1">
        <v>1397.0042553191499</v>
      </c>
      <c r="P503" t="s">
        <v>32</v>
      </c>
      <c r="Q503" s="1">
        <f t="shared" si="14"/>
        <v>1417.4264893617035</v>
      </c>
      <c r="R503">
        <f t="shared" si="15"/>
        <v>437.76010949363564</v>
      </c>
      <c r="S503" s="1"/>
    </row>
    <row r="504" spans="1:19">
      <c r="A504" s="20">
        <v>474</v>
      </c>
      <c r="B504" s="20">
        <v>2732.2922340425594</v>
      </c>
      <c r="C504" s="20">
        <v>-9.5496943686157465E-12</v>
      </c>
      <c r="O504" s="1">
        <v>3286.91382978723</v>
      </c>
      <c r="P504" t="s">
        <v>15</v>
      </c>
      <c r="Q504" s="1">
        <f t="shared" si="14"/>
        <v>1898.2455673758868</v>
      </c>
      <c r="R504">
        <f t="shared" si="15"/>
        <v>851.96767805790546</v>
      </c>
      <c r="S504" s="1"/>
    </row>
    <row r="505" spans="1:19">
      <c r="A505" s="20">
        <v>475</v>
      </c>
      <c r="B505" s="20">
        <v>12907.250212765946</v>
      </c>
      <c r="C505" s="20">
        <v>5.2750692702829838E-11</v>
      </c>
      <c r="O505" s="1">
        <v>6957.3890425531899</v>
      </c>
      <c r="P505" t="s">
        <v>32</v>
      </c>
      <c r="Q505" s="1">
        <f t="shared" si="14"/>
        <v>3880.4357092198566</v>
      </c>
      <c r="R505">
        <f t="shared" si="15"/>
        <v>1949.0560472686036</v>
      </c>
      <c r="S505" s="1"/>
    </row>
    <row r="506" spans="1:19">
      <c r="A506" s="20">
        <v>476</v>
      </c>
      <c r="B506" s="20">
        <v>2346.0137234042577</v>
      </c>
      <c r="C506" s="20">
        <v>2.2737367544323206E-12</v>
      </c>
      <c r="O506" s="1">
        <v>1836.8468085106399</v>
      </c>
      <c r="P506" t="s">
        <v>15</v>
      </c>
      <c r="Q506" s="1">
        <f t="shared" si="14"/>
        <v>4027.0498936170202</v>
      </c>
      <c r="R506">
        <f t="shared" si="15"/>
        <v>2323.2901176671239</v>
      </c>
      <c r="S506" s="1"/>
    </row>
    <row r="507" spans="1:19">
      <c r="A507" s="20">
        <v>477</v>
      </c>
      <c r="B507" s="20">
        <v>345.51000000000369</v>
      </c>
      <c r="C507" s="20">
        <v>-3.694822225952521E-12</v>
      </c>
      <c r="O507" s="1">
        <v>1489.3106382978699</v>
      </c>
      <c r="P507" t="s">
        <v>32</v>
      </c>
      <c r="Q507" s="1">
        <f t="shared" si="14"/>
        <v>3427.8488297872332</v>
      </c>
      <c r="R507">
        <f t="shared" si="15"/>
        <v>2451.0243905615916</v>
      </c>
      <c r="S507" s="1"/>
    </row>
    <row r="508" spans="1:19">
      <c r="A508" s="20">
        <v>478</v>
      </c>
      <c r="B508" s="20">
        <v>10592.075425531904</v>
      </c>
      <c r="C508" s="20">
        <v>-3.637978807091713E-12</v>
      </c>
      <c r="O508" s="1">
        <v>7073.25670212766</v>
      </c>
      <c r="P508" t="s">
        <v>23</v>
      </c>
      <c r="Q508" s="1">
        <f t="shared" si="14"/>
        <v>3466.4713829787233</v>
      </c>
      <c r="R508">
        <f t="shared" si="15"/>
        <v>2681.0333960558723</v>
      </c>
      <c r="S508" s="1"/>
    </row>
    <row r="509" spans="1:19">
      <c r="A509" s="20">
        <v>479</v>
      </c>
      <c r="B509" s="20">
        <v>235.29893617021631</v>
      </c>
      <c r="C509" s="20">
        <v>-3.2969182939268649E-12</v>
      </c>
      <c r="O509" s="1">
        <v>10272.58</v>
      </c>
      <c r="P509" t="s">
        <v>15</v>
      </c>
      <c r="Q509" s="1">
        <f t="shared" si="14"/>
        <v>6278.3824468085104</v>
      </c>
      <c r="R509">
        <f t="shared" si="15"/>
        <v>3302.5467320545231</v>
      </c>
      <c r="S509" s="1"/>
    </row>
    <row r="510" spans="1:19">
      <c r="A510" s="20">
        <v>480</v>
      </c>
      <c r="B510" s="20">
        <v>11585.044680851055</v>
      </c>
      <c r="C510" s="20">
        <v>4.5474735088646412E-11</v>
      </c>
      <c r="O510" s="1">
        <v>1420.9521276595699</v>
      </c>
      <c r="P510" t="s">
        <v>23</v>
      </c>
      <c r="Q510" s="1">
        <f t="shared" si="14"/>
        <v>6255.5962765957438</v>
      </c>
      <c r="R510">
        <f t="shared" si="15"/>
        <v>4176.7730159056191</v>
      </c>
      <c r="S510" s="1"/>
    </row>
    <row r="511" spans="1:19">
      <c r="A511" s="20">
        <v>481</v>
      </c>
      <c r="B511" s="20">
        <v>4215.1036170212792</v>
      </c>
      <c r="C511" s="20">
        <v>9.0949470177292824E-13</v>
      </c>
      <c r="O511" s="1">
        <v>4483.6387234042504</v>
      </c>
      <c r="P511" t="s">
        <v>12</v>
      </c>
      <c r="Q511" s="1">
        <f t="shared" si="14"/>
        <v>5392.3902836879397</v>
      </c>
      <c r="R511">
        <f t="shared" si="15"/>
        <v>3658.4708799844097</v>
      </c>
      <c r="S511" s="1"/>
    </row>
    <row r="512" spans="1:19">
      <c r="A512" s="20">
        <v>482</v>
      </c>
      <c r="B512" s="20">
        <v>670.78382978723755</v>
      </c>
      <c r="C512" s="20">
        <v>-3.5242919693700969E-12</v>
      </c>
      <c r="O512" s="1">
        <v>9399.6674468085093</v>
      </c>
      <c r="P512" t="s">
        <v>15</v>
      </c>
      <c r="Q512" s="1">
        <f t="shared" si="14"/>
        <v>5101.4194326241095</v>
      </c>
      <c r="R512">
        <f t="shared" si="15"/>
        <v>3771.5845227437658</v>
      </c>
      <c r="S512" s="1"/>
    </row>
    <row r="513" spans="1:19">
      <c r="A513" s="20">
        <v>483</v>
      </c>
      <c r="B513" s="20">
        <v>2603.4024468085127</v>
      </c>
      <c r="C513" s="20">
        <v>-2.7284841053187847E-12</v>
      </c>
      <c r="O513" s="1">
        <v>7281.8814893617</v>
      </c>
      <c r="P513" t="s">
        <v>15</v>
      </c>
      <c r="Q513" s="1">
        <f t="shared" si="14"/>
        <v>7055.0625531914875</v>
      </c>
      <c r="R513">
        <f t="shared" si="15"/>
        <v>2539.8301924579891</v>
      </c>
      <c r="S513" s="1"/>
    </row>
    <row r="514" spans="1:19">
      <c r="A514" s="20">
        <v>484</v>
      </c>
      <c r="B514" s="20">
        <v>5520.5535106382949</v>
      </c>
      <c r="C514" s="20">
        <v>5.4569682106375694E-12</v>
      </c>
      <c r="O514" s="1">
        <v>1052.14734042553</v>
      </c>
      <c r="P514" t="s">
        <v>12</v>
      </c>
      <c r="Q514" s="1">
        <f t="shared" si="14"/>
        <v>5911.2320921985802</v>
      </c>
      <c r="R514">
        <f t="shared" si="15"/>
        <v>3747.7587723046286</v>
      </c>
      <c r="S514" s="1"/>
    </row>
    <row r="515" spans="1:19">
      <c r="A515" s="20">
        <v>485</v>
      </c>
      <c r="B515" s="20">
        <v>34740.404361702123</v>
      </c>
      <c r="C515" s="20">
        <v>-2.1827872842550278E-11</v>
      </c>
      <c r="O515" s="1">
        <v>15190.358829787199</v>
      </c>
      <c r="P515" t="s">
        <v>15</v>
      </c>
      <c r="Q515" s="1">
        <f t="shared" si="14"/>
        <v>7841.4625531914762</v>
      </c>
      <c r="R515">
        <f t="shared" si="15"/>
        <v>5088.1701995537724</v>
      </c>
      <c r="S515" s="1"/>
    </row>
    <row r="516" spans="1:19">
      <c r="A516" s="20">
        <v>486</v>
      </c>
      <c r="B516" s="20">
        <v>725.58617021276939</v>
      </c>
      <c r="C516" s="20">
        <v>-3.4106051316484809E-12</v>
      </c>
      <c r="O516" s="1">
        <v>1205.0378723404301</v>
      </c>
      <c r="P516" t="s">
        <v>32</v>
      </c>
      <c r="Q516" s="1">
        <f t="shared" si="14"/>
        <v>5815.8480141843866</v>
      </c>
      <c r="R516">
        <f t="shared" si="15"/>
        <v>5740.9799184810172</v>
      </c>
      <c r="S516" s="1"/>
    </row>
    <row r="517" spans="1:19">
      <c r="A517" s="20">
        <v>487</v>
      </c>
      <c r="B517" s="20">
        <v>18617.368723404295</v>
      </c>
      <c r="C517" s="20">
        <v>3.637978807091713E-12</v>
      </c>
      <c r="O517" s="1">
        <v>10354.1584042553</v>
      </c>
      <c r="P517" t="s">
        <v>15</v>
      </c>
      <c r="Q517" s="1">
        <f t="shared" ref="Q517:Q580" si="16">AVERAGE(O515:O517)</f>
        <v>8916.5183687943099</v>
      </c>
      <c r="R517">
        <f t="shared" si="15"/>
        <v>5077.1598202096493</v>
      </c>
      <c r="S517" s="1"/>
    </row>
    <row r="518" spans="1:19">
      <c r="A518" s="20">
        <v>488</v>
      </c>
      <c r="B518" s="20">
        <v>3447.0931914893627</v>
      </c>
      <c r="C518" s="20">
        <v>-2.7284841053187847E-12</v>
      </c>
      <c r="O518" s="1">
        <v>163.617872340426</v>
      </c>
      <c r="P518" t="s">
        <v>12</v>
      </c>
      <c r="Q518" s="1">
        <f t="shared" si="16"/>
        <v>3907.6047163120525</v>
      </c>
      <c r="R518">
        <f t="shared" si="15"/>
        <v>3528.1636641707341</v>
      </c>
      <c r="S518" s="1"/>
    </row>
    <row r="519" spans="1:19">
      <c r="A519" s="20">
        <v>489</v>
      </c>
      <c r="B519" s="20">
        <v>270.52872340425921</v>
      </c>
      <c r="C519" s="20">
        <v>-4.2064129956997931E-12</v>
      </c>
      <c r="O519" s="1">
        <v>2990.74372340425</v>
      </c>
      <c r="P519" t="s">
        <v>15</v>
      </c>
      <c r="Q519" s="1">
        <f t="shared" si="16"/>
        <v>4502.839999999992</v>
      </c>
      <c r="R519">
        <f t="shared" ref="R519:R582" si="17">SQRT(SUMXMY2(O517:O519,Q517:Q519)/3)</f>
        <v>2474.5828947580644</v>
      </c>
      <c r="S519" s="1"/>
    </row>
    <row r="520" spans="1:19">
      <c r="A520" s="20">
        <v>490</v>
      </c>
      <c r="B520" s="20">
        <v>7950.3003191489388</v>
      </c>
      <c r="C520" s="20">
        <v>9.0949470177292824E-13</v>
      </c>
      <c r="O520" s="1">
        <v>1386.8563829787199</v>
      </c>
      <c r="P520" t="s">
        <v>23</v>
      </c>
      <c r="Q520" s="1">
        <f t="shared" si="16"/>
        <v>1513.7393262411322</v>
      </c>
      <c r="R520">
        <f t="shared" si="17"/>
        <v>2332.3787513193665</v>
      </c>
      <c r="S520" s="1"/>
    </row>
    <row r="521" spans="1:19">
      <c r="A521" s="20">
        <v>491</v>
      </c>
      <c r="B521" s="20">
        <v>3173.943617021283</v>
      </c>
      <c r="C521" s="20">
        <v>-3.1832314562052488E-12</v>
      </c>
      <c r="O521" s="1">
        <v>5668.3198936170202</v>
      </c>
      <c r="P521" t="s">
        <v>32</v>
      </c>
      <c r="Q521" s="1">
        <f t="shared" si="16"/>
        <v>3348.6399999999971</v>
      </c>
      <c r="R521">
        <f t="shared" si="17"/>
        <v>1600.3592554836682</v>
      </c>
      <c r="S521" s="1"/>
    </row>
    <row r="522" spans="1:19">
      <c r="A522" s="20">
        <v>492</v>
      </c>
      <c r="B522" s="20">
        <v>292.75382978723803</v>
      </c>
      <c r="C522" s="20">
        <v>-4.0358827391173691E-12</v>
      </c>
      <c r="O522" s="1">
        <v>10940.697872340401</v>
      </c>
      <c r="P522" t="s">
        <v>32</v>
      </c>
      <c r="Q522" s="1">
        <f t="shared" si="16"/>
        <v>5998.624716312047</v>
      </c>
      <c r="R522">
        <f t="shared" si="17"/>
        <v>3152.8347651850322</v>
      </c>
      <c r="S522" s="1"/>
    </row>
    <row r="523" spans="1:19">
      <c r="A523" s="20">
        <v>493</v>
      </c>
      <c r="B523" s="20">
        <v>2765.4136170212823</v>
      </c>
      <c r="C523" s="20">
        <v>-2.2737367544323206E-12</v>
      </c>
      <c r="O523" s="1">
        <v>25017.5554255319</v>
      </c>
      <c r="P523" t="s">
        <v>15</v>
      </c>
      <c r="Q523" s="1">
        <f t="shared" si="16"/>
        <v>13875.524397163108</v>
      </c>
      <c r="R523">
        <f t="shared" si="17"/>
        <v>7163.5619009335496</v>
      </c>
      <c r="S523" s="1"/>
    </row>
    <row r="524" spans="1:19">
      <c r="A524" s="20">
        <v>494</v>
      </c>
      <c r="B524" s="20">
        <v>487.72340425532315</v>
      </c>
      <c r="C524" s="20">
        <v>-4.1495695768389851E-12</v>
      </c>
      <c r="O524" s="1">
        <v>8578.1843617021295</v>
      </c>
      <c r="P524" t="s">
        <v>32</v>
      </c>
      <c r="Q524" s="1">
        <f t="shared" si="16"/>
        <v>14845.479219858144</v>
      </c>
      <c r="R524">
        <f t="shared" si="17"/>
        <v>7913.0257035628247</v>
      </c>
      <c r="S524" s="1"/>
    </row>
    <row r="525" spans="1:19">
      <c r="A525" s="20">
        <v>495</v>
      </c>
      <c r="B525" s="20">
        <v>8390.3219148936205</v>
      </c>
      <c r="C525" s="20">
        <v>0</v>
      </c>
      <c r="O525" s="1">
        <v>6672.14468085106</v>
      </c>
      <c r="P525" t="s">
        <v>23</v>
      </c>
      <c r="Q525" s="1">
        <f t="shared" si="16"/>
        <v>13422.628156028362</v>
      </c>
      <c r="R525">
        <f t="shared" si="17"/>
        <v>8346.5135920104094</v>
      </c>
      <c r="S525" s="1"/>
    </row>
    <row r="526" spans="1:19">
      <c r="A526" s="20">
        <v>496</v>
      </c>
      <c r="B526" s="20">
        <v>1965.0589361702166</v>
      </c>
      <c r="C526" s="20">
        <v>-6.5938365878537297E-12</v>
      </c>
      <c r="O526" s="1">
        <v>23468.867872340401</v>
      </c>
      <c r="P526" t="s">
        <v>23</v>
      </c>
      <c r="Q526" s="1">
        <f t="shared" si="16"/>
        <v>12906.398971631197</v>
      </c>
      <c r="R526">
        <f t="shared" si="17"/>
        <v>8091.4308842989312</v>
      </c>
      <c r="S526" s="1"/>
    </row>
    <row r="527" spans="1:19">
      <c r="A527" s="20">
        <v>497</v>
      </c>
      <c r="B527" s="20">
        <v>303.29968085106799</v>
      </c>
      <c r="C527" s="20">
        <v>-3.979039320256561E-12</v>
      </c>
      <c r="O527" s="1">
        <v>4159.5106382978702</v>
      </c>
      <c r="P527" t="s">
        <v>23</v>
      </c>
      <c r="Q527" s="1">
        <f t="shared" si="16"/>
        <v>11433.507730496443</v>
      </c>
      <c r="R527">
        <f t="shared" si="17"/>
        <v>8367.512775100382</v>
      </c>
      <c r="S527" s="1"/>
    </row>
    <row r="528" spans="1:19">
      <c r="A528" s="20">
        <v>498</v>
      </c>
      <c r="B528" s="20">
        <v>1673.366276595747</v>
      </c>
      <c r="C528" s="20">
        <v>-7.0485839387401938E-12</v>
      </c>
      <c r="O528" s="1">
        <v>2632.1984042553199</v>
      </c>
      <c r="P528" t="s">
        <v>23</v>
      </c>
      <c r="Q528" s="1">
        <f t="shared" si="16"/>
        <v>10086.858971631196</v>
      </c>
      <c r="R528">
        <f t="shared" si="17"/>
        <v>8564.4370733584747</v>
      </c>
      <c r="S528" s="1"/>
    </row>
    <row r="529" spans="1:19">
      <c r="A529" s="20">
        <v>499</v>
      </c>
      <c r="B529" s="20">
        <v>1844.456595744681</v>
      </c>
      <c r="C529" s="20">
        <v>-9.0949470177292824E-13</v>
      </c>
      <c r="O529" s="1">
        <v>10525.074787234</v>
      </c>
      <c r="P529" t="s">
        <v>32</v>
      </c>
      <c r="Q529" s="1">
        <f t="shared" si="16"/>
        <v>5772.2612765957301</v>
      </c>
      <c r="R529">
        <f t="shared" si="17"/>
        <v>6609.8974812777997</v>
      </c>
      <c r="S529" s="1"/>
    </row>
    <row r="530" spans="1:19">
      <c r="A530" s="20">
        <v>500</v>
      </c>
      <c r="B530" s="20">
        <v>1010.8186170212812</v>
      </c>
      <c r="C530" s="20">
        <v>-1.1368683772161603E-12</v>
      </c>
      <c r="O530" s="1">
        <v>2498.96638297872</v>
      </c>
      <c r="P530" t="s">
        <v>12</v>
      </c>
      <c r="Q530" s="1">
        <f t="shared" si="16"/>
        <v>5218.7465248226799</v>
      </c>
      <c r="R530">
        <f t="shared" si="17"/>
        <v>5340.3621744117454</v>
      </c>
      <c r="S530" s="1"/>
    </row>
    <row r="531" spans="1:19">
      <c r="A531" s="20">
        <v>501</v>
      </c>
      <c r="B531" s="20">
        <v>1397.0042553191563</v>
      </c>
      <c r="C531" s="20">
        <v>-6.3664629124104977E-12</v>
      </c>
      <c r="O531" s="1">
        <v>16550.832446808501</v>
      </c>
      <c r="P531" t="s">
        <v>12</v>
      </c>
      <c r="Q531" s="1">
        <f t="shared" si="16"/>
        <v>9858.2912056737405</v>
      </c>
      <c r="R531">
        <f t="shared" si="17"/>
        <v>4992.546062253341</v>
      </c>
      <c r="S531" s="1"/>
    </row>
    <row r="532" spans="1:19">
      <c r="A532" s="20">
        <v>502</v>
      </c>
      <c r="B532" s="20">
        <v>3286.9138297872323</v>
      </c>
      <c r="C532" s="20">
        <v>-2.2737367544323206E-12</v>
      </c>
      <c r="O532" s="1">
        <v>266.037234042553</v>
      </c>
      <c r="P532" t="s">
        <v>23</v>
      </c>
      <c r="Q532" s="1">
        <f t="shared" si="16"/>
        <v>6438.6120212765918</v>
      </c>
      <c r="R532">
        <f t="shared" si="17"/>
        <v>5485.9818868413968</v>
      </c>
      <c r="S532" s="1"/>
    </row>
    <row r="533" spans="1:19">
      <c r="A533" s="20">
        <v>503</v>
      </c>
      <c r="B533" s="20">
        <v>6957.3890425531999</v>
      </c>
      <c r="C533" s="20">
        <v>-1.0004441719502211E-11</v>
      </c>
      <c r="O533" s="1">
        <v>0</v>
      </c>
      <c r="P533" t="s">
        <v>32</v>
      </c>
      <c r="Q533" s="1">
        <f t="shared" si="16"/>
        <v>5605.6232269503516</v>
      </c>
      <c r="R533">
        <f t="shared" si="17"/>
        <v>6172.8923401922439</v>
      </c>
      <c r="S533" s="1"/>
    </row>
    <row r="534" spans="1:19">
      <c r="A534" s="20">
        <v>504</v>
      </c>
      <c r="B534" s="20">
        <v>1836.8468085106442</v>
      </c>
      <c r="C534" s="20">
        <v>-4.3200998334214091E-12</v>
      </c>
      <c r="O534" s="1">
        <v>9723.51</v>
      </c>
      <c r="P534" t="s">
        <v>23</v>
      </c>
      <c r="Q534" s="1">
        <f t="shared" si="16"/>
        <v>3329.8490780141842</v>
      </c>
      <c r="R534">
        <f t="shared" si="17"/>
        <v>6066.3715473598422</v>
      </c>
      <c r="S534" s="1"/>
    </row>
    <row r="535" spans="1:19">
      <c r="A535" s="20">
        <v>505</v>
      </c>
      <c r="B535" s="20">
        <v>1489.3106382978799</v>
      </c>
      <c r="C535" s="20">
        <v>-1.0004441719502211E-11</v>
      </c>
      <c r="O535" s="1">
        <v>934.749361702128</v>
      </c>
      <c r="P535" t="s">
        <v>12</v>
      </c>
      <c r="Q535" s="1">
        <f t="shared" si="16"/>
        <v>3552.7531205673763</v>
      </c>
      <c r="R535">
        <f t="shared" si="17"/>
        <v>5136.6608943062856</v>
      </c>
      <c r="S535" s="1"/>
    </row>
    <row r="536" spans="1:19">
      <c r="A536" s="20">
        <v>506</v>
      </c>
      <c r="B536" s="20">
        <v>7073.25670212766</v>
      </c>
      <c r="C536" s="20">
        <v>0</v>
      </c>
      <c r="O536" s="1">
        <v>1521.4941489361699</v>
      </c>
      <c r="P536" t="s">
        <v>12</v>
      </c>
      <c r="Q536" s="1">
        <f t="shared" si="16"/>
        <v>4059.9178368794328</v>
      </c>
      <c r="R536">
        <f t="shared" si="17"/>
        <v>4249.5661930081196</v>
      </c>
      <c r="S536" s="1"/>
    </row>
    <row r="537" spans="1:19">
      <c r="A537" s="20">
        <v>507</v>
      </c>
      <c r="B537" s="20">
        <v>10272.579999999998</v>
      </c>
      <c r="C537" s="20">
        <v>1.8189894035458565E-12</v>
      </c>
      <c r="O537" s="1">
        <v>3570.6821276595701</v>
      </c>
      <c r="P537" t="s">
        <v>23</v>
      </c>
      <c r="Q537" s="1">
        <f t="shared" si="16"/>
        <v>2008.975212765956</v>
      </c>
      <c r="R537">
        <f t="shared" si="17"/>
        <v>2290.3032542271612</v>
      </c>
      <c r="S537" s="1"/>
    </row>
    <row r="538" spans="1:19">
      <c r="A538" s="20">
        <v>508</v>
      </c>
      <c r="B538" s="20">
        <v>1420.9521276595774</v>
      </c>
      <c r="C538" s="20">
        <v>-7.503331289626658E-12</v>
      </c>
      <c r="O538" s="1">
        <v>7084.29606382979</v>
      </c>
      <c r="P538" t="s">
        <v>32</v>
      </c>
      <c r="Q538" s="1">
        <f t="shared" si="16"/>
        <v>4058.824113475177</v>
      </c>
      <c r="R538">
        <f t="shared" si="17"/>
        <v>2451.9382693371758</v>
      </c>
      <c r="S538" s="1"/>
    </row>
    <row r="539" spans="1:19">
      <c r="A539" s="20">
        <v>509</v>
      </c>
      <c r="B539" s="20">
        <v>4483.6387234042541</v>
      </c>
      <c r="C539" s="20">
        <v>-3.637978807091713E-12</v>
      </c>
      <c r="O539" s="1">
        <v>10817.3235106383</v>
      </c>
      <c r="P539" t="s">
        <v>23</v>
      </c>
      <c r="Q539" s="1">
        <f t="shared" si="16"/>
        <v>7157.4339007092203</v>
      </c>
      <c r="R539">
        <f t="shared" si="17"/>
        <v>2886.0122988462763</v>
      </c>
      <c r="S539" s="1"/>
    </row>
    <row r="540" spans="1:19">
      <c r="A540" s="20">
        <v>510</v>
      </c>
      <c r="B540" s="20">
        <v>9399.6674468085075</v>
      </c>
      <c r="C540" s="20">
        <v>1.8189894035458565E-12</v>
      </c>
      <c r="O540" s="1">
        <v>2097.0053191489401</v>
      </c>
      <c r="P540" t="s">
        <v>23</v>
      </c>
      <c r="Q540" s="1">
        <f t="shared" si="16"/>
        <v>6666.208297872342</v>
      </c>
      <c r="R540">
        <f t="shared" si="17"/>
        <v>3804.6413908989371</v>
      </c>
      <c r="S540" s="1"/>
    </row>
    <row r="541" spans="1:19">
      <c r="A541" s="20">
        <v>511</v>
      </c>
      <c r="B541" s="20">
        <v>7281.8814893617109</v>
      </c>
      <c r="C541" s="20">
        <v>-1.0913936421275139E-11</v>
      </c>
      <c r="O541" s="1">
        <v>3144.22372340426</v>
      </c>
      <c r="P541" t="s">
        <v>23</v>
      </c>
      <c r="Q541" s="1">
        <f t="shared" si="16"/>
        <v>5352.8508510638339</v>
      </c>
      <c r="R541">
        <f t="shared" si="17"/>
        <v>3612.4987477126051</v>
      </c>
      <c r="S541" s="1"/>
    </row>
    <row r="542" spans="1:19">
      <c r="A542" s="20">
        <v>512</v>
      </c>
      <c r="B542" s="20">
        <v>1052.147340425535</v>
      </c>
      <c r="C542" s="20">
        <v>-5.0022208597511053E-12</v>
      </c>
      <c r="O542" s="1">
        <v>16423.049361702098</v>
      </c>
      <c r="P542" t="s">
        <v>23</v>
      </c>
      <c r="Q542" s="1">
        <f t="shared" si="16"/>
        <v>7221.4261347517668</v>
      </c>
      <c r="R542">
        <f t="shared" si="17"/>
        <v>6067.0014466390339</v>
      </c>
      <c r="S542" s="1"/>
    </row>
    <row r="543" spans="1:19">
      <c r="A543" s="20">
        <v>513</v>
      </c>
      <c r="B543" s="20">
        <v>15190.358829787225</v>
      </c>
      <c r="C543" s="20">
        <v>-2.5465851649641991E-11</v>
      </c>
      <c r="O543" s="1">
        <v>24475.2304255319</v>
      </c>
      <c r="P543" t="s">
        <v>32</v>
      </c>
      <c r="Q543" s="1">
        <f t="shared" si="16"/>
        <v>14680.834503546086</v>
      </c>
      <c r="R543">
        <f t="shared" si="17"/>
        <v>7862.9531194583196</v>
      </c>
      <c r="S543" s="1"/>
    </row>
    <row r="544" spans="1:19">
      <c r="A544" s="20">
        <v>514</v>
      </c>
      <c r="B544" s="20">
        <v>1205.0378723404312</v>
      </c>
      <c r="C544" s="20">
        <v>-1.1368683772161603E-12</v>
      </c>
      <c r="O544" s="1">
        <v>4600.4811702127699</v>
      </c>
      <c r="P544" t="s">
        <v>12</v>
      </c>
      <c r="Q544" s="1">
        <f t="shared" si="16"/>
        <v>15166.253652482257</v>
      </c>
      <c r="R544">
        <f t="shared" si="17"/>
        <v>9869.7451779744079</v>
      </c>
      <c r="S544" s="1"/>
    </row>
    <row r="545" spans="1:19">
      <c r="A545" s="20">
        <v>515</v>
      </c>
      <c r="B545" s="20">
        <v>10354.15840425532</v>
      </c>
      <c r="C545" s="20">
        <v>-2.0008883439004421E-11</v>
      </c>
      <c r="O545" s="1">
        <v>5463.0484042553198</v>
      </c>
      <c r="P545" t="s">
        <v>32</v>
      </c>
      <c r="Q545" s="1">
        <f t="shared" si="16"/>
        <v>11512.919999999996</v>
      </c>
      <c r="R545">
        <f t="shared" si="17"/>
        <v>9021.5794247033718</v>
      </c>
      <c r="S545" s="1"/>
    </row>
    <row r="546" spans="1:19">
      <c r="A546" s="20">
        <v>516</v>
      </c>
      <c r="B546" s="20">
        <v>163.61787234042967</v>
      </c>
      <c r="C546" s="20">
        <v>-3.666400516522117E-12</v>
      </c>
      <c r="O546" s="1">
        <v>583.51468085106399</v>
      </c>
      <c r="P546" t="s">
        <v>12</v>
      </c>
      <c r="Q546" s="1">
        <f t="shared" si="16"/>
        <v>3549.0147517730511</v>
      </c>
      <c r="R546">
        <f t="shared" si="17"/>
        <v>7234.8850519023381</v>
      </c>
      <c r="S546" s="1"/>
    </row>
    <row r="547" spans="1:19">
      <c r="A547" s="20">
        <v>517</v>
      </c>
      <c r="B547" s="20">
        <v>2990.7437234042591</v>
      </c>
      <c r="C547" s="20">
        <v>-9.0949470177292824E-12</v>
      </c>
      <c r="O547" s="1">
        <v>157.691489361702</v>
      </c>
      <c r="P547" t="s">
        <v>12</v>
      </c>
      <c r="Q547" s="1">
        <f t="shared" si="16"/>
        <v>2068.0848581560285</v>
      </c>
      <c r="R547">
        <f t="shared" si="17"/>
        <v>4043.2965024086425</v>
      </c>
      <c r="S547" s="1"/>
    </row>
    <row r="548" spans="1:19">
      <c r="A548" s="20">
        <v>518</v>
      </c>
      <c r="B548" s="20">
        <v>1386.8563829787231</v>
      </c>
      <c r="C548" s="20">
        <v>-3.1832314562052488E-12</v>
      </c>
      <c r="O548" s="1">
        <v>1868.7614893616999</v>
      </c>
      <c r="P548" t="s">
        <v>15</v>
      </c>
      <c r="Q548" s="1">
        <f t="shared" si="16"/>
        <v>869.98921985815525</v>
      </c>
      <c r="R548">
        <f t="shared" si="17"/>
        <v>2116.7065251234762</v>
      </c>
      <c r="S548" s="1"/>
    </row>
    <row r="549" spans="1:19">
      <c r="A549" s="20">
        <v>519</v>
      </c>
      <c r="B549" s="20">
        <v>5668.3198936170265</v>
      </c>
      <c r="C549" s="20">
        <v>-6.3664629124104977E-12</v>
      </c>
      <c r="O549" s="1">
        <v>1950.0319148936201</v>
      </c>
      <c r="P549" t="s">
        <v>23</v>
      </c>
      <c r="Q549" s="1">
        <f t="shared" si="16"/>
        <v>1325.4949645390072</v>
      </c>
      <c r="R549">
        <f t="shared" si="17"/>
        <v>1295.787440416166</v>
      </c>
      <c r="S549" s="1"/>
    </row>
    <row r="550" spans="1:19">
      <c r="A550" s="20">
        <v>520</v>
      </c>
      <c r="B550" s="20">
        <v>10940.697872340417</v>
      </c>
      <c r="C550" s="20">
        <v>-1.6370904631912708E-11</v>
      </c>
      <c r="O550" s="1">
        <v>2785.3713829787198</v>
      </c>
      <c r="P550" t="s">
        <v>12</v>
      </c>
      <c r="Q550" s="1">
        <f t="shared" si="16"/>
        <v>2201.3882624113467</v>
      </c>
      <c r="R550">
        <f t="shared" si="17"/>
        <v>759.08469746906553</v>
      </c>
      <c r="S550" s="1"/>
    </row>
    <row r="551" spans="1:19">
      <c r="A551" s="20">
        <v>521</v>
      </c>
      <c r="B551" s="20">
        <v>25017.555425531937</v>
      </c>
      <c r="C551" s="20">
        <v>-3.637978807091713E-11</v>
      </c>
      <c r="O551" s="1">
        <v>1716.6143617021301</v>
      </c>
      <c r="P551" t="s">
        <v>12</v>
      </c>
      <c r="Q551" s="1">
        <f t="shared" si="16"/>
        <v>2150.6725531914899</v>
      </c>
      <c r="R551">
        <f t="shared" si="17"/>
        <v>553.6211704360245</v>
      </c>
      <c r="S551" s="1"/>
    </row>
    <row r="552" spans="1:19">
      <c r="A552" s="20">
        <v>522</v>
      </c>
      <c r="B552" s="20">
        <v>8578.1843617021204</v>
      </c>
      <c r="C552" s="20">
        <v>9.0949470177292824E-12</v>
      </c>
      <c r="O552" s="1">
        <v>4856.5851063829796</v>
      </c>
      <c r="P552" t="s">
        <v>32</v>
      </c>
      <c r="Q552" s="1">
        <f t="shared" si="16"/>
        <v>3119.5236170212761</v>
      </c>
      <c r="R552">
        <f t="shared" si="17"/>
        <v>1087.3247623609855</v>
      </c>
      <c r="S552" s="1"/>
    </row>
    <row r="553" spans="1:19">
      <c r="A553" s="20">
        <v>523</v>
      </c>
      <c r="B553" s="20">
        <v>6672.1446808510591</v>
      </c>
      <c r="C553" s="20">
        <v>9.0949470177292824E-13</v>
      </c>
      <c r="O553" s="1">
        <v>12146.014574468099</v>
      </c>
      <c r="P553" t="s">
        <v>12</v>
      </c>
      <c r="Q553" s="1">
        <f t="shared" si="16"/>
        <v>6239.7380141844033</v>
      </c>
      <c r="R553">
        <f t="shared" si="17"/>
        <v>3563.2331731158206</v>
      </c>
      <c r="S553" s="1"/>
    </row>
    <row r="554" spans="1:19">
      <c r="A554" s="20">
        <v>524</v>
      </c>
      <c r="B554" s="20">
        <v>23468.867872340415</v>
      </c>
      <c r="C554" s="20">
        <v>-1.4551915228366852E-11</v>
      </c>
      <c r="O554" s="1">
        <v>17585.880638297898</v>
      </c>
      <c r="P554" t="s">
        <v>12</v>
      </c>
      <c r="Q554" s="1">
        <f t="shared" si="16"/>
        <v>11529.493439716325</v>
      </c>
      <c r="R554">
        <f t="shared" si="17"/>
        <v>4986.0241784252266</v>
      </c>
      <c r="S554" s="1"/>
    </row>
    <row r="555" spans="1:19">
      <c r="A555" s="20">
        <v>525</v>
      </c>
      <c r="B555" s="20">
        <v>4159.5106382978729</v>
      </c>
      <c r="C555" s="20">
        <v>-2.7284841053187847E-12</v>
      </c>
      <c r="O555" s="1">
        <v>5282.2201063829798</v>
      </c>
      <c r="P555" t="s">
        <v>12</v>
      </c>
      <c r="Q555" s="1">
        <f t="shared" si="16"/>
        <v>11671.371773049659</v>
      </c>
      <c r="R555">
        <f t="shared" si="17"/>
        <v>6120.5987649730532</v>
      </c>
      <c r="S555" s="1"/>
    </row>
    <row r="556" spans="1:19">
      <c r="A556" s="20">
        <v>526</v>
      </c>
      <c r="B556" s="20">
        <v>2632.1984042553208</v>
      </c>
      <c r="C556" s="20">
        <v>-9.0949470177292824E-13</v>
      </c>
      <c r="O556" s="1">
        <v>5655.6531914893603</v>
      </c>
      <c r="P556" t="s">
        <v>23</v>
      </c>
      <c r="Q556" s="1">
        <f t="shared" si="16"/>
        <v>9507.9179787234134</v>
      </c>
      <c r="R556">
        <f t="shared" si="17"/>
        <v>5548.003512068577</v>
      </c>
      <c r="S556" s="1"/>
    </row>
    <row r="557" spans="1:19">
      <c r="A557" s="20">
        <v>527</v>
      </c>
      <c r="B557" s="20">
        <v>10525.074787234036</v>
      </c>
      <c r="C557" s="20">
        <v>-3.637978807091713E-11</v>
      </c>
      <c r="O557" s="1">
        <v>3453.1419148936202</v>
      </c>
      <c r="P557" t="s">
        <v>15</v>
      </c>
      <c r="Q557" s="1">
        <f t="shared" si="16"/>
        <v>4797.0050709219868</v>
      </c>
      <c r="R557">
        <f t="shared" si="17"/>
        <v>4376.7252290863753</v>
      </c>
      <c r="S557" s="1"/>
    </row>
    <row r="558" spans="1:19">
      <c r="A558" s="20">
        <v>528</v>
      </c>
      <c r="B558" s="20">
        <v>2498.9663829787228</v>
      </c>
      <c r="C558" s="20">
        <v>-2.7284841053187847E-12</v>
      </c>
      <c r="O558" s="1">
        <v>13736.543085106399</v>
      </c>
      <c r="P558" t="s">
        <v>15</v>
      </c>
      <c r="Q558" s="1">
        <f t="shared" si="16"/>
        <v>7615.1127304964602</v>
      </c>
      <c r="R558">
        <f t="shared" si="17"/>
        <v>4247.2666410070497</v>
      </c>
      <c r="S558" s="1"/>
    </row>
    <row r="559" spans="1:19">
      <c r="A559" s="20">
        <v>529</v>
      </c>
      <c r="B559" s="20">
        <v>16550.832446808523</v>
      </c>
      <c r="C559" s="20">
        <v>-2.1827872842550278E-11</v>
      </c>
      <c r="O559" s="1">
        <v>56812.588404255301</v>
      </c>
      <c r="P559" t="s">
        <v>12</v>
      </c>
      <c r="Q559" s="1">
        <f t="shared" si="16"/>
        <v>24667.424468085108</v>
      </c>
      <c r="R559">
        <f t="shared" si="17"/>
        <v>18908.45879716031</v>
      </c>
      <c r="S559" s="1"/>
    </row>
    <row r="560" spans="1:19">
      <c r="A560" s="20">
        <v>530</v>
      </c>
      <c r="B560" s="20">
        <v>266.03723404255635</v>
      </c>
      <c r="C560" s="20">
        <v>-3.3537617127876729E-12</v>
      </c>
      <c r="O560" s="1">
        <v>61.356382978723403</v>
      </c>
      <c r="P560" t="s">
        <v>12</v>
      </c>
      <c r="Q560" s="1">
        <f t="shared" si="16"/>
        <v>23536.829290780137</v>
      </c>
      <c r="R560">
        <f t="shared" si="17"/>
        <v>23251.38922239927</v>
      </c>
      <c r="S560" s="1"/>
    </row>
    <row r="561" spans="1:19">
      <c r="A561" s="20">
        <v>531</v>
      </c>
      <c r="B561" s="20">
        <v>3.8737822442297587E-12</v>
      </c>
      <c r="C561" s="20">
        <v>-3.8737822442297587E-12</v>
      </c>
      <c r="O561" s="1">
        <v>7325.1323404255299</v>
      </c>
      <c r="P561" t="s">
        <v>32</v>
      </c>
      <c r="Q561" s="1">
        <f t="shared" si="16"/>
        <v>21399.69237588652</v>
      </c>
      <c r="R561">
        <f t="shared" si="17"/>
        <v>24375.55218465126</v>
      </c>
      <c r="S561" s="1"/>
    </row>
    <row r="562" spans="1:19">
      <c r="A562" s="20">
        <v>532</v>
      </c>
      <c r="B562" s="20">
        <v>9723.51</v>
      </c>
      <c r="C562" s="20">
        <v>0</v>
      </c>
      <c r="O562" s="1">
        <v>5466.3703191489403</v>
      </c>
      <c r="P562" t="s">
        <v>12</v>
      </c>
      <c r="Q562" s="1">
        <f t="shared" si="16"/>
        <v>4284.2863475177319</v>
      </c>
      <c r="R562">
        <f t="shared" si="17"/>
        <v>15817.589270099506</v>
      </c>
      <c r="S562" s="1"/>
    </row>
    <row r="563" spans="1:19">
      <c r="A563" s="20">
        <v>533</v>
      </c>
      <c r="B563" s="20">
        <v>934.74936170213164</v>
      </c>
      <c r="C563" s="20">
        <v>-3.637978807091713E-12</v>
      </c>
      <c r="O563" s="1">
        <v>1003.57744680851</v>
      </c>
      <c r="P563" t="s">
        <v>32</v>
      </c>
      <c r="Q563" s="1">
        <f t="shared" si="16"/>
        <v>4598.3600354609935</v>
      </c>
      <c r="R563">
        <f t="shared" si="17"/>
        <v>8414.5315688092433</v>
      </c>
      <c r="S563" s="1"/>
    </row>
    <row r="564" spans="1:19">
      <c r="A564" s="20">
        <v>534</v>
      </c>
      <c r="B564" s="20">
        <v>1521.494148936169</v>
      </c>
      <c r="C564" s="20">
        <v>9.0949470177292824E-13</v>
      </c>
      <c r="O564" s="1">
        <v>4174.2925531914898</v>
      </c>
      <c r="P564" t="s">
        <v>23</v>
      </c>
      <c r="Q564" s="1">
        <f t="shared" si="16"/>
        <v>3548.0801063829799</v>
      </c>
      <c r="R564">
        <f t="shared" si="17"/>
        <v>2214.4921467614467</v>
      </c>
      <c r="S564" s="1"/>
    </row>
    <row r="565" spans="1:19">
      <c r="A565" s="20">
        <v>535</v>
      </c>
      <c r="B565" s="20">
        <v>3570.6821276595797</v>
      </c>
      <c r="C565" s="20">
        <v>-9.5496943686157465E-12</v>
      </c>
      <c r="O565" s="1">
        <v>24638.431808510599</v>
      </c>
      <c r="P565" t="s">
        <v>32</v>
      </c>
      <c r="Q565" s="1">
        <f t="shared" si="16"/>
        <v>9938.7672695035326</v>
      </c>
      <c r="R565">
        <f t="shared" si="17"/>
        <v>8744.4218685887354</v>
      </c>
      <c r="S565" s="1"/>
    </row>
    <row r="566" spans="1:19">
      <c r="A566" s="20">
        <v>536</v>
      </c>
      <c r="B566" s="20">
        <v>7084.2960638297809</v>
      </c>
      <c r="C566" s="20">
        <v>9.0949470177292824E-12</v>
      </c>
      <c r="O566" s="1">
        <v>794.78031914893597</v>
      </c>
      <c r="P566" t="s">
        <v>32</v>
      </c>
      <c r="Q566" s="1">
        <f t="shared" si="16"/>
        <v>9869.1682269503417</v>
      </c>
      <c r="R566">
        <f t="shared" si="17"/>
        <v>9980.260442311981</v>
      </c>
      <c r="S566" s="1"/>
    </row>
    <row r="567" spans="1:19">
      <c r="A567" s="20">
        <v>537</v>
      </c>
      <c r="B567" s="20">
        <v>10817.323510638289</v>
      </c>
      <c r="C567" s="20">
        <v>1.0913936421275139E-11</v>
      </c>
      <c r="O567" s="1">
        <v>1380.6138297872301</v>
      </c>
      <c r="P567" t="s">
        <v>12</v>
      </c>
      <c r="Q567" s="1">
        <f t="shared" si="16"/>
        <v>8937.9419858155889</v>
      </c>
      <c r="R567">
        <f t="shared" si="17"/>
        <v>10886.350204399594</v>
      </c>
      <c r="S567" s="1"/>
    </row>
    <row r="568" spans="1:19">
      <c r="A568" s="20">
        <v>538</v>
      </c>
      <c r="B568" s="20">
        <v>2097.0053191489365</v>
      </c>
      <c r="C568" s="20">
        <v>3.637978807091713E-12</v>
      </c>
      <c r="O568" s="1">
        <v>312.30957446808497</v>
      </c>
      <c r="P568" t="s">
        <v>15</v>
      </c>
      <c r="Q568" s="1">
        <f t="shared" si="16"/>
        <v>829.23457446808368</v>
      </c>
      <c r="R568">
        <f t="shared" si="17"/>
        <v>6824.5863419154412</v>
      </c>
      <c r="S568" s="1"/>
    </row>
    <row r="569" spans="1:19">
      <c r="A569" s="20">
        <v>539</v>
      </c>
      <c r="B569" s="20">
        <v>3144.2237234042595</v>
      </c>
      <c r="C569" s="20">
        <v>4.5474735088646412E-13</v>
      </c>
      <c r="O569" s="1">
        <v>5764.2686170212801</v>
      </c>
      <c r="P569" t="s">
        <v>32</v>
      </c>
      <c r="Q569" s="1">
        <f t="shared" si="16"/>
        <v>2485.7306737588651</v>
      </c>
      <c r="R569">
        <f t="shared" si="17"/>
        <v>4765.4741407662441</v>
      </c>
      <c r="S569" s="1"/>
    </row>
    <row r="570" spans="1:19">
      <c r="A570" s="20">
        <v>540</v>
      </c>
      <c r="B570" s="20">
        <v>16423.049361702124</v>
      </c>
      <c r="C570" s="20">
        <v>-2.5465851649641991E-11</v>
      </c>
      <c r="O570" s="1">
        <v>1178.05627659574</v>
      </c>
      <c r="P570" t="s">
        <v>12</v>
      </c>
      <c r="Q570" s="1">
        <f t="shared" si="16"/>
        <v>2418.2114893617018</v>
      </c>
      <c r="R570">
        <f t="shared" si="17"/>
        <v>2045.6463895133436</v>
      </c>
      <c r="S570" s="1"/>
    </row>
    <row r="571" spans="1:19">
      <c r="A571" s="20">
        <v>541</v>
      </c>
      <c r="B571" s="20">
        <v>24475.230425531954</v>
      </c>
      <c r="C571" s="20">
        <v>-5.4569682106375694E-11</v>
      </c>
      <c r="O571" s="1">
        <v>6074.4368085106398</v>
      </c>
      <c r="P571" t="s">
        <v>12</v>
      </c>
      <c r="Q571" s="1">
        <f t="shared" si="16"/>
        <v>4338.920567375887</v>
      </c>
      <c r="R571">
        <f t="shared" si="17"/>
        <v>2258.2303263399594</v>
      </c>
      <c r="S571" s="1"/>
    </row>
    <row r="572" spans="1:19">
      <c r="A572" s="20">
        <v>542</v>
      </c>
      <c r="B572" s="20">
        <v>4600.4811702127708</v>
      </c>
      <c r="C572" s="20">
        <v>-9.0949470177292824E-13</v>
      </c>
      <c r="O572" s="1">
        <v>28.6170212765957</v>
      </c>
      <c r="P572" t="s">
        <v>12</v>
      </c>
      <c r="Q572" s="1">
        <f t="shared" si="16"/>
        <v>2427.0367021276584</v>
      </c>
      <c r="R572">
        <f t="shared" si="17"/>
        <v>1853.1431443619249</v>
      </c>
      <c r="S572" s="1"/>
    </row>
    <row r="573" spans="1:19">
      <c r="A573" s="20">
        <v>543</v>
      </c>
      <c r="B573" s="20">
        <v>5463.0484042553162</v>
      </c>
      <c r="C573" s="20">
        <v>3.637978807091713E-12</v>
      </c>
      <c r="O573" s="1">
        <v>3971.3801063829801</v>
      </c>
      <c r="P573" t="s">
        <v>32</v>
      </c>
      <c r="Q573" s="1">
        <f t="shared" si="16"/>
        <v>3358.1446453900717</v>
      </c>
      <c r="R573">
        <f t="shared" si="17"/>
        <v>1745.5172413313865</v>
      </c>
      <c r="S573" s="1"/>
    </row>
    <row r="574" spans="1:19">
      <c r="A574" s="20">
        <v>544</v>
      </c>
      <c r="B574" s="20">
        <v>583.51468085106796</v>
      </c>
      <c r="C574" s="20">
        <v>-3.979039320256561E-12</v>
      </c>
      <c r="O574" s="1">
        <v>880.59191489361694</v>
      </c>
      <c r="P574" t="s">
        <v>32</v>
      </c>
      <c r="Q574" s="1">
        <f t="shared" si="16"/>
        <v>1626.8630141843976</v>
      </c>
      <c r="R574">
        <f t="shared" si="17"/>
        <v>1492.8044357014271</v>
      </c>
      <c r="S574" s="1"/>
    </row>
    <row r="575" spans="1:19">
      <c r="A575" s="20">
        <v>545</v>
      </c>
      <c r="B575" s="20">
        <v>157.69148936170592</v>
      </c>
      <c r="C575" s="20">
        <v>-3.922195901395753E-12</v>
      </c>
      <c r="O575" s="1">
        <v>279.06914893617</v>
      </c>
      <c r="P575" t="s">
        <v>15</v>
      </c>
      <c r="Q575" s="1">
        <f t="shared" si="16"/>
        <v>1710.3470567375889</v>
      </c>
      <c r="R575">
        <f t="shared" si="17"/>
        <v>996.91770533250167</v>
      </c>
      <c r="S575" s="1"/>
    </row>
    <row r="576" spans="1:19">
      <c r="A576" s="20">
        <v>546</v>
      </c>
      <c r="B576" s="20">
        <v>1868.7614893617001</v>
      </c>
      <c r="C576" s="20">
        <v>-2.2737367544323206E-13</v>
      </c>
      <c r="O576" s="1">
        <v>4507.4528723404301</v>
      </c>
      <c r="P576" t="s">
        <v>12</v>
      </c>
      <c r="Q576" s="1">
        <f t="shared" si="16"/>
        <v>1889.0379787234058</v>
      </c>
      <c r="R576">
        <f t="shared" si="17"/>
        <v>1775.9104292458492</v>
      </c>
      <c r="S576" s="1"/>
    </row>
    <row r="577" spans="1:19">
      <c r="A577" s="20">
        <v>547</v>
      </c>
      <c r="B577" s="20">
        <v>1950.0319148936237</v>
      </c>
      <c r="C577" s="20">
        <v>-3.637978807091713E-12</v>
      </c>
      <c r="O577" s="1">
        <v>4339.6461702127699</v>
      </c>
      <c r="P577" t="s">
        <v>23</v>
      </c>
      <c r="Q577" s="1">
        <f t="shared" si="16"/>
        <v>3042.0560638297902</v>
      </c>
      <c r="R577">
        <f t="shared" si="17"/>
        <v>1878.6868719630431</v>
      </c>
      <c r="S577" s="1"/>
    </row>
    <row r="578" spans="1:19">
      <c r="A578" s="20">
        <v>548</v>
      </c>
      <c r="B578" s="20">
        <v>2785.3713829787239</v>
      </c>
      <c r="C578" s="20">
        <v>-4.0927261579781771E-12</v>
      </c>
      <c r="O578" s="1">
        <v>1473.12542553191</v>
      </c>
      <c r="P578" t="s">
        <v>15</v>
      </c>
      <c r="Q578" s="1">
        <f t="shared" si="16"/>
        <v>3440.0748226950368</v>
      </c>
      <c r="R578">
        <f t="shared" si="17"/>
        <v>2033.7753538922657</v>
      </c>
      <c r="S578" s="1"/>
    </row>
    <row r="579" spans="1:19">
      <c r="A579" s="20">
        <v>549</v>
      </c>
      <c r="B579" s="20">
        <v>1716.6143617021278</v>
      </c>
      <c r="C579" s="20">
        <v>2.2737367544323206E-12</v>
      </c>
      <c r="O579" s="1">
        <v>15125.130425531899</v>
      </c>
      <c r="P579" t="s">
        <v>32</v>
      </c>
      <c r="Q579" s="1">
        <f t="shared" si="16"/>
        <v>6979.3006737588594</v>
      </c>
      <c r="R579">
        <f t="shared" si="17"/>
        <v>4895.8204065663394</v>
      </c>
      <c r="S579" s="1"/>
    </row>
    <row r="580" spans="1:19">
      <c r="A580" s="20">
        <v>550</v>
      </c>
      <c r="B580" s="20">
        <v>4856.5851063829778</v>
      </c>
      <c r="C580" s="20">
        <v>1.8189894035458565E-12</v>
      </c>
      <c r="O580" s="1">
        <v>21594.834468085101</v>
      </c>
      <c r="P580" t="s">
        <v>32</v>
      </c>
      <c r="Q580" s="1">
        <f t="shared" si="16"/>
        <v>12731.030106382968</v>
      </c>
      <c r="R580">
        <f t="shared" si="17"/>
        <v>7042.500977124555</v>
      </c>
      <c r="S580" s="1"/>
    </row>
    <row r="581" spans="1:19">
      <c r="A581" s="20">
        <v>551</v>
      </c>
      <c r="B581" s="20">
        <v>12146.014574468038</v>
      </c>
      <c r="C581" s="20">
        <v>6.184563972055912E-11</v>
      </c>
      <c r="O581" s="1">
        <v>2724.5756382978698</v>
      </c>
      <c r="P581" t="s">
        <v>32</v>
      </c>
      <c r="Q581" s="1">
        <f t="shared" ref="Q581:Q644" si="18">AVERAGE(O579:O581)</f>
        <v>13148.180177304957</v>
      </c>
      <c r="R581">
        <f t="shared" si="17"/>
        <v>9193.7134625244453</v>
      </c>
      <c r="S581" s="1"/>
    </row>
    <row r="582" spans="1:19">
      <c r="A582" s="20">
        <v>552</v>
      </c>
      <c r="B582" s="20">
        <v>17585.880638297895</v>
      </c>
      <c r="C582" s="20">
        <v>3.637978807091713E-12</v>
      </c>
      <c r="O582" s="1">
        <v>15873.5769148936</v>
      </c>
      <c r="P582" t="s">
        <v>12</v>
      </c>
      <c r="Q582" s="1">
        <f t="shared" si="18"/>
        <v>13397.662340425522</v>
      </c>
      <c r="R582">
        <f t="shared" si="17"/>
        <v>8028.0490018476739</v>
      </c>
      <c r="S582" s="1"/>
    </row>
    <row r="583" spans="1:19">
      <c r="A583" s="20">
        <v>553</v>
      </c>
      <c r="B583" s="20">
        <v>5282.220106382978</v>
      </c>
      <c r="C583" s="20">
        <v>1.8189894035458565E-12</v>
      </c>
      <c r="O583" s="1">
        <v>819.41138297872305</v>
      </c>
      <c r="P583" t="s">
        <v>32</v>
      </c>
      <c r="Q583" s="1">
        <f t="shared" si="18"/>
        <v>6472.5213120567314</v>
      </c>
      <c r="R583">
        <f t="shared" ref="R583:R646" si="19">SQRT(SUMXMY2(O581:O583,Q581:Q583)/3)</f>
        <v>6993.7909709473242</v>
      </c>
      <c r="S583" s="1"/>
    </row>
    <row r="584" spans="1:19">
      <c r="A584" s="20">
        <v>554</v>
      </c>
      <c r="B584" s="20">
        <v>5655.6531914893658</v>
      </c>
      <c r="C584" s="20">
        <v>-5.4569682106375694E-12</v>
      </c>
      <c r="O584" s="1">
        <v>66657.013936170202</v>
      </c>
      <c r="P584" t="s">
        <v>15</v>
      </c>
      <c r="Q584" s="1">
        <f t="shared" si="18"/>
        <v>27783.334078014173</v>
      </c>
      <c r="R584">
        <f t="shared" si="19"/>
        <v>22724.808694205469</v>
      </c>
      <c r="S584" s="1"/>
    </row>
    <row r="585" spans="1:19">
      <c r="A585" s="20">
        <v>555</v>
      </c>
      <c r="B585" s="20">
        <v>3453.1419148936197</v>
      </c>
      <c r="C585" s="20">
        <v>4.5474735088646412E-13</v>
      </c>
      <c r="O585" s="1">
        <v>1803.5739361702099</v>
      </c>
      <c r="P585" t="s">
        <v>32</v>
      </c>
      <c r="Q585" s="1">
        <f t="shared" si="18"/>
        <v>23093.33308510638</v>
      </c>
      <c r="R585">
        <f t="shared" si="19"/>
        <v>25796.47574252704</v>
      </c>
      <c r="S585" s="1"/>
    </row>
    <row r="586" spans="1:19">
      <c r="A586" s="20">
        <v>556</v>
      </c>
      <c r="B586" s="20">
        <v>13736.543085106427</v>
      </c>
      <c r="C586" s="20">
        <v>-2.7284841053187847E-11</v>
      </c>
      <c r="O586" s="1">
        <v>18008.807127659598</v>
      </c>
      <c r="P586" t="s">
        <v>32</v>
      </c>
      <c r="Q586" s="1">
        <f t="shared" si="18"/>
        <v>28823.131666666672</v>
      </c>
      <c r="R586">
        <f t="shared" si="19"/>
        <v>26339.871206778822</v>
      </c>
      <c r="S586" s="1"/>
    </row>
    <row r="587" spans="1:19">
      <c r="A587" s="20">
        <v>557</v>
      </c>
      <c r="B587" s="20">
        <v>56812.588404255257</v>
      </c>
      <c r="C587" s="20">
        <v>4.3655745685100555E-11</v>
      </c>
      <c r="O587" s="1">
        <v>9940.1490425531902</v>
      </c>
      <c r="P587" t="s">
        <v>12</v>
      </c>
      <c r="Q587" s="1">
        <f t="shared" si="18"/>
        <v>9917.5100354609986</v>
      </c>
      <c r="R587">
        <f t="shared" si="19"/>
        <v>13786.514816773237</v>
      </c>
      <c r="S587" s="1"/>
    </row>
    <row r="588" spans="1:19">
      <c r="A588" s="20">
        <v>558</v>
      </c>
      <c r="B588" s="20">
        <v>61.356382978727233</v>
      </c>
      <c r="C588" s="20">
        <v>-3.82982534574694E-12</v>
      </c>
      <c r="O588" s="1">
        <v>8319.2490425531905</v>
      </c>
      <c r="P588" t="s">
        <v>32</v>
      </c>
      <c r="Q588" s="1">
        <f t="shared" si="18"/>
        <v>12089.401737588661</v>
      </c>
      <c r="R588">
        <f t="shared" si="19"/>
        <v>6612.2154407202006</v>
      </c>
      <c r="S588" s="1"/>
    </row>
    <row r="589" spans="1:19">
      <c r="A589" s="20">
        <v>559</v>
      </c>
      <c r="B589" s="20">
        <v>7325.13234042554</v>
      </c>
      <c r="C589" s="20">
        <v>-1.0004441719502211E-11</v>
      </c>
      <c r="O589" s="1">
        <v>5999.1079787234003</v>
      </c>
      <c r="P589" t="s">
        <v>23</v>
      </c>
      <c r="Q589" s="1">
        <f t="shared" si="18"/>
        <v>8086.1686879432609</v>
      </c>
      <c r="R589">
        <f t="shared" si="19"/>
        <v>2487.99693679438</v>
      </c>
      <c r="S589" s="1"/>
    </row>
    <row r="590" spans="1:19">
      <c r="A590" s="20">
        <v>560</v>
      </c>
      <c r="B590" s="20">
        <v>5466.3703191489376</v>
      </c>
      <c r="C590" s="20">
        <v>2.7284841053187847E-12</v>
      </c>
      <c r="O590" s="1">
        <v>90233.153829787203</v>
      </c>
      <c r="P590" t="s">
        <v>15</v>
      </c>
      <c r="Q590" s="1">
        <f t="shared" si="18"/>
        <v>34850.503617021262</v>
      </c>
      <c r="R590">
        <f t="shared" si="19"/>
        <v>32071.835091127519</v>
      </c>
      <c r="S590" s="1"/>
    </row>
    <row r="591" spans="1:19">
      <c r="A591" s="20">
        <v>561</v>
      </c>
      <c r="B591" s="20">
        <v>1003.5774468085141</v>
      </c>
      <c r="C591" s="20">
        <v>-4.0927261579781771E-12</v>
      </c>
      <c r="O591" s="1">
        <v>6316.2653191489399</v>
      </c>
      <c r="P591" t="s">
        <v>12</v>
      </c>
      <c r="Q591" s="1">
        <f t="shared" si="18"/>
        <v>34182.842375886517</v>
      </c>
      <c r="R591">
        <f t="shared" si="19"/>
        <v>35814.987011271536</v>
      </c>
      <c r="S591" s="1"/>
    </row>
    <row r="592" spans="1:19">
      <c r="A592" s="20">
        <v>562</v>
      </c>
      <c r="B592" s="20">
        <v>4174.2925531914861</v>
      </c>
      <c r="C592" s="20">
        <v>3.637978807091713E-12</v>
      </c>
      <c r="O592" s="1">
        <v>12047.350638297899</v>
      </c>
      <c r="P592" t="s">
        <v>12</v>
      </c>
      <c r="Q592" s="1">
        <f t="shared" si="18"/>
        <v>36198.923262411343</v>
      </c>
      <c r="R592">
        <f t="shared" si="19"/>
        <v>38414.765050548391</v>
      </c>
      <c r="S592" s="1"/>
    </row>
    <row r="593" spans="1:19">
      <c r="A593" s="20">
        <v>563</v>
      </c>
      <c r="B593" s="20">
        <v>24638.431808510621</v>
      </c>
      <c r="C593" s="20">
        <v>-2.1827872842550278E-11</v>
      </c>
      <c r="O593" s="1">
        <v>2660.8569148936199</v>
      </c>
      <c r="P593" t="s">
        <v>15</v>
      </c>
      <c r="Q593" s="1">
        <f t="shared" si="18"/>
        <v>7008.1576241134862</v>
      </c>
      <c r="R593">
        <f t="shared" si="19"/>
        <v>21437.845045101141</v>
      </c>
      <c r="S593" s="1"/>
    </row>
    <row r="594" spans="1:19">
      <c r="A594" s="20">
        <v>564</v>
      </c>
      <c r="B594" s="20">
        <v>794.78031914893972</v>
      </c>
      <c r="C594" s="20">
        <v>-3.751665644813329E-12</v>
      </c>
      <c r="O594" s="1">
        <v>2943.48712765957</v>
      </c>
      <c r="P594" t="s">
        <v>23</v>
      </c>
      <c r="Q594" s="1">
        <f t="shared" si="18"/>
        <v>5883.898226950364</v>
      </c>
      <c r="R594">
        <f t="shared" si="19"/>
        <v>14269.355289185773</v>
      </c>
      <c r="S594" s="1"/>
    </row>
    <row r="595" spans="1:19">
      <c r="A595" s="20">
        <v>565</v>
      </c>
      <c r="B595" s="20">
        <v>1380.6138297872362</v>
      </c>
      <c r="C595" s="20">
        <v>-6.1390892369672656E-12</v>
      </c>
      <c r="O595" s="1">
        <v>6399.5973404255301</v>
      </c>
      <c r="P595" t="s">
        <v>32</v>
      </c>
      <c r="Q595" s="1">
        <f t="shared" si="18"/>
        <v>4001.3137943262395</v>
      </c>
      <c r="R595">
        <f t="shared" si="19"/>
        <v>3331.5064088540403</v>
      </c>
      <c r="S595" s="1"/>
    </row>
    <row r="596" spans="1:19">
      <c r="A596" s="20">
        <v>566</v>
      </c>
      <c r="B596" s="20">
        <v>312.30957446808918</v>
      </c>
      <c r="C596" s="20">
        <v>-4.2064129956997931E-12</v>
      </c>
      <c r="O596" s="1">
        <v>2984.5680851063798</v>
      </c>
      <c r="P596" t="s">
        <v>32</v>
      </c>
      <c r="Q596" s="1">
        <f t="shared" si="18"/>
        <v>4109.2175177304935</v>
      </c>
      <c r="R596">
        <f t="shared" si="19"/>
        <v>2284.9228832081567</v>
      </c>
      <c r="S596" s="1"/>
    </row>
    <row r="597" spans="1:19">
      <c r="A597" s="20">
        <v>567</v>
      </c>
      <c r="B597" s="20">
        <v>5764.2686170212764</v>
      </c>
      <c r="C597" s="20">
        <v>3.637978807091713E-12</v>
      </c>
      <c r="O597" s="1">
        <v>3546.0320212766001</v>
      </c>
      <c r="P597" t="s">
        <v>15</v>
      </c>
      <c r="Q597" s="1">
        <f t="shared" si="18"/>
        <v>4310.0658156028367</v>
      </c>
      <c r="R597">
        <f t="shared" si="19"/>
        <v>1591.6812864248166</v>
      </c>
      <c r="S597" s="1"/>
    </row>
    <row r="598" spans="1:19">
      <c r="A598" s="20">
        <v>568</v>
      </c>
      <c r="B598" s="20">
        <v>1178.0562765957509</v>
      </c>
      <c r="C598" s="20">
        <v>-1.0913936421275139E-11</v>
      </c>
      <c r="O598" s="1">
        <v>1892.0046808510599</v>
      </c>
      <c r="P598" t="s">
        <v>23</v>
      </c>
      <c r="Q598" s="1">
        <f t="shared" si="18"/>
        <v>2807.5349290780136</v>
      </c>
      <c r="R598">
        <f t="shared" si="19"/>
        <v>946.35786405791805</v>
      </c>
      <c r="S598" s="1"/>
    </row>
    <row r="599" spans="1:19">
      <c r="A599" s="20">
        <v>569</v>
      </c>
      <c r="B599" s="20">
        <v>6074.4368085106371</v>
      </c>
      <c r="C599" s="20">
        <v>2.7284841053187847E-12</v>
      </c>
      <c r="O599" s="1">
        <v>19372.2838297872</v>
      </c>
      <c r="P599" t="s">
        <v>23</v>
      </c>
      <c r="Q599" s="1">
        <f t="shared" si="18"/>
        <v>8270.10684397162</v>
      </c>
      <c r="R599">
        <f t="shared" si="19"/>
        <v>6446.7117483428237</v>
      </c>
      <c r="S599" s="1"/>
    </row>
    <row r="600" spans="1:19">
      <c r="A600" s="20">
        <v>570</v>
      </c>
      <c r="B600" s="20">
        <v>28.617021276599619</v>
      </c>
      <c r="C600" s="20">
        <v>-3.9186431877169525E-12</v>
      </c>
      <c r="O600" s="1">
        <v>4794.8748936170196</v>
      </c>
      <c r="P600" t="s">
        <v>12</v>
      </c>
      <c r="Q600" s="1">
        <f t="shared" si="18"/>
        <v>8686.3878014184265</v>
      </c>
      <c r="R600">
        <f t="shared" si="19"/>
        <v>6812.743015148807</v>
      </c>
      <c r="S600" s="1"/>
    </row>
    <row r="601" spans="1:19">
      <c r="A601" s="20">
        <v>571</v>
      </c>
      <c r="B601" s="20">
        <v>3971.3801063829824</v>
      </c>
      <c r="C601" s="20">
        <v>-2.2737367544323206E-12</v>
      </c>
      <c r="O601" s="1">
        <v>9521.3240425531894</v>
      </c>
      <c r="P601" t="s">
        <v>12</v>
      </c>
      <c r="Q601" s="1">
        <f t="shared" si="18"/>
        <v>11229.494255319136</v>
      </c>
      <c r="R601">
        <f t="shared" si="19"/>
        <v>6863.4309207504211</v>
      </c>
      <c r="S601" s="1"/>
    </row>
    <row r="602" spans="1:19">
      <c r="A602" s="20">
        <v>572</v>
      </c>
      <c r="B602" s="20">
        <v>880.59191489362092</v>
      </c>
      <c r="C602" s="20">
        <v>-3.979039320256561E-12</v>
      </c>
      <c r="O602" s="1">
        <v>506.41297872340402</v>
      </c>
      <c r="P602" t="s">
        <v>12</v>
      </c>
      <c r="Q602" s="1">
        <f t="shared" si="18"/>
        <v>4940.8706382978708</v>
      </c>
      <c r="R602">
        <f t="shared" si="19"/>
        <v>3546.1778918494051</v>
      </c>
      <c r="S602" s="1"/>
    </row>
    <row r="603" spans="1:19">
      <c r="A603" s="20">
        <v>573</v>
      </c>
      <c r="B603" s="20">
        <v>279.06914893617403</v>
      </c>
      <c r="C603" s="20">
        <v>-4.0358827391173691E-12</v>
      </c>
      <c r="O603" s="1">
        <v>5391.7243617021304</v>
      </c>
      <c r="P603" t="s">
        <v>12</v>
      </c>
      <c r="Q603" s="1">
        <f t="shared" si="18"/>
        <v>5139.820460992908</v>
      </c>
      <c r="R603">
        <f t="shared" si="19"/>
        <v>2747.4664563030938</v>
      </c>
      <c r="S603" s="1"/>
    </row>
    <row r="604" spans="1:19">
      <c r="A604" s="20">
        <v>574</v>
      </c>
      <c r="B604" s="20">
        <v>4507.4528723404301</v>
      </c>
      <c r="C604" s="20">
        <v>0</v>
      </c>
      <c r="O604" s="1">
        <v>1301.7446808510599</v>
      </c>
      <c r="P604" t="s">
        <v>23</v>
      </c>
      <c r="Q604" s="1">
        <f t="shared" si="18"/>
        <v>2399.9606737588651</v>
      </c>
      <c r="R604">
        <f t="shared" si="19"/>
        <v>2641.5871918747166</v>
      </c>
      <c r="S604" s="1"/>
    </row>
    <row r="605" spans="1:19">
      <c r="A605" s="20">
        <v>575</v>
      </c>
      <c r="B605" s="20">
        <v>4339.6461702127663</v>
      </c>
      <c r="C605" s="20">
        <v>3.637978807091713E-12</v>
      </c>
      <c r="O605" s="1">
        <v>23925.594893616999</v>
      </c>
      <c r="P605" t="s">
        <v>15</v>
      </c>
      <c r="Q605" s="1">
        <f t="shared" si="18"/>
        <v>10206.354645390064</v>
      </c>
      <c r="R605">
        <f t="shared" si="19"/>
        <v>7947.4752160846838</v>
      </c>
      <c r="S605" s="1"/>
    </row>
    <row r="606" spans="1:19">
      <c r="A606" s="20">
        <v>576</v>
      </c>
      <c r="B606" s="20">
        <v>1473.1254255319182</v>
      </c>
      <c r="C606" s="20">
        <v>-8.1854523159563541E-12</v>
      </c>
      <c r="O606" s="1">
        <v>814.90106382978695</v>
      </c>
      <c r="P606" t="s">
        <v>15</v>
      </c>
      <c r="Q606" s="1">
        <f t="shared" si="18"/>
        <v>8680.746879432616</v>
      </c>
      <c r="R606">
        <f t="shared" si="19"/>
        <v>9152.3250552429727</v>
      </c>
      <c r="S606" s="1"/>
    </row>
    <row r="607" spans="1:19">
      <c r="A607" s="20">
        <v>577</v>
      </c>
      <c r="B607" s="20">
        <v>15125.130425531897</v>
      </c>
      <c r="C607" s="20">
        <v>1.8189894035458565E-12</v>
      </c>
      <c r="O607" s="1">
        <v>398.904255319149</v>
      </c>
      <c r="P607" t="s">
        <v>32</v>
      </c>
      <c r="Q607" s="1">
        <f t="shared" si="18"/>
        <v>8379.8000709219796</v>
      </c>
      <c r="R607">
        <f t="shared" si="19"/>
        <v>10227.149837612191</v>
      </c>
      <c r="S607" s="1"/>
    </row>
    <row r="608" spans="1:19">
      <c r="A608" s="20">
        <v>578</v>
      </c>
      <c r="B608" s="20">
        <v>21594.834468085071</v>
      </c>
      <c r="C608" s="20">
        <v>2.9103830456733704E-11</v>
      </c>
      <c r="O608" s="1">
        <v>1445.7018085106399</v>
      </c>
      <c r="P608" t="s">
        <v>15</v>
      </c>
      <c r="Q608" s="1">
        <f t="shared" si="18"/>
        <v>886.50237588652533</v>
      </c>
      <c r="R608">
        <f t="shared" si="19"/>
        <v>6477.6264279387206</v>
      </c>
      <c r="S608" s="1"/>
    </row>
    <row r="609" spans="1:19">
      <c r="A609" s="20">
        <v>579</v>
      </c>
      <c r="B609" s="20">
        <v>2724.5756382978752</v>
      </c>
      <c r="C609" s="20">
        <v>-5.4569682106375694E-12</v>
      </c>
      <c r="O609" s="1">
        <v>10483.1591489362</v>
      </c>
      <c r="P609" t="s">
        <v>32</v>
      </c>
      <c r="Q609" s="1">
        <f t="shared" si="18"/>
        <v>4109.2550709219968</v>
      </c>
      <c r="R609">
        <f t="shared" si="19"/>
        <v>5905.7614586853515</v>
      </c>
      <c r="S609" s="1"/>
    </row>
    <row r="610" spans="1:19">
      <c r="A610" s="20">
        <v>580</v>
      </c>
      <c r="B610" s="20">
        <v>15873.576914893627</v>
      </c>
      <c r="C610" s="20">
        <v>-2.7284841053187847E-11</v>
      </c>
      <c r="O610" s="1">
        <v>3841.6078723404298</v>
      </c>
      <c r="P610" t="s">
        <v>23</v>
      </c>
      <c r="Q610" s="1">
        <f t="shared" si="18"/>
        <v>5256.822943262423</v>
      </c>
      <c r="R610">
        <f t="shared" si="19"/>
        <v>3783.3931374776075</v>
      </c>
      <c r="S610" s="1"/>
    </row>
    <row r="611" spans="1:19">
      <c r="A611" s="20">
        <v>581</v>
      </c>
      <c r="B611" s="20">
        <v>819.41138297872806</v>
      </c>
      <c r="C611" s="20">
        <v>-5.0022208597511053E-12</v>
      </c>
      <c r="O611" s="1">
        <v>11420.2563829787</v>
      </c>
      <c r="P611" t="s">
        <v>15</v>
      </c>
      <c r="Q611" s="1">
        <f t="shared" si="18"/>
        <v>8581.6744680851098</v>
      </c>
      <c r="R611">
        <f t="shared" si="19"/>
        <v>4110.435264066803</v>
      </c>
      <c r="S611" s="1"/>
    </row>
    <row r="612" spans="1:19">
      <c r="A612" s="20">
        <v>582</v>
      </c>
      <c r="B612" s="20">
        <v>66657.013936170159</v>
      </c>
      <c r="C612" s="20">
        <v>4.3655745685100555E-11</v>
      </c>
      <c r="O612" s="1">
        <v>2620.6103191489401</v>
      </c>
      <c r="P612" t="s">
        <v>15</v>
      </c>
      <c r="Q612" s="1">
        <f t="shared" si="18"/>
        <v>5960.8248581560229</v>
      </c>
      <c r="R612">
        <f t="shared" si="19"/>
        <v>2659.4118492077655</v>
      </c>
      <c r="S612" s="1"/>
    </row>
    <row r="613" spans="1:19">
      <c r="A613" s="20">
        <v>583</v>
      </c>
      <c r="B613" s="20">
        <v>1803.5739361702142</v>
      </c>
      <c r="C613" s="20">
        <v>-4.3200998334214091E-12</v>
      </c>
      <c r="O613" s="1">
        <v>332.76840425531901</v>
      </c>
      <c r="P613" t="s">
        <v>12</v>
      </c>
      <c r="Q613" s="1">
        <f t="shared" si="18"/>
        <v>4791.2117021276526</v>
      </c>
      <c r="R613">
        <f t="shared" si="19"/>
        <v>3609.8151889211717</v>
      </c>
      <c r="S613" s="1"/>
    </row>
    <row r="614" spans="1:19">
      <c r="A614" s="20">
        <v>584</v>
      </c>
      <c r="B614" s="20">
        <v>18008.80712765954</v>
      </c>
      <c r="C614" s="20">
        <v>5.8207660913467407E-11</v>
      </c>
      <c r="O614" s="1">
        <v>24537.350957446801</v>
      </c>
      <c r="P614" t="s">
        <v>15</v>
      </c>
      <c r="Q614" s="1">
        <f t="shared" si="18"/>
        <v>9163.5765602836855</v>
      </c>
      <c r="R614">
        <f t="shared" si="19"/>
        <v>9440.8278066033508</v>
      </c>
      <c r="S614" s="1"/>
    </row>
    <row r="615" spans="1:19">
      <c r="A615" s="20">
        <v>585</v>
      </c>
      <c r="B615" s="20">
        <v>9940.1490425531993</v>
      </c>
      <c r="C615" s="20">
        <v>-9.0949470177292824E-12</v>
      </c>
      <c r="O615" s="1">
        <v>889.20648936170198</v>
      </c>
      <c r="P615" t="s">
        <v>32</v>
      </c>
      <c r="Q615" s="1">
        <f t="shared" si="18"/>
        <v>8586.4419503546069</v>
      </c>
      <c r="R615">
        <f t="shared" si="19"/>
        <v>10254.723945531599</v>
      </c>
      <c r="S615" s="1"/>
    </row>
    <row r="616" spans="1:19">
      <c r="A616" s="20">
        <v>586</v>
      </c>
      <c r="B616" s="20">
        <v>8319.2490425531905</v>
      </c>
      <c r="C616" s="20">
        <v>0</v>
      </c>
      <c r="O616" s="1">
        <v>14093.010638297899</v>
      </c>
      <c r="P616" t="s">
        <v>15</v>
      </c>
      <c r="Q616" s="1">
        <f t="shared" si="18"/>
        <v>13173.189361702134</v>
      </c>
      <c r="R616">
        <f t="shared" si="19"/>
        <v>9940.5976369249402</v>
      </c>
      <c r="S616" s="1"/>
    </row>
    <row r="617" spans="1:19">
      <c r="A617" s="20">
        <v>587</v>
      </c>
      <c r="B617" s="20">
        <v>5999.1079787234085</v>
      </c>
      <c r="C617" s="20">
        <v>-8.1854523159563541E-12</v>
      </c>
      <c r="O617" s="1">
        <v>8530.1597872340408</v>
      </c>
      <c r="P617" t="s">
        <v>23</v>
      </c>
      <c r="Q617" s="1">
        <f t="shared" si="18"/>
        <v>7837.4589716312139</v>
      </c>
      <c r="R617">
        <f t="shared" si="19"/>
        <v>4493.4522490241934</v>
      </c>
      <c r="S617" s="1"/>
    </row>
    <row r="618" spans="1:19">
      <c r="A618" s="20">
        <v>588</v>
      </c>
      <c r="B618" s="20">
        <v>90233.153829787188</v>
      </c>
      <c r="C618" s="20">
        <v>1.4551915228366852E-11</v>
      </c>
      <c r="O618" s="1">
        <v>1781.8989361702099</v>
      </c>
      <c r="P618" t="s">
        <v>23</v>
      </c>
      <c r="Q618" s="1">
        <f t="shared" si="18"/>
        <v>8135.0231205673845</v>
      </c>
      <c r="R618">
        <f t="shared" si="19"/>
        <v>3727.7380318895512</v>
      </c>
      <c r="S618" s="1"/>
    </row>
    <row r="619" spans="1:19">
      <c r="A619" s="20">
        <v>589</v>
      </c>
      <c r="B619" s="20">
        <v>6316.2653191489408</v>
      </c>
      <c r="C619" s="20">
        <v>-9.0949470177292824E-13</v>
      </c>
      <c r="O619" s="1">
        <v>2970.8382978723398</v>
      </c>
      <c r="P619" t="s">
        <v>12</v>
      </c>
      <c r="Q619" s="1">
        <f t="shared" si="18"/>
        <v>4427.6323404255299</v>
      </c>
      <c r="R619">
        <f t="shared" si="19"/>
        <v>3784.3656537887364</v>
      </c>
      <c r="S619" s="1"/>
    </row>
    <row r="620" spans="1:19">
      <c r="A620" s="20">
        <v>590</v>
      </c>
      <c r="B620" s="20">
        <v>12047.350638297847</v>
      </c>
      <c r="C620" s="20">
        <v>5.2750692702829838E-11</v>
      </c>
      <c r="O620" s="1">
        <v>6147.23680851064</v>
      </c>
      <c r="P620" t="s">
        <v>32</v>
      </c>
      <c r="Q620" s="1">
        <f t="shared" si="18"/>
        <v>3633.324680851063</v>
      </c>
      <c r="R620">
        <f t="shared" si="19"/>
        <v>4033.3687314032604</v>
      </c>
      <c r="S620" s="1"/>
    </row>
    <row r="621" spans="1:19">
      <c r="A621" s="20">
        <v>591</v>
      </c>
      <c r="B621" s="20">
        <v>2660.8569148936244</v>
      </c>
      <c r="C621" s="20">
        <v>-4.5474735088646412E-12</v>
      </c>
      <c r="O621" s="1">
        <v>4171.58585106383</v>
      </c>
      <c r="P621" t="s">
        <v>15</v>
      </c>
      <c r="Q621" s="1">
        <f t="shared" si="18"/>
        <v>4429.8869858156031</v>
      </c>
      <c r="R621">
        <f t="shared" si="19"/>
        <v>1684.1142621792244</v>
      </c>
      <c r="S621" s="1"/>
    </row>
    <row r="622" spans="1:19">
      <c r="A622" s="20">
        <v>592</v>
      </c>
      <c r="B622" s="20">
        <v>2943.4871276595795</v>
      </c>
      <c r="C622" s="20">
        <v>-9.5496943686157465E-12</v>
      </c>
      <c r="O622" s="1">
        <v>2879.6832978723401</v>
      </c>
      <c r="P622" t="s">
        <v>32</v>
      </c>
      <c r="Q622" s="1">
        <f t="shared" si="18"/>
        <v>4399.5019858156038</v>
      </c>
      <c r="R622">
        <f t="shared" si="19"/>
        <v>1702.5786820809524</v>
      </c>
      <c r="S622" s="1"/>
    </row>
    <row r="623" spans="1:19">
      <c r="A623" s="20">
        <v>593</v>
      </c>
      <c r="B623" s="20">
        <v>6399.5973404255346</v>
      </c>
      <c r="C623" s="20">
        <v>-4.5474735088646412E-12</v>
      </c>
      <c r="O623" s="1">
        <v>6006.6804255319103</v>
      </c>
      <c r="P623" t="s">
        <v>15</v>
      </c>
      <c r="Q623" s="1">
        <f t="shared" si="18"/>
        <v>4352.6498581560263</v>
      </c>
      <c r="R623">
        <f t="shared" si="19"/>
        <v>1305.4227205838251</v>
      </c>
      <c r="S623" s="1"/>
    </row>
    <row r="624" spans="1:19">
      <c r="A624" s="20">
        <v>594</v>
      </c>
      <c r="B624" s="20">
        <v>2984.5680851063839</v>
      </c>
      <c r="C624" s="20">
        <v>-4.0927261579781771E-12</v>
      </c>
      <c r="O624" s="1">
        <v>2941.8373404255299</v>
      </c>
      <c r="P624" t="s">
        <v>23</v>
      </c>
      <c r="Q624" s="1">
        <f t="shared" si="18"/>
        <v>3942.7336879432601</v>
      </c>
      <c r="R624">
        <f t="shared" si="19"/>
        <v>1419.7956966302938</v>
      </c>
      <c r="S624" s="1"/>
    </row>
    <row r="625" spans="1:19">
      <c r="A625" s="20">
        <v>595</v>
      </c>
      <c r="B625" s="20">
        <v>3546.0320212765932</v>
      </c>
      <c r="C625" s="20">
        <v>6.8212102632969618E-12</v>
      </c>
      <c r="O625" s="1">
        <v>4338.6874468085098</v>
      </c>
      <c r="P625" t="s">
        <v>15</v>
      </c>
      <c r="Q625" s="1">
        <f t="shared" si="18"/>
        <v>4429.0684042553166</v>
      </c>
      <c r="R625">
        <f t="shared" si="19"/>
        <v>1117.4046318377127</v>
      </c>
      <c r="S625" s="1"/>
    </row>
    <row r="626" spans="1:19">
      <c r="A626" s="20">
        <v>596</v>
      </c>
      <c r="B626" s="20">
        <v>1892.0046808510654</v>
      </c>
      <c r="C626" s="20">
        <v>-5.4569682106375694E-12</v>
      </c>
      <c r="O626" s="1">
        <v>2699.7507446808499</v>
      </c>
      <c r="P626" t="s">
        <v>15</v>
      </c>
      <c r="Q626" s="1">
        <f t="shared" si="18"/>
        <v>3326.7585106382962</v>
      </c>
      <c r="R626">
        <f t="shared" si="19"/>
        <v>683.88618802504516</v>
      </c>
      <c r="S626" s="1"/>
    </row>
    <row r="627" spans="1:19">
      <c r="A627" s="20">
        <v>597</v>
      </c>
      <c r="B627" s="20">
        <v>19372.283829787226</v>
      </c>
      <c r="C627" s="20">
        <v>-2.5465851649641991E-11</v>
      </c>
      <c r="O627" s="1">
        <v>7848.5353191489403</v>
      </c>
      <c r="P627" t="s">
        <v>23</v>
      </c>
      <c r="Q627" s="1">
        <f t="shared" si="18"/>
        <v>4962.3245035461005</v>
      </c>
      <c r="R627">
        <f t="shared" si="19"/>
        <v>1706.0207431469248</v>
      </c>
      <c r="S627" s="1"/>
    </row>
    <row r="628" spans="1:19">
      <c r="A628" s="20">
        <v>598</v>
      </c>
      <c r="B628" s="20">
        <v>4794.8748936170277</v>
      </c>
      <c r="C628" s="20">
        <v>-8.1854523159563541E-12</v>
      </c>
      <c r="O628" s="1">
        <v>3042.0712765957401</v>
      </c>
      <c r="P628" t="s">
        <v>23</v>
      </c>
      <c r="Q628" s="1">
        <f t="shared" si="18"/>
        <v>4530.1191134751762</v>
      </c>
      <c r="R628">
        <f t="shared" si="19"/>
        <v>1909.4185830172953</v>
      </c>
      <c r="S628" s="1"/>
    </row>
    <row r="629" spans="1:19">
      <c r="A629" s="20">
        <v>599</v>
      </c>
      <c r="B629" s="20">
        <v>9521.3240425532003</v>
      </c>
      <c r="C629" s="20">
        <v>-1.0913936421275139E-11</v>
      </c>
      <c r="O629" s="1">
        <v>6797.9301063829798</v>
      </c>
      <c r="P629" t="s">
        <v>23</v>
      </c>
      <c r="Q629" s="1">
        <f t="shared" si="18"/>
        <v>5896.1789007092202</v>
      </c>
      <c r="R629">
        <f t="shared" si="19"/>
        <v>1945.7350345373732</v>
      </c>
      <c r="S629" s="1"/>
    </row>
    <row r="630" spans="1:19">
      <c r="A630" s="20">
        <v>600</v>
      </c>
      <c r="B630" s="20">
        <v>506.41297872340806</v>
      </c>
      <c r="C630" s="20">
        <v>-4.0358827391173691E-12</v>
      </c>
      <c r="O630" s="1">
        <v>77949.561382978703</v>
      </c>
      <c r="P630" t="s">
        <v>32</v>
      </c>
      <c r="Q630" s="1">
        <f t="shared" si="18"/>
        <v>29263.187588652476</v>
      </c>
      <c r="R630">
        <f t="shared" si="19"/>
        <v>28127.035836496238</v>
      </c>
      <c r="S630" s="1"/>
    </row>
    <row r="631" spans="1:19">
      <c r="A631" s="20">
        <v>601</v>
      </c>
      <c r="B631" s="20">
        <v>5391.7243617021322</v>
      </c>
      <c r="C631" s="20">
        <v>-1.8189894035458565E-12</v>
      </c>
      <c r="O631" s="1">
        <v>4917.53287234043</v>
      </c>
      <c r="P631" t="s">
        <v>12</v>
      </c>
      <c r="Q631" s="1">
        <f t="shared" si="18"/>
        <v>29888.341453900703</v>
      </c>
      <c r="R631">
        <f t="shared" si="19"/>
        <v>31594.922744510252</v>
      </c>
      <c r="S631" s="1"/>
    </row>
    <row r="632" spans="1:19">
      <c r="A632" s="20">
        <v>602</v>
      </c>
      <c r="B632" s="20">
        <v>1301.7446808510679</v>
      </c>
      <c r="C632" s="20">
        <v>-7.9580786405131221E-12</v>
      </c>
      <c r="O632" s="1">
        <v>5894.3485106382996</v>
      </c>
      <c r="P632" t="s">
        <v>12</v>
      </c>
      <c r="Q632" s="1">
        <f t="shared" si="18"/>
        <v>29587.147588652475</v>
      </c>
      <c r="R632">
        <f t="shared" si="19"/>
        <v>34425.053873639416</v>
      </c>
      <c r="S632" s="1"/>
    </row>
    <row r="633" spans="1:19">
      <c r="A633" s="20">
        <v>603</v>
      </c>
      <c r="B633" s="20">
        <v>23925.59489361697</v>
      </c>
      <c r="C633" s="20">
        <v>2.9103830456733704E-11</v>
      </c>
      <c r="O633" s="1">
        <v>5710.4364893617003</v>
      </c>
      <c r="P633" t="s">
        <v>32</v>
      </c>
      <c r="Q633" s="1">
        <f t="shared" si="18"/>
        <v>5507.4392907801421</v>
      </c>
      <c r="R633">
        <f t="shared" si="19"/>
        <v>19874.030099862361</v>
      </c>
      <c r="S633" s="1"/>
    </row>
    <row r="634" spans="1:19">
      <c r="A634" s="20">
        <v>604</v>
      </c>
      <c r="B634" s="20">
        <v>814.90106382979059</v>
      </c>
      <c r="C634" s="20">
        <v>-3.637978807091713E-12</v>
      </c>
      <c r="O634" s="1">
        <v>16706.5671276596</v>
      </c>
      <c r="P634" t="s">
        <v>23</v>
      </c>
      <c r="Q634" s="1">
        <f t="shared" si="18"/>
        <v>9437.1173758865334</v>
      </c>
      <c r="R634">
        <f t="shared" si="19"/>
        <v>14308.911392407817</v>
      </c>
      <c r="S634" s="1"/>
    </row>
    <row r="635" spans="1:19">
      <c r="A635" s="20">
        <v>605</v>
      </c>
      <c r="B635" s="20">
        <v>398.90425531915497</v>
      </c>
      <c r="C635" s="20">
        <v>-5.9685589803848416E-12</v>
      </c>
      <c r="O635" s="1">
        <v>2212.4595744680901</v>
      </c>
      <c r="P635" t="s">
        <v>12</v>
      </c>
      <c r="Q635" s="1">
        <f t="shared" si="18"/>
        <v>8209.8210638297969</v>
      </c>
      <c r="R635">
        <f t="shared" si="19"/>
        <v>5442.2560392501546</v>
      </c>
      <c r="S635" s="1"/>
    </row>
    <row r="636" spans="1:19">
      <c r="A636" s="20">
        <v>606</v>
      </c>
      <c r="B636" s="20">
        <v>1445.7018085106433</v>
      </c>
      <c r="C636" s="20">
        <v>-3.4106051316484809E-12</v>
      </c>
      <c r="O636" s="1">
        <v>7927.1295744680901</v>
      </c>
      <c r="P636" t="s">
        <v>15</v>
      </c>
      <c r="Q636" s="1">
        <f t="shared" si="18"/>
        <v>8948.7187588652596</v>
      </c>
      <c r="R636">
        <f t="shared" si="19"/>
        <v>5472.8691131590094</v>
      </c>
      <c r="S636" s="1"/>
    </row>
    <row r="637" spans="1:19">
      <c r="A637" s="20">
        <v>607</v>
      </c>
      <c r="B637" s="20">
        <v>10483.159148936169</v>
      </c>
      <c r="C637" s="20">
        <v>3.092281986027956E-11</v>
      </c>
      <c r="O637" s="1">
        <v>1211.5904255319099</v>
      </c>
      <c r="P637" t="s">
        <v>23</v>
      </c>
      <c r="Q637" s="1">
        <f t="shared" si="18"/>
        <v>3783.7265248226963</v>
      </c>
      <c r="R637">
        <f t="shared" si="19"/>
        <v>3813.4793128686292</v>
      </c>
      <c r="S637" s="1"/>
    </row>
    <row r="638" spans="1:19">
      <c r="A638" s="20">
        <v>608</v>
      </c>
      <c r="B638" s="20">
        <v>3841.6078723404216</v>
      </c>
      <c r="C638" s="20">
        <v>8.1854523159563541E-12</v>
      </c>
      <c r="O638" s="1">
        <v>440.63297872340399</v>
      </c>
      <c r="P638" t="s">
        <v>23</v>
      </c>
      <c r="Q638" s="1">
        <f t="shared" si="18"/>
        <v>3193.1176595744678</v>
      </c>
      <c r="R638">
        <f t="shared" si="19"/>
        <v>2253.5675785497597</v>
      </c>
      <c r="S638" s="1"/>
    </row>
    <row r="639" spans="1:19">
      <c r="A639" s="20">
        <v>609</v>
      </c>
      <c r="B639" s="20">
        <v>11420.25638297873</v>
      </c>
      <c r="C639" s="20">
        <v>-3.092281986027956E-11</v>
      </c>
      <c r="O639" s="1">
        <v>316.99148936170201</v>
      </c>
      <c r="P639" t="s">
        <v>32</v>
      </c>
      <c r="Q639" s="1">
        <f t="shared" si="18"/>
        <v>656.40496453900528</v>
      </c>
      <c r="R639">
        <f t="shared" si="19"/>
        <v>2183.823675630013</v>
      </c>
      <c r="S639" s="1"/>
    </row>
    <row r="640" spans="1:19">
      <c r="A640" s="20">
        <v>610</v>
      </c>
      <c r="B640" s="20">
        <v>2620.6103191489333</v>
      </c>
      <c r="C640" s="20">
        <v>6.8212102632969618E-12</v>
      </c>
      <c r="O640" s="1">
        <v>3682.33585106383</v>
      </c>
      <c r="P640" t="s">
        <v>12</v>
      </c>
      <c r="Q640" s="1">
        <f t="shared" si="18"/>
        <v>1479.9867730496453</v>
      </c>
      <c r="R640">
        <f t="shared" si="19"/>
        <v>2044.6446216789236</v>
      </c>
      <c r="S640" s="1"/>
    </row>
    <row r="641" spans="1:19">
      <c r="A641" s="20">
        <v>611</v>
      </c>
      <c r="B641" s="20">
        <v>332.76840425532311</v>
      </c>
      <c r="C641" s="20">
        <v>-4.0927261579781771E-12</v>
      </c>
      <c r="O641" s="1">
        <v>27667.736489361701</v>
      </c>
      <c r="P641" t="s">
        <v>32</v>
      </c>
      <c r="Q641" s="1">
        <f t="shared" si="18"/>
        <v>10555.68794326241</v>
      </c>
      <c r="R641">
        <f t="shared" si="19"/>
        <v>9963.0609154118374</v>
      </c>
      <c r="S641" s="1"/>
    </row>
    <row r="642" spans="1:19">
      <c r="A642" s="20">
        <v>612</v>
      </c>
      <c r="B642" s="20">
        <v>24537.350957446761</v>
      </c>
      <c r="C642" s="20">
        <v>4.0017766878008842E-11</v>
      </c>
      <c r="O642" s="1">
        <v>41327.963829787201</v>
      </c>
      <c r="P642" t="s">
        <v>12</v>
      </c>
      <c r="Q642" s="1">
        <f t="shared" si="18"/>
        <v>24226.012056737574</v>
      </c>
      <c r="R642">
        <f t="shared" si="19"/>
        <v>14025.563581703283</v>
      </c>
      <c r="S642" s="1"/>
    </row>
    <row r="643" spans="1:19">
      <c r="A643" s="20">
        <v>613</v>
      </c>
      <c r="B643" s="20">
        <v>889.20648936170608</v>
      </c>
      <c r="C643" s="20">
        <v>-4.0927261579781771E-12</v>
      </c>
      <c r="O643" s="1">
        <v>453.05</v>
      </c>
      <c r="P643" t="s">
        <v>15</v>
      </c>
      <c r="Q643" s="1">
        <f t="shared" si="18"/>
        <v>23149.583439716302</v>
      </c>
      <c r="R643">
        <f t="shared" si="19"/>
        <v>19152.298296130888</v>
      </c>
      <c r="S643" s="1"/>
    </row>
    <row r="644" spans="1:19">
      <c r="A644" s="20">
        <v>614</v>
      </c>
      <c r="B644" s="20">
        <v>14093.010638297857</v>
      </c>
      <c r="C644" s="20">
        <v>4.1836756281554699E-11</v>
      </c>
      <c r="O644" s="1">
        <v>11872.3684042553</v>
      </c>
      <c r="P644" t="s">
        <v>32</v>
      </c>
      <c r="Q644" s="1">
        <f t="shared" si="18"/>
        <v>17884.460744680833</v>
      </c>
      <c r="R644">
        <f t="shared" si="19"/>
        <v>16770.555933318359</v>
      </c>
      <c r="S644" s="1"/>
    </row>
    <row r="645" spans="1:19">
      <c r="A645" s="20">
        <v>615</v>
      </c>
      <c r="B645" s="20">
        <v>8530.1597872340517</v>
      </c>
      <c r="C645" s="20">
        <v>-1.0913936421275139E-11</v>
      </c>
      <c r="O645" s="1">
        <v>12283.686702127699</v>
      </c>
      <c r="P645" t="s">
        <v>12</v>
      </c>
      <c r="Q645" s="1">
        <f t="shared" ref="Q645:Q708" si="20">AVERAGE(O643:O645)</f>
        <v>8203.035035461</v>
      </c>
      <c r="R645">
        <f t="shared" si="19"/>
        <v>13758.992241617038</v>
      </c>
      <c r="S645" s="1"/>
    </row>
    <row r="646" spans="1:19">
      <c r="A646" s="20">
        <v>616</v>
      </c>
      <c r="B646" s="20">
        <v>1781.8989361702202</v>
      </c>
      <c r="C646" s="20">
        <v>-1.0231815394945443E-11</v>
      </c>
      <c r="O646" s="1">
        <v>25469.937127659599</v>
      </c>
      <c r="P646" t="s">
        <v>32</v>
      </c>
      <c r="Q646" s="1">
        <f t="shared" si="20"/>
        <v>16541.997411347533</v>
      </c>
      <c r="R646">
        <f t="shared" si="19"/>
        <v>6645.9280744572079</v>
      </c>
      <c r="S646" s="1"/>
    </row>
    <row r="647" spans="1:19">
      <c r="A647" s="20">
        <v>617</v>
      </c>
      <c r="B647" s="20">
        <v>2970.8382978723403</v>
      </c>
      <c r="C647" s="20">
        <v>-4.5474735088646412E-13</v>
      </c>
      <c r="O647" s="1">
        <v>6073.48031914894</v>
      </c>
      <c r="P647" t="s">
        <v>12</v>
      </c>
      <c r="Q647" s="1">
        <f t="shared" si="20"/>
        <v>14609.03471631208</v>
      </c>
      <c r="R647">
        <f t="shared" ref="R647:R710" si="21">SQRT(SUMXMY2(O645:O647,Q645:Q647)/3)</f>
        <v>7510.3376415378989</v>
      </c>
      <c r="S647" s="1"/>
    </row>
    <row r="648" spans="1:19">
      <c r="A648" s="20">
        <v>618</v>
      </c>
      <c r="B648" s="20">
        <v>6147.2368085106418</v>
      </c>
      <c r="C648" s="20">
        <v>-1.8189894035458565E-12</v>
      </c>
      <c r="O648" s="1">
        <v>29.7765957446809</v>
      </c>
      <c r="P648" t="s">
        <v>32</v>
      </c>
      <c r="Q648" s="1">
        <f t="shared" si="20"/>
        <v>10524.398014184408</v>
      </c>
      <c r="R648">
        <f t="shared" si="21"/>
        <v>9357.7218588252435</v>
      </c>
      <c r="S648" s="1"/>
    </row>
    <row r="649" spans="1:19">
      <c r="A649" s="20">
        <v>619</v>
      </c>
      <c r="B649" s="20">
        <v>4171.5858510638318</v>
      </c>
      <c r="C649" s="20">
        <v>-1.8189894035458565E-12</v>
      </c>
      <c r="O649" s="1">
        <v>1340.2872340425499</v>
      </c>
      <c r="P649" t="s">
        <v>32</v>
      </c>
      <c r="Q649" s="1">
        <f t="shared" si="20"/>
        <v>2481.1813829787238</v>
      </c>
      <c r="R649">
        <f t="shared" si="21"/>
        <v>7837.8229767026014</v>
      </c>
      <c r="S649" s="1"/>
    </row>
    <row r="650" spans="1:19">
      <c r="A650" s="20">
        <v>620</v>
      </c>
      <c r="B650" s="20">
        <v>2879.6832978723423</v>
      </c>
      <c r="C650" s="20">
        <v>-2.2737367544323206E-12</v>
      </c>
      <c r="O650" s="1">
        <v>618.537234042553</v>
      </c>
      <c r="P650" t="s">
        <v>23</v>
      </c>
      <c r="Q650" s="1">
        <f t="shared" si="20"/>
        <v>662.86702127659464</v>
      </c>
      <c r="R650">
        <f t="shared" si="21"/>
        <v>6094.8252177697668</v>
      </c>
      <c r="S650" s="1"/>
    </row>
    <row r="651" spans="1:19">
      <c r="A651" s="20">
        <v>621</v>
      </c>
      <c r="B651" s="20">
        <v>6006.6804255319184</v>
      </c>
      <c r="C651" s="20">
        <v>-8.1854523159563541E-12</v>
      </c>
      <c r="O651" s="1">
        <v>3740.1915957446799</v>
      </c>
      <c r="P651" t="s">
        <v>23</v>
      </c>
      <c r="Q651" s="1">
        <f t="shared" si="20"/>
        <v>1899.6720212765943</v>
      </c>
      <c r="R651">
        <f t="shared" si="21"/>
        <v>1250.4821594240086</v>
      </c>
      <c r="S651" s="1"/>
    </row>
    <row r="652" spans="1:19">
      <c r="A652" s="20">
        <v>622</v>
      </c>
      <c r="B652" s="20">
        <v>2941.8373404255362</v>
      </c>
      <c r="C652" s="20">
        <v>-6.3664629124104977E-12</v>
      </c>
      <c r="O652" s="1">
        <v>204.590425531915</v>
      </c>
      <c r="P652" t="s">
        <v>12</v>
      </c>
      <c r="Q652" s="1">
        <f t="shared" si="20"/>
        <v>1521.1064184397158</v>
      </c>
      <c r="R652">
        <f t="shared" si="21"/>
        <v>1306.7378969044009</v>
      </c>
      <c r="S652" s="1"/>
    </row>
    <row r="653" spans="1:19">
      <c r="A653" s="20">
        <v>623</v>
      </c>
      <c r="B653" s="20">
        <v>4338.6874468085089</v>
      </c>
      <c r="C653" s="20">
        <v>9.0949470177292824E-13</v>
      </c>
      <c r="O653" s="1">
        <v>3189.0085106382999</v>
      </c>
      <c r="P653" t="s">
        <v>12</v>
      </c>
      <c r="Q653" s="1">
        <f t="shared" si="20"/>
        <v>2377.9301773049651</v>
      </c>
      <c r="R653">
        <f t="shared" si="21"/>
        <v>1387.8730401090938</v>
      </c>
      <c r="S653" s="1"/>
    </row>
    <row r="654" spans="1:19">
      <c r="A654" s="20">
        <v>624</v>
      </c>
      <c r="B654" s="20">
        <v>2699.7507446808545</v>
      </c>
      <c r="C654" s="20">
        <v>-4.5474735088646412E-12</v>
      </c>
      <c r="O654" s="1">
        <v>14366.259680851101</v>
      </c>
      <c r="P654" t="s">
        <v>15</v>
      </c>
      <c r="Q654" s="1">
        <f t="shared" si="20"/>
        <v>5919.9528723404392</v>
      </c>
      <c r="R654">
        <f t="shared" si="21"/>
        <v>4957.5249579428355</v>
      </c>
      <c r="S654" s="1"/>
    </row>
    <row r="655" spans="1:19">
      <c r="A655" s="20">
        <v>625</v>
      </c>
      <c r="B655" s="20">
        <v>7848.5353191489394</v>
      </c>
      <c r="C655" s="20">
        <v>9.0949470177292824E-13</v>
      </c>
      <c r="O655" s="1">
        <v>46212.411702127698</v>
      </c>
      <c r="P655" t="s">
        <v>32</v>
      </c>
      <c r="Q655" s="1">
        <f t="shared" si="20"/>
        <v>21255.893297872364</v>
      </c>
      <c r="R655">
        <f t="shared" si="21"/>
        <v>15218.691989657887</v>
      </c>
      <c r="S655" s="1"/>
    </row>
    <row r="656" spans="1:19">
      <c r="A656" s="20">
        <v>626</v>
      </c>
      <c r="B656" s="20">
        <v>3042.0712765957433</v>
      </c>
      <c r="C656" s="20">
        <v>-3.1832314562052488E-12</v>
      </c>
      <c r="O656" s="1">
        <v>4637.9960638297898</v>
      </c>
      <c r="P656" t="s">
        <v>32</v>
      </c>
      <c r="Q656" s="1">
        <f t="shared" si="20"/>
        <v>21738.889148936196</v>
      </c>
      <c r="R656">
        <f t="shared" si="21"/>
        <v>18134.759017548491</v>
      </c>
      <c r="S656" s="1"/>
    </row>
    <row r="657" spans="1:19">
      <c r="A657" s="20">
        <v>627</v>
      </c>
      <c r="B657" s="20">
        <v>6797.9301063829835</v>
      </c>
      <c r="C657" s="20">
        <v>-3.637978807091713E-12</v>
      </c>
      <c r="O657" s="1">
        <v>2561.7411702127702</v>
      </c>
      <c r="P657" t="s">
        <v>32</v>
      </c>
      <c r="Q657" s="1">
        <f t="shared" si="20"/>
        <v>17804.049645390089</v>
      </c>
      <c r="R657">
        <f t="shared" si="21"/>
        <v>19558.428045411671</v>
      </c>
      <c r="S657" s="1"/>
    </row>
    <row r="658" spans="1:19">
      <c r="A658" s="20">
        <v>628</v>
      </c>
      <c r="B658" s="20">
        <v>77949.561382978689</v>
      </c>
      <c r="C658" s="20">
        <v>1.4551915228366852E-11</v>
      </c>
      <c r="O658" s="1">
        <v>2894.6550000000002</v>
      </c>
      <c r="P658" t="s">
        <v>32</v>
      </c>
      <c r="Q658" s="1">
        <f t="shared" si="20"/>
        <v>3364.7974113475198</v>
      </c>
      <c r="R658">
        <f t="shared" si="21"/>
        <v>13228.624844727816</v>
      </c>
      <c r="S658" s="1"/>
    </row>
    <row r="659" spans="1:19">
      <c r="A659" s="20">
        <v>629</v>
      </c>
      <c r="B659" s="20">
        <v>4917.5328723404264</v>
      </c>
      <c r="C659" s="20">
        <v>3.637978807091713E-12</v>
      </c>
      <c r="O659" s="1">
        <v>6811.1546808510602</v>
      </c>
      <c r="P659" t="s">
        <v>32</v>
      </c>
      <c r="Q659" s="1">
        <f t="shared" si="20"/>
        <v>4089.1836170212773</v>
      </c>
      <c r="R659">
        <f t="shared" si="21"/>
        <v>8943.4916375305493</v>
      </c>
      <c r="S659" s="1"/>
    </row>
    <row r="660" spans="1:19">
      <c r="A660" s="20">
        <v>630</v>
      </c>
      <c r="B660" s="20">
        <v>5894.3485106383032</v>
      </c>
      <c r="C660" s="20">
        <v>-3.637978807091713E-12</v>
      </c>
      <c r="O660" s="1">
        <v>4896.68382978723</v>
      </c>
      <c r="P660" t="s">
        <v>15</v>
      </c>
      <c r="Q660" s="1">
        <f t="shared" si="20"/>
        <v>4867.49783687943</v>
      </c>
      <c r="R660">
        <f t="shared" si="21"/>
        <v>1594.8889388142691</v>
      </c>
      <c r="S660" s="1"/>
    </row>
    <row r="661" spans="1:19">
      <c r="A661" s="20">
        <v>631</v>
      </c>
      <c r="B661" s="20">
        <v>5710.4364893617021</v>
      </c>
      <c r="C661" s="20">
        <v>-1.8189894035458565E-12</v>
      </c>
      <c r="O661" s="1">
        <v>1125.67468085106</v>
      </c>
      <c r="P661" t="s">
        <v>12</v>
      </c>
      <c r="Q661" s="1">
        <f t="shared" si="20"/>
        <v>4277.8377304964497</v>
      </c>
      <c r="R661">
        <f t="shared" si="21"/>
        <v>2404.5866024508509</v>
      </c>
      <c r="S661" s="1"/>
    </row>
    <row r="662" spans="1:19">
      <c r="A662" s="20">
        <v>632</v>
      </c>
      <c r="B662" s="20">
        <v>16706.567127659524</v>
      </c>
      <c r="C662" s="20">
        <v>7.6397554948925972E-11</v>
      </c>
      <c r="O662" s="1">
        <v>715.91202127659596</v>
      </c>
      <c r="P662" t="s">
        <v>12</v>
      </c>
      <c r="Q662" s="1">
        <f t="shared" si="20"/>
        <v>2246.0901773049618</v>
      </c>
      <c r="R662">
        <f t="shared" si="21"/>
        <v>2023.0693597368422</v>
      </c>
      <c r="S662" s="1"/>
    </row>
    <row r="663" spans="1:19">
      <c r="A663" s="20">
        <v>633</v>
      </c>
      <c r="B663" s="20">
        <v>2212.4595744680901</v>
      </c>
      <c r="C663" s="20">
        <v>0</v>
      </c>
      <c r="O663" s="1">
        <v>284.97765957446802</v>
      </c>
      <c r="P663" t="s">
        <v>32</v>
      </c>
      <c r="Q663" s="1">
        <f t="shared" si="20"/>
        <v>708.85478723404128</v>
      </c>
      <c r="R663">
        <f t="shared" si="21"/>
        <v>2037.7478499632075</v>
      </c>
      <c r="S663" s="1"/>
    </row>
    <row r="664" spans="1:19">
      <c r="A664" s="20">
        <v>634</v>
      </c>
      <c r="B664" s="20">
        <v>7927.1295744680792</v>
      </c>
      <c r="C664" s="20">
        <v>1.0913936421275139E-11</v>
      </c>
      <c r="O664" s="1">
        <v>9477.05255319149</v>
      </c>
      <c r="P664" t="s">
        <v>12</v>
      </c>
      <c r="Q664" s="1">
        <f t="shared" si="20"/>
        <v>3492.6474113475178</v>
      </c>
      <c r="R664">
        <f t="shared" si="21"/>
        <v>3574.6431947943124</v>
      </c>
      <c r="S664" s="1"/>
    </row>
    <row r="665" spans="1:19">
      <c r="A665" s="20">
        <v>635</v>
      </c>
      <c r="B665" s="20">
        <v>1211.5904255319183</v>
      </c>
      <c r="C665" s="20">
        <v>-8.4128259913995862E-12</v>
      </c>
      <c r="O665" s="1">
        <v>11746.679680851101</v>
      </c>
      <c r="P665" t="s">
        <v>12</v>
      </c>
      <c r="Q665" s="1">
        <f t="shared" si="20"/>
        <v>7169.5699645390196</v>
      </c>
      <c r="R665">
        <f t="shared" si="21"/>
        <v>4356.7078578608698</v>
      </c>
      <c r="S665" s="1"/>
    </row>
    <row r="666" spans="1:19">
      <c r="A666" s="20">
        <v>636</v>
      </c>
      <c r="B666" s="20">
        <v>440.63297872340826</v>
      </c>
      <c r="C666" s="20">
        <v>-4.2632564145606011E-12</v>
      </c>
      <c r="O666" s="1">
        <v>3338.4069148936201</v>
      </c>
      <c r="P666" t="s">
        <v>32</v>
      </c>
      <c r="Q666" s="1">
        <f t="shared" si="20"/>
        <v>8187.3797163120698</v>
      </c>
      <c r="R666">
        <f t="shared" si="21"/>
        <v>5172.8643092514658</v>
      </c>
      <c r="S666" s="1"/>
    </row>
    <row r="667" spans="1:19">
      <c r="A667" s="20">
        <v>637</v>
      </c>
      <c r="B667" s="20">
        <v>316.99148936170548</v>
      </c>
      <c r="C667" s="20">
        <v>-3.4674485505092889E-12</v>
      </c>
      <c r="O667" s="1">
        <v>5096.6991489361699</v>
      </c>
      <c r="P667" t="s">
        <v>12</v>
      </c>
      <c r="Q667" s="1">
        <f t="shared" si="20"/>
        <v>6727.261914893631</v>
      </c>
      <c r="R667">
        <f t="shared" si="21"/>
        <v>3963.21441584064</v>
      </c>
      <c r="S667" s="1"/>
    </row>
    <row r="668" spans="1:19">
      <c r="A668" s="20">
        <v>638</v>
      </c>
      <c r="B668" s="20">
        <v>3682.3358510638323</v>
      </c>
      <c r="C668" s="20">
        <v>-2.2737367544323206E-12</v>
      </c>
      <c r="O668" s="1">
        <v>4785.3960638297904</v>
      </c>
      <c r="P668" t="s">
        <v>15</v>
      </c>
      <c r="Q668" s="1">
        <f t="shared" si="20"/>
        <v>4406.8340425531933</v>
      </c>
      <c r="R668">
        <f t="shared" si="21"/>
        <v>2961.6764040306493</v>
      </c>
      <c r="S668" s="1"/>
    </row>
    <row r="669" spans="1:19">
      <c r="A669" s="20">
        <v>639</v>
      </c>
      <c r="B669" s="20">
        <v>27667.736489361654</v>
      </c>
      <c r="C669" s="20">
        <v>4.7293724492192268E-11</v>
      </c>
      <c r="O669" s="1">
        <v>3895.0227659574498</v>
      </c>
      <c r="P669" t="s">
        <v>15</v>
      </c>
      <c r="Q669" s="1">
        <f t="shared" si="20"/>
        <v>4592.3726595744702</v>
      </c>
      <c r="R669">
        <f t="shared" si="21"/>
        <v>1046.9544739875334</v>
      </c>
      <c r="S669" s="1"/>
    </row>
    <row r="670" spans="1:19">
      <c r="A670" s="20">
        <v>640</v>
      </c>
      <c r="B670" s="20">
        <v>41327.963829787164</v>
      </c>
      <c r="C670" s="20">
        <v>3.637978807091713E-11</v>
      </c>
      <c r="O670" s="1">
        <v>19.053191489361701</v>
      </c>
      <c r="P670" t="s">
        <v>15</v>
      </c>
      <c r="Q670" s="1">
        <f t="shared" si="20"/>
        <v>2899.8240070922006</v>
      </c>
      <c r="R670">
        <f t="shared" si="21"/>
        <v>1725.1518358403257</v>
      </c>
      <c r="S670" s="1"/>
    </row>
    <row r="671" spans="1:19">
      <c r="A671" s="20">
        <v>641</v>
      </c>
      <c r="B671" s="20">
        <v>453.05000000000354</v>
      </c>
      <c r="C671" s="20">
        <v>-3.5242919693700969E-12</v>
      </c>
      <c r="O671" s="1">
        <v>13931.130212766</v>
      </c>
      <c r="P671" t="s">
        <v>12</v>
      </c>
      <c r="Q671" s="1">
        <f t="shared" si="20"/>
        <v>5948.4020567376037</v>
      </c>
      <c r="R671">
        <f t="shared" si="21"/>
        <v>4916.2684419250763</v>
      </c>
      <c r="S671" s="1"/>
    </row>
    <row r="672" spans="1:19">
      <c r="A672" s="20">
        <v>642</v>
      </c>
      <c r="B672" s="20">
        <v>11872.368404255314</v>
      </c>
      <c r="C672" s="20">
        <v>-1.4551915228366852E-11</v>
      </c>
      <c r="O672" s="1">
        <v>47.7659574468085</v>
      </c>
      <c r="P672" t="s">
        <v>15</v>
      </c>
      <c r="Q672" s="1">
        <f t="shared" si="20"/>
        <v>4665.98312056739</v>
      </c>
      <c r="R672">
        <f t="shared" si="21"/>
        <v>5578.2529843078728</v>
      </c>
      <c r="S672" s="1"/>
    </row>
    <row r="673" spans="1:19">
      <c r="A673" s="20">
        <v>643</v>
      </c>
      <c r="B673" s="20">
        <v>12283.686702127676</v>
      </c>
      <c r="C673" s="20">
        <v>2.3646862246096134E-11</v>
      </c>
      <c r="O673" s="1">
        <v>2298.1934042553198</v>
      </c>
      <c r="P673" t="s">
        <v>15</v>
      </c>
      <c r="Q673" s="1">
        <f t="shared" si="20"/>
        <v>5425.6965248227098</v>
      </c>
      <c r="R673">
        <f t="shared" si="21"/>
        <v>5622.3706253960409</v>
      </c>
      <c r="S673" s="1"/>
    </row>
    <row r="674" spans="1:19">
      <c r="A674" s="20">
        <v>644</v>
      </c>
      <c r="B674" s="20">
        <v>25469.937127659603</v>
      </c>
      <c r="C674" s="20">
        <v>-3.637978807091713E-12</v>
      </c>
      <c r="O674" s="1">
        <v>13703.468191489401</v>
      </c>
      <c r="P674" t="s">
        <v>32</v>
      </c>
      <c r="Q674" s="1">
        <f t="shared" si="20"/>
        <v>5349.809184397177</v>
      </c>
      <c r="R674">
        <f t="shared" si="21"/>
        <v>5799.2190377002007</v>
      </c>
      <c r="S674" s="1"/>
    </row>
    <row r="675" spans="1:19">
      <c r="A675" s="20">
        <v>645</v>
      </c>
      <c r="B675" s="20">
        <v>6073.4803191489345</v>
      </c>
      <c r="C675" s="20">
        <v>5.4569682106375694E-12</v>
      </c>
      <c r="O675" s="1">
        <v>90.947340425531905</v>
      </c>
      <c r="P675" t="s">
        <v>32</v>
      </c>
      <c r="Q675" s="1">
        <f t="shared" si="20"/>
        <v>5364.2029787234178</v>
      </c>
      <c r="R675">
        <f t="shared" si="21"/>
        <v>5982.5334545038204</v>
      </c>
      <c r="S675" s="1"/>
    </row>
    <row r="676" spans="1:19">
      <c r="A676" s="20">
        <v>646</v>
      </c>
      <c r="B676" s="20">
        <v>29.77659574468499</v>
      </c>
      <c r="C676" s="20">
        <v>-4.0891734442993766E-12</v>
      </c>
      <c r="O676" s="1">
        <v>426.77127659574501</v>
      </c>
      <c r="P676" t="s">
        <v>23</v>
      </c>
      <c r="Q676" s="1">
        <f t="shared" si="20"/>
        <v>4740.395602836893</v>
      </c>
      <c r="R676">
        <f t="shared" si="21"/>
        <v>6223.5627165783662</v>
      </c>
      <c r="S676" s="1"/>
    </row>
    <row r="677" spans="1:19">
      <c r="A677" s="20">
        <v>647</v>
      </c>
      <c r="B677" s="20">
        <v>1340.2872340425588</v>
      </c>
      <c r="C677" s="20">
        <v>-8.8675733422860503E-12</v>
      </c>
      <c r="O677" s="1">
        <v>77.648936170212806</v>
      </c>
      <c r="P677" t="s">
        <v>32</v>
      </c>
      <c r="Q677" s="1">
        <f t="shared" si="20"/>
        <v>198.4558510638299</v>
      </c>
      <c r="R677">
        <f t="shared" si="21"/>
        <v>3934.0044977717871</v>
      </c>
      <c r="S677" s="1"/>
    </row>
    <row r="678" spans="1:19">
      <c r="A678" s="20">
        <v>648</v>
      </c>
      <c r="B678" s="20">
        <v>618.5372340425572</v>
      </c>
      <c r="C678" s="20">
        <v>-4.2064129956997931E-12</v>
      </c>
      <c r="O678" s="1">
        <v>7423.7594680851098</v>
      </c>
      <c r="P678" t="s">
        <v>12</v>
      </c>
      <c r="Q678" s="1">
        <f t="shared" si="20"/>
        <v>2642.7265602836892</v>
      </c>
      <c r="R678">
        <f t="shared" si="21"/>
        <v>3718.4326807632997</v>
      </c>
      <c r="S678" s="1"/>
    </row>
    <row r="679" spans="1:19">
      <c r="A679" s="20">
        <v>649</v>
      </c>
      <c r="B679" s="20">
        <v>3740.1915957446795</v>
      </c>
      <c r="C679" s="20">
        <v>4.5474735088646412E-13</v>
      </c>
      <c r="O679" s="1">
        <v>4039.1396808510599</v>
      </c>
      <c r="P679" t="s">
        <v>32</v>
      </c>
      <c r="Q679" s="1">
        <f t="shared" si="20"/>
        <v>3846.8493617021272</v>
      </c>
      <c r="R679">
        <f t="shared" si="21"/>
        <v>2763.4426321169649</v>
      </c>
      <c r="S679" s="1"/>
    </row>
    <row r="680" spans="1:19">
      <c r="A680" s="20">
        <v>650</v>
      </c>
      <c r="B680" s="20">
        <v>204.59042553191907</v>
      </c>
      <c r="C680" s="20">
        <v>-4.0643044485477731E-12</v>
      </c>
      <c r="O680" s="1">
        <v>4400.8857446808497</v>
      </c>
      <c r="P680" t="s">
        <v>15</v>
      </c>
      <c r="Q680" s="1">
        <f t="shared" si="20"/>
        <v>5287.9282978723395</v>
      </c>
      <c r="R680">
        <f t="shared" si="21"/>
        <v>2809.6319879710809</v>
      </c>
      <c r="S680" s="1"/>
    </row>
    <row r="681" spans="1:19">
      <c r="A681" s="20">
        <v>651</v>
      </c>
      <c r="B681" s="20">
        <v>3189.008510638304</v>
      </c>
      <c r="C681" s="20">
        <v>-4.0927261579781771E-12</v>
      </c>
      <c r="O681" s="1">
        <v>3796.0234042553202</v>
      </c>
      <c r="P681" t="s">
        <v>23</v>
      </c>
      <c r="Q681" s="1">
        <f t="shared" si="20"/>
        <v>4078.6829432624095</v>
      </c>
      <c r="R681">
        <f t="shared" si="21"/>
        <v>548.85227915550456</v>
      </c>
      <c r="S681" s="1"/>
    </row>
    <row r="682" spans="1:19">
      <c r="A682" s="20">
        <v>652</v>
      </c>
      <c r="B682" s="20">
        <v>14366.259680851046</v>
      </c>
      <c r="C682" s="20">
        <v>5.4569682106375694E-11</v>
      </c>
      <c r="O682" s="1">
        <v>1345.00914893617</v>
      </c>
      <c r="P682" t="s">
        <v>32</v>
      </c>
      <c r="Q682" s="1">
        <f t="shared" si="20"/>
        <v>3180.6394326241134</v>
      </c>
      <c r="R682">
        <f t="shared" si="21"/>
        <v>1188.3152562285336</v>
      </c>
      <c r="S682" s="1"/>
    </row>
    <row r="683" spans="1:19">
      <c r="A683" s="20">
        <v>653</v>
      </c>
      <c r="B683" s="20">
        <v>46212.411702127647</v>
      </c>
      <c r="C683" s="20">
        <v>5.0931703299283981E-11</v>
      </c>
      <c r="O683" s="1">
        <v>207.42606382978701</v>
      </c>
      <c r="P683" t="s">
        <v>32</v>
      </c>
      <c r="Q683" s="1">
        <f t="shared" si="20"/>
        <v>1782.8195390070925</v>
      </c>
      <c r="R683">
        <f t="shared" si="21"/>
        <v>1406.0938274780015</v>
      </c>
      <c r="S683" s="1"/>
    </row>
    <row r="684" spans="1:19">
      <c r="A684" s="20">
        <v>654</v>
      </c>
      <c r="B684" s="20">
        <v>4637.9960638297844</v>
      </c>
      <c r="C684" s="20">
        <v>5.4569682106375694E-12</v>
      </c>
      <c r="O684" s="1">
        <v>287.02648936170198</v>
      </c>
      <c r="P684" t="s">
        <v>12</v>
      </c>
      <c r="Q684" s="1">
        <f t="shared" si="20"/>
        <v>613.15390070921967</v>
      </c>
      <c r="R684">
        <f t="shared" si="21"/>
        <v>1409.2270018767665</v>
      </c>
      <c r="S684" s="1"/>
    </row>
    <row r="685" spans="1:19">
      <c r="A685" s="20">
        <v>655</v>
      </c>
      <c r="B685" s="20">
        <v>2561.7411702127697</v>
      </c>
      <c r="C685" s="20">
        <v>4.5474735088646412E-13</v>
      </c>
      <c r="O685" s="1">
        <v>7235.8107446808499</v>
      </c>
      <c r="P685" t="s">
        <v>32</v>
      </c>
      <c r="Q685" s="1">
        <f t="shared" si="20"/>
        <v>2576.7544326241127</v>
      </c>
      <c r="R685">
        <f t="shared" si="21"/>
        <v>2845.7587979880504</v>
      </c>
      <c r="S685" s="1"/>
    </row>
    <row r="686" spans="1:19">
      <c r="A686" s="20">
        <v>656</v>
      </c>
      <c r="B686" s="20">
        <v>2894.6550000000057</v>
      </c>
      <c r="C686" s="20">
        <v>-5.4569682106375694E-12</v>
      </c>
      <c r="O686" s="1">
        <v>4586.5755319148902</v>
      </c>
      <c r="P686" t="s">
        <v>23</v>
      </c>
      <c r="Q686" s="1">
        <f t="shared" si="20"/>
        <v>4036.4709219858141</v>
      </c>
      <c r="R686">
        <f t="shared" si="21"/>
        <v>2715.1292105050406</v>
      </c>
      <c r="S686" s="1"/>
    </row>
    <row r="687" spans="1:19">
      <c r="A687" s="20">
        <v>657</v>
      </c>
      <c r="B687" s="20">
        <v>6811.154680851072</v>
      </c>
      <c r="C687" s="20">
        <v>-1.1823431123048067E-11</v>
      </c>
      <c r="O687" s="1">
        <v>19527.4953191489</v>
      </c>
      <c r="P687" t="s">
        <v>12</v>
      </c>
      <c r="Q687" s="1">
        <f t="shared" si="20"/>
        <v>10449.960531914881</v>
      </c>
      <c r="R687">
        <f t="shared" si="21"/>
        <v>5899.4649083405493</v>
      </c>
      <c r="S687" s="1"/>
    </row>
    <row r="688" spans="1:19">
      <c r="A688" s="20">
        <v>658</v>
      </c>
      <c r="B688" s="20">
        <v>4896.6838297872382</v>
      </c>
      <c r="C688" s="20">
        <v>-8.1854523159563541E-12</v>
      </c>
      <c r="O688" s="1">
        <v>11197.2863829787</v>
      </c>
      <c r="P688" t="s">
        <v>32</v>
      </c>
      <c r="Q688" s="1">
        <f t="shared" si="20"/>
        <v>11770.452411347498</v>
      </c>
      <c r="R688">
        <f t="shared" si="21"/>
        <v>5260.9496034900094</v>
      </c>
      <c r="S688" s="1"/>
    </row>
    <row r="689" spans="1:19">
      <c r="A689" s="20">
        <v>659</v>
      </c>
      <c r="B689" s="20">
        <v>1125.6746808510677</v>
      </c>
      <c r="C689" s="20">
        <v>-7.73070496506989E-12</v>
      </c>
      <c r="O689" s="1">
        <v>2590.3244680851099</v>
      </c>
      <c r="P689" t="s">
        <v>15</v>
      </c>
      <c r="Q689" s="1">
        <f t="shared" si="20"/>
        <v>11105.035390070903</v>
      </c>
      <c r="R689">
        <f t="shared" si="21"/>
        <v>7193.2945440992471</v>
      </c>
      <c r="S689" s="1"/>
    </row>
    <row r="690" spans="1:19">
      <c r="A690" s="20">
        <v>660</v>
      </c>
      <c r="B690" s="20">
        <v>715.91202127659949</v>
      </c>
      <c r="C690" s="20">
        <v>-3.5242919693700969E-12</v>
      </c>
      <c r="O690" s="1">
        <v>2474.8991489361701</v>
      </c>
      <c r="P690" t="s">
        <v>12</v>
      </c>
      <c r="Q690" s="1">
        <f t="shared" si="20"/>
        <v>5420.8366666666598</v>
      </c>
      <c r="R690">
        <f t="shared" si="21"/>
        <v>5212.4008940037193</v>
      </c>
      <c r="S690" s="1"/>
    </row>
    <row r="691" spans="1:19">
      <c r="A691" s="20">
        <v>661</v>
      </c>
      <c r="B691" s="20">
        <v>284.97765957447172</v>
      </c>
      <c r="C691" s="20">
        <v>-3.694822225952521E-12</v>
      </c>
      <c r="O691" s="1">
        <v>54.164893617021299</v>
      </c>
      <c r="P691" t="s">
        <v>23</v>
      </c>
      <c r="Q691" s="1">
        <f t="shared" si="20"/>
        <v>1706.4628368794338</v>
      </c>
      <c r="R691">
        <f t="shared" si="21"/>
        <v>5288.6336747363348</v>
      </c>
      <c r="S691" s="1"/>
    </row>
    <row r="692" spans="1:19">
      <c r="A692" s="20">
        <v>662</v>
      </c>
      <c r="B692" s="20">
        <v>9477.05255319149</v>
      </c>
      <c r="C692" s="20">
        <v>0</v>
      </c>
      <c r="O692" s="1">
        <v>13344.5444680851</v>
      </c>
      <c r="P692" t="s">
        <v>15</v>
      </c>
      <c r="Q692" s="1">
        <f t="shared" si="20"/>
        <v>5291.2028368794299</v>
      </c>
      <c r="R692">
        <f t="shared" si="21"/>
        <v>5041.9886215854576</v>
      </c>
      <c r="S692" s="1"/>
    </row>
    <row r="693" spans="1:19">
      <c r="A693" s="20">
        <v>663</v>
      </c>
      <c r="B693" s="20">
        <v>11746.679680851059</v>
      </c>
      <c r="C693" s="20">
        <v>4.1836756281554699E-11</v>
      </c>
      <c r="O693" s="1">
        <v>1543.27904255319</v>
      </c>
      <c r="P693" t="s">
        <v>23</v>
      </c>
      <c r="Q693" s="1">
        <f t="shared" si="20"/>
        <v>4980.6628014184362</v>
      </c>
      <c r="R693">
        <f t="shared" si="21"/>
        <v>5144.6414526161798</v>
      </c>
      <c r="S693" s="1"/>
    </row>
    <row r="694" spans="1:19">
      <c r="A694" s="20">
        <v>664</v>
      </c>
      <c r="B694" s="20">
        <v>3338.406914893616</v>
      </c>
      <c r="C694" s="20">
        <v>4.0927261579781771E-12</v>
      </c>
      <c r="O694" s="1">
        <v>33977.905531914897</v>
      </c>
      <c r="P694" t="s">
        <v>32</v>
      </c>
      <c r="Q694" s="1">
        <f t="shared" si="20"/>
        <v>16288.576347517728</v>
      </c>
      <c r="R694">
        <f t="shared" si="21"/>
        <v>11395.675868921893</v>
      </c>
      <c r="S694" s="1"/>
    </row>
    <row r="695" spans="1:19">
      <c r="A695" s="20">
        <v>665</v>
      </c>
      <c r="B695" s="20">
        <v>5096.699148936169</v>
      </c>
      <c r="C695" s="20">
        <v>9.0949470177292824E-13</v>
      </c>
      <c r="O695" s="1">
        <v>9692.5919148936191</v>
      </c>
      <c r="P695" t="s">
        <v>32</v>
      </c>
      <c r="Q695" s="1">
        <f t="shared" si="20"/>
        <v>15071.258829787237</v>
      </c>
      <c r="R695">
        <f t="shared" si="21"/>
        <v>10857.532437299726</v>
      </c>
      <c r="S695" s="1"/>
    </row>
    <row r="696" spans="1:19">
      <c r="A696" s="20">
        <v>666</v>
      </c>
      <c r="B696" s="20">
        <v>4785.3960638297922</v>
      </c>
      <c r="C696" s="20">
        <v>-1.8189894035458565E-12</v>
      </c>
      <c r="O696" s="1">
        <v>853.08191489361695</v>
      </c>
      <c r="P696" t="s">
        <v>12</v>
      </c>
      <c r="Q696" s="1">
        <f t="shared" si="20"/>
        <v>14841.193120567375</v>
      </c>
      <c r="R696">
        <f t="shared" si="21"/>
        <v>13385.435864869853</v>
      </c>
      <c r="S696" s="1"/>
    </row>
    <row r="697" spans="1:19">
      <c r="A697" s="20">
        <v>667</v>
      </c>
      <c r="B697" s="20">
        <v>3895.0227659574475</v>
      </c>
      <c r="C697" s="20">
        <v>2.2737367544323206E-12</v>
      </c>
      <c r="O697" s="1">
        <v>49460.210106382998</v>
      </c>
      <c r="P697" t="s">
        <v>15</v>
      </c>
      <c r="Q697" s="1">
        <f t="shared" si="20"/>
        <v>20001.961312056745</v>
      </c>
      <c r="R697">
        <f t="shared" si="21"/>
        <v>19082.153397979757</v>
      </c>
      <c r="S697" s="1"/>
    </row>
    <row r="698" spans="1:19">
      <c r="A698" s="20">
        <v>668</v>
      </c>
      <c r="B698" s="20">
        <v>19.05319148936556</v>
      </c>
      <c r="C698" s="20">
        <v>-3.858247055177344E-12</v>
      </c>
      <c r="O698" s="1">
        <v>1059.13510638298</v>
      </c>
      <c r="P698" t="s">
        <v>12</v>
      </c>
      <c r="Q698" s="1">
        <f t="shared" si="20"/>
        <v>17124.142375886531</v>
      </c>
      <c r="R698">
        <f t="shared" si="21"/>
        <v>20988.410577426788</v>
      </c>
      <c r="S698" s="1"/>
    </row>
    <row r="699" spans="1:19">
      <c r="A699" s="20">
        <v>669</v>
      </c>
      <c r="B699" s="20">
        <v>13931.130212765947</v>
      </c>
      <c r="C699" s="20">
        <v>5.2750692702829838E-11</v>
      </c>
      <c r="O699" s="1">
        <v>7225.2577659574499</v>
      </c>
      <c r="P699" t="s">
        <v>32</v>
      </c>
      <c r="Q699" s="1">
        <f t="shared" si="20"/>
        <v>19248.200992907809</v>
      </c>
      <c r="R699">
        <f t="shared" si="21"/>
        <v>20578.500467203612</v>
      </c>
      <c r="S699" s="1"/>
    </row>
    <row r="700" spans="1:19">
      <c r="A700" s="20">
        <v>670</v>
      </c>
      <c r="B700" s="20">
        <v>47.765957446812337</v>
      </c>
      <c r="C700" s="20">
        <v>-3.836930773104541E-12</v>
      </c>
      <c r="O700" s="1">
        <v>3953.64468085106</v>
      </c>
      <c r="P700" t="s">
        <v>15</v>
      </c>
      <c r="Q700" s="1">
        <f t="shared" si="20"/>
        <v>4079.3458510638302</v>
      </c>
      <c r="R700">
        <f t="shared" si="21"/>
        <v>11585.212171728037</v>
      </c>
      <c r="S700" s="1"/>
    </row>
    <row r="701" spans="1:19">
      <c r="A701" s="20">
        <v>671</v>
      </c>
      <c r="B701" s="20">
        <v>2298.1934042553253</v>
      </c>
      <c r="C701" s="20">
        <v>-5.4569682106375694E-12</v>
      </c>
      <c r="O701" s="1">
        <v>1371.4492553191501</v>
      </c>
      <c r="P701" t="s">
        <v>15</v>
      </c>
      <c r="Q701" s="1">
        <f t="shared" si="20"/>
        <v>4183.4505673758867</v>
      </c>
      <c r="R701">
        <f t="shared" si="21"/>
        <v>7129.1494584247375</v>
      </c>
      <c r="S701" s="1"/>
    </row>
    <row r="702" spans="1:19">
      <c r="A702" s="20">
        <v>672</v>
      </c>
      <c r="B702" s="20">
        <v>13703.468191489366</v>
      </c>
      <c r="C702" s="20">
        <v>3.4560798667371273E-11</v>
      </c>
      <c r="O702" s="1">
        <v>2767.4660638297901</v>
      </c>
      <c r="P702" t="s">
        <v>12</v>
      </c>
      <c r="Q702" s="1">
        <f t="shared" si="20"/>
        <v>2697.52</v>
      </c>
      <c r="R702">
        <f t="shared" si="21"/>
        <v>1625.632657874768</v>
      </c>
      <c r="S702" s="1"/>
    </row>
    <row r="703" spans="1:19">
      <c r="A703" s="20">
        <v>673</v>
      </c>
      <c r="B703" s="20">
        <v>90.947340425535728</v>
      </c>
      <c r="C703" s="20">
        <v>-3.822719918389339E-12</v>
      </c>
      <c r="O703" s="1">
        <v>3109.2536170212802</v>
      </c>
      <c r="P703" t="s">
        <v>23</v>
      </c>
      <c r="Q703" s="1">
        <f t="shared" si="20"/>
        <v>2416.0563120567404</v>
      </c>
      <c r="R703">
        <f t="shared" si="21"/>
        <v>1672.5994075554163</v>
      </c>
      <c r="S703" s="1"/>
    </row>
    <row r="704" spans="1:19">
      <c r="A704" s="20">
        <v>674</v>
      </c>
      <c r="B704" s="20">
        <v>426.77127659574842</v>
      </c>
      <c r="C704" s="20">
        <v>-3.4106051316484809E-12</v>
      </c>
      <c r="O704" s="1">
        <v>1630.98404255319</v>
      </c>
      <c r="P704" t="s">
        <v>15</v>
      </c>
      <c r="Q704" s="1">
        <f t="shared" si="20"/>
        <v>2502.5679078014205</v>
      </c>
      <c r="R704">
        <f t="shared" si="21"/>
        <v>644.22392318624429</v>
      </c>
      <c r="S704" s="1"/>
    </row>
    <row r="705" spans="1:19">
      <c r="A705" s="20">
        <v>675</v>
      </c>
      <c r="B705" s="20">
        <v>77.648936170216615</v>
      </c>
      <c r="C705" s="20">
        <v>-3.808509063674137E-12</v>
      </c>
      <c r="O705" s="1">
        <v>309.92553191489401</v>
      </c>
      <c r="P705" t="s">
        <v>23</v>
      </c>
      <c r="Q705" s="1">
        <f t="shared" si="20"/>
        <v>1683.3877304964547</v>
      </c>
      <c r="R705">
        <f t="shared" si="21"/>
        <v>1020.8786001452607</v>
      </c>
      <c r="S705" s="1"/>
    </row>
    <row r="706" spans="1:19">
      <c r="A706" s="20">
        <v>676</v>
      </c>
      <c r="B706" s="20">
        <v>7423.7594680851098</v>
      </c>
      <c r="C706" s="20">
        <v>0</v>
      </c>
      <c r="O706" s="1">
        <v>8985.1091489361697</v>
      </c>
      <c r="P706" t="s">
        <v>23</v>
      </c>
      <c r="Q706" s="1">
        <f t="shared" si="20"/>
        <v>3642.0062411347512</v>
      </c>
      <c r="R706">
        <f t="shared" si="21"/>
        <v>3224.6346319363329</v>
      </c>
      <c r="S706" s="1"/>
    </row>
    <row r="707" spans="1:19">
      <c r="A707" s="20">
        <v>677</v>
      </c>
      <c r="B707" s="20">
        <v>4039.1396808510622</v>
      </c>
      <c r="C707" s="20">
        <v>-2.2737367544323206E-12</v>
      </c>
      <c r="O707" s="1">
        <v>12865.4904255319</v>
      </c>
      <c r="P707" t="s">
        <v>12</v>
      </c>
      <c r="Q707" s="1">
        <f t="shared" si="20"/>
        <v>7386.8417021276546</v>
      </c>
      <c r="R707">
        <f t="shared" si="21"/>
        <v>4488.9025729661898</v>
      </c>
      <c r="S707" s="1"/>
    </row>
    <row r="708" spans="1:19">
      <c r="A708" s="20">
        <v>678</v>
      </c>
      <c r="B708" s="20">
        <v>4400.8857446808533</v>
      </c>
      <c r="C708" s="20">
        <v>-3.637978807091713E-12</v>
      </c>
      <c r="O708" s="1">
        <v>6252.5058510638301</v>
      </c>
      <c r="P708" t="s">
        <v>32</v>
      </c>
      <c r="Q708" s="1">
        <f t="shared" si="20"/>
        <v>9367.7018085106338</v>
      </c>
      <c r="R708">
        <f t="shared" si="21"/>
        <v>4770.3524108500214</v>
      </c>
      <c r="S708" s="1"/>
    </row>
    <row r="709" spans="1:19">
      <c r="A709" s="20">
        <v>679</v>
      </c>
      <c r="B709" s="20">
        <v>3796.0234042553193</v>
      </c>
      <c r="C709" s="20">
        <v>9.0949470177292824E-13</v>
      </c>
      <c r="O709" s="1">
        <v>7482.8420212765996</v>
      </c>
      <c r="P709" t="s">
        <v>12</v>
      </c>
      <c r="Q709" s="1">
        <f t="shared" ref="Q709:Q772" si="22">AVERAGE(O707:O709)</f>
        <v>8866.9460992907771</v>
      </c>
      <c r="R709">
        <f t="shared" si="21"/>
        <v>3725.3984926236349</v>
      </c>
      <c r="S709" s="1"/>
    </row>
    <row r="710" spans="1:19">
      <c r="A710" s="20">
        <v>680</v>
      </c>
      <c r="B710" s="20">
        <v>1345.009148936171</v>
      </c>
      <c r="C710" s="20">
        <v>-9.0949470177292824E-13</v>
      </c>
      <c r="O710" s="1">
        <v>7015.88819148936</v>
      </c>
      <c r="P710" t="s">
        <v>23</v>
      </c>
      <c r="Q710" s="1">
        <f t="shared" si="22"/>
        <v>6917.0786879432635</v>
      </c>
      <c r="R710">
        <f t="shared" si="21"/>
        <v>1968.9213011239945</v>
      </c>
      <c r="S710" s="1"/>
    </row>
    <row r="711" spans="1:19">
      <c r="A711" s="20">
        <v>681</v>
      </c>
      <c r="B711" s="20">
        <v>207.42606382979076</v>
      </c>
      <c r="C711" s="20">
        <v>-3.751665644813329E-12</v>
      </c>
      <c r="O711" s="1">
        <v>2715.4252127659602</v>
      </c>
      <c r="P711" t="s">
        <v>12</v>
      </c>
      <c r="Q711" s="1">
        <f t="shared" si="22"/>
        <v>5738.0518085106405</v>
      </c>
      <c r="R711">
        <f t="shared" ref="R711:R774" si="23">SQRT(SUMXMY2(O709:O711,Q709:Q711)/3)</f>
        <v>1920.2238544910658</v>
      </c>
      <c r="S711" s="1"/>
    </row>
    <row r="712" spans="1:19">
      <c r="A712" s="20">
        <v>682</v>
      </c>
      <c r="B712" s="20">
        <v>287.02648936170579</v>
      </c>
      <c r="C712" s="20">
        <v>-3.808509063674137E-12</v>
      </c>
      <c r="O712" s="1">
        <v>1098.4627659574501</v>
      </c>
      <c r="P712" t="s">
        <v>23</v>
      </c>
      <c r="Q712" s="1">
        <f t="shared" si="22"/>
        <v>3609.9253900709241</v>
      </c>
      <c r="R712">
        <f t="shared" si="23"/>
        <v>2269.6166612898191</v>
      </c>
      <c r="S712" s="1"/>
    </row>
    <row r="713" spans="1:19">
      <c r="A713" s="20">
        <v>683</v>
      </c>
      <c r="B713" s="20">
        <v>7235.8107446808526</v>
      </c>
      <c r="C713" s="20">
        <v>-2.7284841053187847E-12</v>
      </c>
      <c r="O713" s="1">
        <v>1429.4770212766</v>
      </c>
      <c r="P713" t="s">
        <v>15</v>
      </c>
      <c r="Q713" s="1">
        <f t="shared" si="22"/>
        <v>1747.7883333333366</v>
      </c>
      <c r="R713">
        <f t="shared" si="23"/>
        <v>2276.3302441287155</v>
      </c>
      <c r="S713" s="1"/>
    </row>
    <row r="714" spans="1:19">
      <c r="A714" s="20">
        <v>684</v>
      </c>
      <c r="B714" s="20">
        <v>4586.5755319148966</v>
      </c>
      <c r="C714" s="20">
        <v>-6.3664629124104977E-12</v>
      </c>
      <c r="O714" s="1">
        <v>358.50659574468102</v>
      </c>
      <c r="P714" t="s">
        <v>32</v>
      </c>
      <c r="Q714" s="1">
        <f t="shared" si="22"/>
        <v>962.14879432624366</v>
      </c>
      <c r="R714">
        <f t="shared" si="23"/>
        <v>1502.5700768583808</v>
      </c>
      <c r="S714" s="1"/>
    </row>
    <row r="715" spans="1:19">
      <c r="A715" s="20">
        <v>685</v>
      </c>
      <c r="B715" s="20">
        <v>19527.495319148911</v>
      </c>
      <c r="C715" s="20">
        <v>-1.0913936421275139E-11</v>
      </c>
      <c r="O715" s="1">
        <v>124.877659574468</v>
      </c>
      <c r="P715" t="s">
        <v>23</v>
      </c>
      <c r="Q715" s="1">
        <f t="shared" si="22"/>
        <v>637.62042553191634</v>
      </c>
      <c r="R715">
        <f t="shared" si="23"/>
        <v>492.81881029216629</v>
      </c>
      <c r="S715" s="1"/>
    </row>
    <row r="716" spans="1:19">
      <c r="A716" s="20">
        <v>686</v>
      </c>
      <c r="B716" s="20">
        <v>11197.286382978729</v>
      </c>
      <c r="C716" s="20">
        <v>-2.9103830456733704E-11</v>
      </c>
      <c r="O716" s="1">
        <v>16124.509255319101</v>
      </c>
      <c r="P716" t="s">
        <v>23</v>
      </c>
      <c r="Q716" s="1">
        <f t="shared" si="22"/>
        <v>5535.9645035460826</v>
      </c>
      <c r="R716">
        <f t="shared" si="23"/>
        <v>6130.3770685619329</v>
      </c>
      <c r="S716" s="1"/>
    </row>
    <row r="717" spans="1:19">
      <c r="A717" s="20">
        <v>687</v>
      </c>
      <c r="B717" s="20">
        <v>2590.3244680851112</v>
      </c>
      <c r="C717" s="20">
        <v>-1.3642420526593924E-12</v>
      </c>
      <c r="O717" s="1">
        <v>606.10010638297899</v>
      </c>
      <c r="P717" t="s">
        <v>32</v>
      </c>
      <c r="Q717" s="1">
        <f t="shared" si="22"/>
        <v>5618.4956737588482</v>
      </c>
      <c r="R717">
        <f t="shared" si="23"/>
        <v>6770.1377245516178</v>
      </c>
      <c r="S717" s="1"/>
    </row>
    <row r="718" spans="1:19">
      <c r="A718" s="20">
        <v>688</v>
      </c>
      <c r="B718" s="20">
        <v>2474.8991489361724</v>
      </c>
      <c r="C718" s="20">
        <v>-2.2737367544323206E-12</v>
      </c>
      <c r="O718" s="1">
        <v>10013.1941489362</v>
      </c>
      <c r="P718" t="s">
        <v>12</v>
      </c>
      <c r="Q718" s="1">
        <f t="shared" si="22"/>
        <v>8914.6011702127598</v>
      </c>
      <c r="R718">
        <f t="shared" si="23"/>
        <v>6793.3373196843795</v>
      </c>
      <c r="S718" s="1"/>
    </row>
    <row r="719" spans="1:19">
      <c r="A719" s="20">
        <v>689</v>
      </c>
      <c r="B719" s="20">
        <v>54.164893617025079</v>
      </c>
      <c r="C719" s="20">
        <v>-3.780087354243733E-12</v>
      </c>
      <c r="O719" s="1">
        <v>19459.074574468101</v>
      </c>
      <c r="P719" t="s">
        <v>12</v>
      </c>
      <c r="Q719" s="1">
        <f t="shared" si="22"/>
        <v>10026.122943262426</v>
      </c>
      <c r="R719">
        <f t="shared" si="23"/>
        <v>6199.7739833377655</v>
      </c>
      <c r="S719" s="1"/>
    </row>
    <row r="720" spans="1:19">
      <c r="A720" s="20">
        <v>690</v>
      </c>
      <c r="B720" s="20">
        <v>13344.544468085076</v>
      </c>
      <c r="C720" s="20">
        <v>2.3646862246096134E-11</v>
      </c>
      <c r="O720" s="1">
        <v>2870.1068085106399</v>
      </c>
      <c r="P720" t="s">
        <v>32</v>
      </c>
      <c r="Q720" s="1">
        <f t="shared" si="22"/>
        <v>10780.791843971647</v>
      </c>
      <c r="R720">
        <f t="shared" si="23"/>
        <v>7135.9750732896327</v>
      </c>
      <c r="S720" s="1"/>
    </row>
    <row r="721" spans="1:19">
      <c r="A721" s="20">
        <v>691</v>
      </c>
      <c r="B721" s="20">
        <v>1543.279042553193</v>
      </c>
      <c r="C721" s="20">
        <v>-2.9558577807620168E-12</v>
      </c>
      <c r="O721" s="1">
        <v>6822.4244680851098</v>
      </c>
      <c r="P721" t="s">
        <v>15</v>
      </c>
      <c r="Q721" s="1">
        <f t="shared" si="22"/>
        <v>9717.201950354618</v>
      </c>
      <c r="R721">
        <f t="shared" si="23"/>
        <v>7301.5808991109843</v>
      </c>
      <c r="S721" s="1"/>
    </row>
    <row r="722" spans="1:19">
      <c r="A722" s="20">
        <v>692</v>
      </c>
      <c r="B722" s="20">
        <v>33977.90553191489</v>
      </c>
      <c r="C722" s="20">
        <v>7.2759576141834259E-12</v>
      </c>
      <c r="O722" s="1">
        <v>550.64361702127701</v>
      </c>
      <c r="P722" t="s">
        <v>23</v>
      </c>
      <c r="Q722" s="1">
        <f t="shared" si="22"/>
        <v>3414.3916312056754</v>
      </c>
      <c r="R722">
        <f t="shared" si="23"/>
        <v>5136.7865146368949</v>
      </c>
      <c r="S722" s="1"/>
    </row>
    <row r="723" spans="1:19">
      <c r="A723" s="20">
        <v>693</v>
      </c>
      <c r="B723" s="20">
        <v>9692.5919148936191</v>
      </c>
      <c r="C723" s="20">
        <v>0</v>
      </c>
      <c r="O723" s="1">
        <v>18605.550425531899</v>
      </c>
      <c r="P723" t="s">
        <v>12</v>
      </c>
      <c r="Q723" s="1">
        <f t="shared" si="22"/>
        <v>8659.5395035460951</v>
      </c>
      <c r="R723">
        <f t="shared" si="23"/>
        <v>6204.9421866997973</v>
      </c>
      <c r="S723" s="1"/>
    </row>
    <row r="724" spans="1:19">
      <c r="A724" s="20">
        <v>694</v>
      </c>
      <c r="B724" s="20">
        <v>853.08191489362048</v>
      </c>
      <c r="C724" s="20">
        <v>-3.5242919693700969E-12</v>
      </c>
      <c r="O724" s="1">
        <v>904.06063829787195</v>
      </c>
      <c r="P724" t="s">
        <v>32</v>
      </c>
      <c r="Q724" s="1">
        <f t="shared" si="22"/>
        <v>6686.7515602836829</v>
      </c>
      <c r="R724">
        <f t="shared" si="23"/>
        <v>6845.0395725231347</v>
      </c>
      <c r="S724" s="1"/>
    </row>
    <row r="725" spans="1:19">
      <c r="A725" s="20">
        <v>695</v>
      </c>
      <c r="B725" s="20">
        <v>49460.210106382925</v>
      </c>
      <c r="C725" s="20">
        <v>7.2759576141834259E-11</v>
      </c>
      <c r="O725" s="1">
        <v>1810.24393617021</v>
      </c>
      <c r="P725" t="s">
        <v>12</v>
      </c>
      <c r="Q725" s="1">
        <f t="shared" si="22"/>
        <v>7106.6183333333274</v>
      </c>
      <c r="R725">
        <f t="shared" si="23"/>
        <v>7312.4147702019518</v>
      </c>
      <c r="S725" s="1"/>
    </row>
    <row r="726" spans="1:19">
      <c r="A726" s="20">
        <v>696</v>
      </c>
      <c r="B726" s="20">
        <v>1059.1351063829827</v>
      </c>
      <c r="C726" s="20">
        <v>-2.7284841053187847E-12</v>
      </c>
      <c r="O726" s="1">
        <v>1096.4095744680901</v>
      </c>
      <c r="P726" t="s">
        <v>15</v>
      </c>
      <c r="Q726" s="1">
        <f t="shared" si="22"/>
        <v>1270.2380496453907</v>
      </c>
      <c r="R726">
        <f t="shared" si="23"/>
        <v>4528.4770211379946</v>
      </c>
      <c r="S726" s="1"/>
    </row>
    <row r="727" spans="1:19">
      <c r="A727" s="20">
        <v>697</v>
      </c>
      <c r="B727" s="20">
        <v>7225.2577659574508</v>
      </c>
      <c r="C727" s="20">
        <v>-9.0949470177292824E-13</v>
      </c>
      <c r="O727" s="1">
        <v>3014.2148936170202</v>
      </c>
      <c r="P727" t="s">
        <v>15</v>
      </c>
      <c r="Q727" s="1">
        <f t="shared" si="22"/>
        <v>1973.6228014184398</v>
      </c>
      <c r="R727">
        <f t="shared" si="23"/>
        <v>3117.9389557876029</v>
      </c>
      <c r="S727" s="1"/>
    </row>
    <row r="728" spans="1:19">
      <c r="A728" s="20">
        <v>698</v>
      </c>
      <c r="B728" s="20">
        <v>3953.6446808510655</v>
      </c>
      <c r="C728" s="20">
        <v>-5.4569682106375694E-12</v>
      </c>
      <c r="O728" s="1">
        <v>11372.9934042553</v>
      </c>
      <c r="P728" t="s">
        <v>12</v>
      </c>
      <c r="Q728" s="1">
        <f t="shared" si="22"/>
        <v>5161.205957446803</v>
      </c>
      <c r="R728">
        <f t="shared" si="23"/>
        <v>3637.7351711129413</v>
      </c>
      <c r="S728" s="1"/>
    </row>
    <row r="729" spans="1:19">
      <c r="A729" s="20">
        <v>699</v>
      </c>
      <c r="B729" s="20">
        <v>1371.4492553191535</v>
      </c>
      <c r="C729" s="20">
        <v>-3.4106051316484809E-12</v>
      </c>
      <c r="O729" s="1">
        <v>3039.26936170213</v>
      </c>
      <c r="P729" t="s">
        <v>23</v>
      </c>
      <c r="Q729" s="1">
        <f t="shared" si="22"/>
        <v>5808.8258865248163</v>
      </c>
      <c r="R729">
        <f t="shared" si="23"/>
        <v>3972.3871299619386</v>
      </c>
      <c r="S729" s="1"/>
    </row>
    <row r="730" spans="1:19">
      <c r="A730" s="20">
        <v>700</v>
      </c>
      <c r="B730" s="20">
        <v>2767.4660638297869</v>
      </c>
      <c r="C730" s="20">
        <v>3.1832314562052488E-12</v>
      </c>
      <c r="O730" s="1">
        <v>135.54255319148899</v>
      </c>
      <c r="P730" t="s">
        <v>12</v>
      </c>
      <c r="Q730" s="1">
        <f t="shared" si="22"/>
        <v>4849.2684397163066</v>
      </c>
      <c r="R730">
        <f t="shared" si="23"/>
        <v>4777.5851069276177</v>
      </c>
      <c r="S730" s="1"/>
    </row>
    <row r="731" spans="1:19">
      <c r="A731" s="20">
        <v>701</v>
      </c>
      <c r="B731" s="20">
        <v>3109.2536170212852</v>
      </c>
      <c r="C731" s="20">
        <v>-5.0022208597511053E-12</v>
      </c>
      <c r="O731" s="1">
        <v>993.87255319148903</v>
      </c>
      <c r="P731" t="s">
        <v>32</v>
      </c>
      <c r="Q731" s="1">
        <f t="shared" si="22"/>
        <v>1389.5614893617028</v>
      </c>
      <c r="R731">
        <f t="shared" si="23"/>
        <v>3164.7129839154768</v>
      </c>
      <c r="S731" s="1"/>
    </row>
    <row r="732" spans="1:19">
      <c r="A732" s="20">
        <v>702</v>
      </c>
      <c r="B732" s="20">
        <v>1630.9840425531993</v>
      </c>
      <c r="C732" s="20">
        <v>-9.3223206931725144E-12</v>
      </c>
      <c r="O732" s="1">
        <v>5296.0280851063799</v>
      </c>
      <c r="P732" t="s">
        <v>15</v>
      </c>
      <c r="Q732" s="1">
        <f t="shared" si="22"/>
        <v>2141.8143971631193</v>
      </c>
      <c r="R732">
        <f t="shared" si="23"/>
        <v>3282.5216656665198</v>
      </c>
      <c r="S732" s="1"/>
    </row>
    <row r="733" spans="1:19">
      <c r="A733" s="20">
        <v>703</v>
      </c>
      <c r="B733" s="20">
        <v>309.92553191489725</v>
      </c>
      <c r="C733" s="20">
        <v>-3.2400748750660568E-12</v>
      </c>
      <c r="O733" s="1">
        <v>7760.91414893617</v>
      </c>
      <c r="P733" t="s">
        <v>32</v>
      </c>
      <c r="Q733" s="1">
        <f t="shared" si="22"/>
        <v>4683.6049290780129</v>
      </c>
      <c r="R733">
        <f t="shared" si="23"/>
        <v>2554.4383438791497</v>
      </c>
      <c r="S733" s="1"/>
    </row>
    <row r="734" spans="1:19">
      <c r="A734" s="20">
        <v>704</v>
      </c>
      <c r="B734" s="20">
        <v>8985.1091489361697</v>
      </c>
      <c r="C734" s="20">
        <v>0</v>
      </c>
      <c r="O734" s="1">
        <v>946.05702127659595</v>
      </c>
      <c r="P734" t="s">
        <v>15</v>
      </c>
      <c r="Q734" s="1">
        <f t="shared" si="22"/>
        <v>4667.666418439715</v>
      </c>
      <c r="R734">
        <f t="shared" si="23"/>
        <v>3330.128752710395</v>
      </c>
      <c r="S734" s="1"/>
    </row>
    <row r="735" spans="1:19">
      <c r="A735" s="20">
        <v>705</v>
      </c>
      <c r="B735" s="20">
        <v>12865.490425531898</v>
      </c>
      <c r="C735" s="20">
        <v>1.8189894035458565E-12</v>
      </c>
      <c r="O735" s="1">
        <v>180.63829787233999</v>
      </c>
      <c r="P735" t="s">
        <v>15</v>
      </c>
      <c r="Q735" s="1">
        <f t="shared" si="22"/>
        <v>2962.536489361702</v>
      </c>
      <c r="R735">
        <f t="shared" si="23"/>
        <v>3217.6164100924479</v>
      </c>
      <c r="S735" s="1"/>
    </row>
    <row r="736" spans="1:19">
      <c r="A736" s="20">
        <v>706</v>
      </c>
      <c r="B736" s="20">
        <v>6252.5058510638301</v>
      </c>
      <c r="C736" s="20">
        <v>0</v>
      </c>
      <c r="O736" s="1">
        <v>7918.9362765957403</v>
      </c>
      <c r="P736" t="s">
        <v>15</v>
      </c>
      <c r="Q736" s="1">
        <f t="shared" si="22"/>
        <v>3015.2105319148923</v>
      </c>
      <c r="R736">
        <f t="shared" si="23"/>
        <v>3900.2504292207677</v>
      </c>
      <c r="S736" s="1"/>
    </row>
    <row r="737" spans="1:19">
      <c r="A737" s="20">
        <v>707</v>
      </c>
      <c r="B737" s="20">
        <v>7482.8420212766014</v>
      </c>
      <c r="C737" s="20">
        <v>-1.8189894035458565E-12</v>
      </c>
      <c r="O737" s="1">
        <v>603.65106382978695</v>
      </c>
      <c r="P737" t="s">
        <v>15</v>
      </c>
      <c r="Q737" s="1">
        <f t="shared" si="22"/>
        <v>2901.0752127659562</v>
      </c>
      <c r="R737">
        <f t="shared" si="23"/>
        <v>3514.9035760587894</v>
      </c>
      <c r="S737" s="1"/>
    </row>
    <row r="738" spans="1:19">
      <c r="A738" s="20">
        <v>708</v>
      </c>
      <c r="B738" s="20">
        <v>7015.8881914893591</v>
      </c>
      <c r="C738" s="20">
        <v>9.0949470177292824E-13</v>
      </c>
      <c r="O738" s="1">
        <v>5412.1614893616998</v>
      </c>
      <c r="P738" t="s">
        <v>12</v>
      </c>
      <c r="Q738" s="1">
        <f t="shared" si="22"/>
        <v>4644.9162765957417</v>
      </c>
      <c r="R738">
        <f t="shared" si="23"/>
        <v>3157.7074550836774</v>
      </c>
      <c r="S738" s="1"/>
    </row>
    <row r="739" spans="1:19">
      <c r="A739" s="20">
        <v>709</v>
      </c>
      <c r="B739" s="20">
        <v>2715.4252127659602</v>
      </c>
      <c r="C739" s="20">
        <v>0</v>
      </c>
      <c r="O739" s="1">
        <v>2955.3281914893601</v>
      </c>
      <c r="P739" t="s">
        <v>23</v>
      </c>
      <c r="Q739" s="1">
        <f t="shared" si="22"/>
        <v>2990.3802482269489</v>
      </c>
      <c r="R739">
        <f t="shared" si="23"/>
        <v>1398.5768460961663</v>
      </c>
      <c r="S739" s="1"/>
    </row>
    <row r="740" spans="1:19">
      <c r="A740" s="20">
        <v>710</v>
      </c>
      <c r="B740" s="20">
        <v>1098.4627659574508</v>
      </c>
      <c r="C740" s="20">
        <v>-6.8212102632969618E-13</v>
      </c>
      <c r="O740" s="1">
        <v>23447.806489361701</v>
      </c>
      <c r="P740" t="s">
        <v>12</v>
      </c>
      <c r="Q740" s="1">
        <f t="shared" si="22"/>
        <v>10605.098723404253</v>
      </c>
      <c r="R740">
        <f t="shared" si="23"/>
        <v>7427.9884362003322</v>
      </c>
      <c r="S740" s="1"/>
    </row>
    <row r="741" spans="1:19">
      <c r="A741" s="20">
        <v>711</v>
      </c>
      <c r="B741" s="20">
        <v>1429.4770212765957</v>
      </c>
      <c r="C741" s="20">
        <v>4.3200998334214091E-12</v>
      </c>
      <c r="O741" s="1">
        <v>2892.4788297872301</v>
      </c>
      <c r="P741" t="s">
        <v>32</v>
      </c>
      <c r="Q741" s="1">
        <f t="shared" si="22"/>
        <v>9765.204503546096</v>
      </c>
      <c r="R741">
        <f t="shared" si="23"/>
        <v>8409.7310617960011</v>
      </c>
      <c r="S741" s="1"/>
    </row>
    <row r="742" spans="1:19">
      <c r="A742" s="20">
        <v>712</v>
      </c>
      <c r="B742" s="20">
        <v>358.50659574468489</v>
      </c>
      <c r="C742" s="20">
        <v>-3.865352482534945E-12</v>
      </c>
      <c r="O742" s="1">
        <v>9655.59234042553</v>
      </c>
      <c r="P742" t="s">
        <v>32</v>
      </c>
      <c r="Q742" s="1">
        <f t="shared" si="22"/>
        <v>11998.625886524818</v>
      </c>
      <c r="R742">
        <f t="shared" si="23"/>
        <v>8517.8108914336008</v>
      </c>
      <c r="S742" s="1"/>
    </row>
    <row r="743" spans="1:19">
      <c r="A743" s="20">
        <v>713</v>
      </c>
      <c r="B743" s="20">
        <v>124.87765957447202</v>
      </c>
      <c r="C743" s="20">
        <v>-4.0216718844021671E-12</v>
      </c>
      <c r="O743" s="1">
        <v>4163.5307446808501</v>
      </c>
      <c r="P743" t="s">
        <v>12</v>
      </c>
      <c r="Q743" s="1">
        <f t="shared" si="22"/>
        <v>5570.5339716312037</v>
      </c>
      <c r="R743">
        <f t="shared" si="23"/>
        <v>4270.1999354261143</v>
      </c>
      <c r="S743" s="1"/>
    </row>
    <row r="744" spans="1:19">
      <c r="A744" s="20">
        <v>714</v>
      </c>
      <c r="B744" s="20">
        <v>16124.509255319168</v>
      </c>
      <c r="C744" s="20">
        <v>-6.730260793119669E-11</v>
      </c>
      <c r="O744" s="1">
        <v>3125.8958510638299</v>
      </c>
      <c r="P744" t="s">
        <v>15</v>
      </c>
      <c r="Q744" s="1">
        <f t="shared" si="22"/>
        <v>5648.3396453900705</v>
      </c>
      <c r="R744">
        <f t="shared" si="23"/>
        <v>2147.260811229839</v>
      </c>
      <c r="S744" s="1"/>
    </row>
    <row r="745" spans="1:19">
      <c r="A745" s="20">
        <v>715</v>
      </c>
      <c r="B745" s="20">
        <v>606.10010638298286</v>
      </c>
      <c r="C745" s="20">
        <v>-3.865352482534945E-12</v>
      </c>
      <c r="O745" s="1">
        <v>1303.83191489362</v>
      </c>
      <c r="P745" t="s">
        <v>15</v>
      </c>
      <c r="Q745" s="1">
        <f t="shared" si="22"/>
        <v>2864.4195035461003</v>
      </c>
      <c r="R745">
        <f t="shared" si="23"/>
        <v>1895.416787766377</v>
      </c>
      <c r="S745" s="1"/>
    </row>
    <row r="746" spans="1:19">
      <c r="A746" s="20">
        <v>716</v>
      </c>
      <c r="B746" s="20">
        <v>10013.194148936169</v>
      </c>
      <c r="C746" s="20">
        <v>3.092281986027956E-11</v>
      </c>
      <c r="O746" s="1">
        <v>3514.1414893617002</v>
      </c>
      <c r="P746" t="s">
        <v>15</v>
      </c>
      <c r="Q746" s="1">
        <f t="shared" si="22"/>
        <v>2647.9564184397168</v>
      </c>
      <c r="R746">
        <f t="shared" si="23"/>
        <v>1784.0434313173025</v>
      </c>
      <c r="S746" s="1"/>
    </row>
    <row r="747" spans="1:19">
      <c r="A747" s="20">
        <v>717</v>
      </c>
      <c r="B747" s="20">
        <v>19459.07457446809</v>
      </c>
      <c r="C747" s="20">
        <v>1.0913936421275139E-11</v>
      </c>
      <c r="O747" s="1">
        <v>26.585106382978701</v>
      </c>
      <c r="P747" t="s">
        <v>32</v>
      </c>
      <c r="Q747" s="1">
        <f t="shared" si="22"/>
        <v>1614.852836879433</v>
      </c>
      <c r="R747">
        <f t="shared" si="23"/>
        <v>1379.4086393186324</v>
      </c>
      <c r="S747" s="1"/>
    </row>
    <row r="748" spans="1:19">
      <c r="A748" s="20">
        <v>718</v>
      </c>
      <c r="B748" s="20">
        <v>2870.1068085106431</v>
      </c>
      <c r="C748" s="20">
        <v>-3.1832314562052488E-12</v>
      </c>
      <c r="O748" s="1">
        <v>15.9468085106383</v>
      </c>
      <c r="P748" t="s">
        <v>32</v>
      </c>
      <c r="Q748" s="1">
        <f t="shared" si="22"/>
        <v>1185.5578014184391</v>
      </c>
      <c r="R748">
        <f t="shared" si="23"/>
        <v>1243.7658991352635</v>
      </c>
      <c r="S748" s="1"/>
    </row>
    <row r="749" spans="1:19">
      <c r="A749" s="20">
        <v>719</v>
      </c>
      <c r="B749" s="20">
        <v>6822.4244680851098</v>
      </c>
      <c r="C749" s="20">
        <v>0</v>
      </c>
      <c r="O749" s="1">
        <v>1237.76595744681</v>
      </c>
      <c r="P749" t="s">
        <v>23</v>
      </c>
      <c r="Q749" s="1">
        <f t="shared" si="22"/>
        <v>426.76595744680907</v>
      </c>
      <c r="R749">
        <f t="shared" si="23"/>
        <v>1231.3008376600646</v>
      </c>
      <c r="S749" s="1"/>
    </row>
    <row r="750" spans="1:19">
      <c r="A750" s="20">
        <v>720</v>
      </c>
      <c r="B750" s="20">
        <v>550.64361702128065</v>
      </c>
      <c r="C750" s="20">
        <v>-3.637978807091713E-12</v>
      </c>
      <c r="O750" s="1">
        <v>3067.01936170213</v>
      </c>
      <c r="P750" t="s">
        <v>15</v>
      </c>
      <c r="Q750" s="1">
        <f t="shared" si="22"/>
        <v>1440.2440425531929</v>
      </c>
      <c r="R750">
        <f t="shared" si="23"/>
        <v>1247.946154517213</v>
      </c>
      <c r="S750" s="1"/>
    </row>
    <row r="751" spans="1:19">
      <c r="A751" s="20">
        <v>721</v>
      </c>
      <c r="B751" s="20">
        <v>18605.550425531863</v>
      </c>
      <c r="C751" s="20">
        <v>3.637978807091713E-11</v>
      </c>
      <c r="O751" s="1">
        <v>4626.3907446808498</v>
      </c>
      <c r="P751" t="s">
        <v>23</v>
      </c>
      <c r="Q751" s="1">
        <f t="shared" si="22"/>
        <v>2977.0586879432631</v>
      </c>
      <c r="R751">
        <f t="shared" si="23"/>
        <v>1417.0879968412178</v>
      </c>
      <c r="S751" s="1"/>
    </row>
    <row r="752" spans="1:19">
      <c r="A752" s="20">
        <v>722</v>
      </c>
      <c r="B752" s="20">
        <v>904.06063829787513</v>
      </c>
      <c r="C752" s="20">
        <v>-3.1832314562052488E-12</v>
      </c>
      <c r="O752" s="1">
        <v>2098.0038297872302</v>
      </c>
      <c r="P752" t="s">
        <v>23</v>
      </c>
      <c r="Q752" s="1">
        <f t="shared" si="22"/>
        <v>3263.8046453900702</v>
      </c>
      <c r="R752">
        <f t="shared" si="23"/>
        <v>1497.307106556591</v>
      </c>
      <c r="S752" s="1"/>
    </row>
    <row r="753" spans="1:19">
      <c r="A753" s="20">
        <v>723</v>
      </c>
      <c r="B753" s="20">
        <v>1810.2439361702179</v>
      </c>
      <c r="C753" s="20">
        <v>-7.9580786405131221E-12</v>
      </c>
      <c r="O753" s="1">
        <v>881.36468085106401</v>
      </c>
      <c r="P753" t="s">
        <v>15</v>
      </c>
      <c r="Q753" s="1">
        <f t="shared" si="22"/>
        <v>2535.2530851063816</v>
      </c>
      <c r="R753">
        <f t="shared" si="23"/>
        <v>1507.1755735782397</v>
      </c>
      <c r="S753" s="1"/>
    </row>
    <row r="754" spans="1:19">
      <c r="A754" s="20">
        <v>724</v>
      </c>
      <c r="B754" s="20">
        <v>1096.4095744680881</v>
      </c>
      <c r="C754" s="20">
        <v>2.0463630789890885E-12</v>
      </c>
      <c r="O754" s="1">
        <v>9659.5907446808505</v>
      </c>
      <c r="P754" t="s">
        <v>12</v>
      </c>
      <c r="Q754" s="1">
        <f t="shared" si="22"/>
        <v>4212.9864184397147</v>
      </c>
      <c r="R754">
        <f t="shared" si="23"/>
        <v>3354.5957074844405</v>
      </c>
      <c r="S754" s="1"/>
    </row>
    <row r="755" spans="1:19">
      <c r="A755" s="20">
        <v>725</v>
      </c>
      <c r="B755" s="20">
        <v>3014.2148936170224</v>
      </c>
      <c r="C755" s="20">
        <v>-2.2737367544323206E-12</v>
      </c>
      <c r="O755" s="1">
        <v>17899.2712765957</v>
      </c>
      <c r="P755" t="s">
        <v>15</v>
      </c>
      <c r="Q755" s="1">
        <f t="shared" si="22"/>
        <v>9480.0755673758704</v>
      </c>
      <c r="R755">
        <f t="shared" si="23"/>
        <v>5867.5293474767968</v>
      </c>
      <c r="S755" s="1"/>
    </row>
    <row r="756" spans="1:19">
      <c r="A756" s="20">
        <v>726</v>
      </c>
      <c r="B756" s="20">
        <v>11372.993404255318</v>
      </c>
      <c r="C756" s="20">
        <v>-1.8189894035458565E-11</v>
      </c>
      <c r="O756" s="1">
        <v>1794.61180851064</v>
      </c>
      <c r="P756" t="s">
        <v>32</v>
      </c>
      <c r="Q756" s="1">
        <f t="shared" si="22"/>
        <v>9784.4912765957306</v>
      </c>
      <c r="R756">
        <f t="shared" si="23"/>
        <v>7402.3989127692457</v>
      </c>
      <c r="S756" s="1"/>
    </row>
    <row r="757" spans="1:19">
      <c r="A757" s="20">
        <v>727</v>
      </c>
      <c r="B757" s="20">
        <v>3039.2693617021282</v>
      </c>
      <c r="C757" s="20">
        <v>1.8189894035458565E-12</v>
      </c>
      <c r="O757" s="1">
        <v>4473.2103191489396</v>
      </c>
      <c r="P757" t="s">
        <v>32</v>
      </c>
      <c r="Q757" s="1">
        <f t="shared" si="22"/>
        <v>8055.6978014184269</v>
      </c>
      <c r="R757">
        <f t="shared" si="23"/>
        <v>7013.2077032147199</v>
      </c>
      <c r="S757" s="1"/>
    </row>
    <row r="758" spans="1:19">
      <c r="A758" s="20">
        <v>728</v>
      </c>
      <c r="B758" s="20">
        <v>135.54255319149334</v>
      </c>
      <c r="C758" s="20">
        <v>-4.3485215428518131E-12</v>
      </c>
      <c r="O758" s="1">
        <v>7005.3963829787199</v>
      </c>
      <c r="P758" t="s">
        <v>15</v>
      </c>
      <c r="Q758" s="1">
        <f t="shared" si="22"/>
        <v>4424.4061702127665</v>
      </c>
      <c r="R758">
        <f t="shared" si="23"/>
        <v>5270.4807166436885</v>
      </c>
      <c r="S758" s="1"/>
    </row>
    <row r="759" spans="1:19">
      <c r="A759" s="20">
        <v>729</v>
      </c>
      <c r="B759" s="20">
        <v>993.87255319149347</v>
      </c>
      <c r="C759" s="20">
        <v>-4.4337866711430252E-12</v>
      </c>
      <c r="O759" s="1">
        <v>8001.19</v>
      </c>
      <c r="P759" t="s">
        <v>12</v>
      </c>
      <c r="Q759" s="1">
        <f t="shared" si="22"/>
        <v>6493.2655673758863</v>
      </c>
      <c r="R759">
        <f t="shared" si="23"/>
        <v>2693.7930589607886</v>
      </c>
      <c r="S759" s="1"/>
    </row>
    <row r="760" spans="1:19">
      <c r="A760" s="20">
        <v>730</v>
      </c>
      <c r="B760" s="20">
        <v>5296.0280851063862</v>
      </c>
      <c r="C760" s="20">
        <v>-6.3664629124104977E-12</v>
      </c>
      <c r="O760" s="1">
        <v>1939.82553191489</v>
      </c>
      <c r="P760" t="s">
        <v>12</v>
      </c>
      <c r="Q760" s="1">
        <f t="shared" si="22"/>
        <v>5648.8039716312023</v>
      </c>
      <c r="R760">
        <f t="shared" si="23"/>
        <v>2750.2646926661951</v>
      </c>
      <c r="S760" s="1"/>
    </row>
    <row r="761" spans="1:19">
      <c r="A761" s="20">
        <v>731</v>
      </c>
      <c r="B761" s="20">
        <v>7760.9141489361709</v>
      </c>
      <c r="C761" s="20">
        <v>-9.0949470177292824E-13</v>
      </c>
      <c r="O761" s="1">
        <v>3857.73053191489</v>
      </c>
      <c r="P761" t="s">
        <v>15</v>
      </c>
      <c r="Q761" s="1">
        <f t="shared" si="22"/>
        <v>4599.582021276593</v>
      </c>
      <c r="R761">
        <f t="shared" si="23"/>
        <v>2350.9360400383348</v>
      </c>
      <c r="S761" s="1"/>
    </row>
    <row r="762" spans="1:19">
      <c r="A762" s="20">
        <v>732</v>
      </c>
      <c r="B762" s="20">
        <v>946.05702127659833</v>
      </c>
      <c r="C762" s="20">
        <v>-2.3874235921539366E-12</v>
      </c>
      <c r="O762" s="1">
        <v>1644.4893617021301</v>
      </c>
      <c r="P762" t="s">
        <v>23</v>
      </c>
      <c r="Q762" s="1">
        <f t="shared" si="22"/>
        <v>2480.6818085106365</v>
      </c>
      <c r="R762">
        <f t="shared" si="23"/>
        <v>2236.5212948273206</v>
      </c>
      <c r="S762" s="1"/>
    </row>
    <row r="763" spans="1:19">
      <c r="A763" s="20">
        <v>733</v>
      </c>
      <c r="B763" s="20">
        <v>180.63829787234408</v>
      </c>
      <c r="C763" s="20">
        <v>-4.0927261579781771E-12</v>
      </c>
      <c r="O763" s="1">
        <v>1741.2021276595699</v>
      </c>
      <c r="P763" t="s">
        <v>12</v>
      </c>
      <c r="Q763" s="1">
        <f t="shared" si="22"/>
        <v>2414.4740070921966</v>
      </c>
      <c r="R763">
        <f t="shared" si="23"/>
        <v>753.40481902770682</v>
      </c>
      <c r="S763" s="1"/>
    </row>
    <row r="764" spans="1:19">
      <c r="A764" s="20">
        <v>734</v>
      </c>
      <c r="B764" s="20">
        <v>7918.9362765957494</v>
      </c>
      <c r="C764" s="20">
        <v>-9.0949470177292824E-12</v>
      </c>
      <c r="O764" s="1">
        <v>3820.2312765957399</v>
      </c>
      <c r="P764" t="s">
        <v>15</v>
      </c>
      <c r="Q764" s="1">
        <f t="shared" si="22"/>
        <v>2401.9742553191468</v>
      </c>
      <c r="R764">
        <f t="shared" si="23"/>
        <v>1026.9641035814727</v>
      </c>
      <c r="S764" s="1"/>
    </row>
    <row r="765" spans="1:19">
      <c r="A765" s="20">
        <v>735</v>
      </c>
      <c r="B765" s="20">
        <v>603.6510638297907</v>
      </c>
      <c r="C765" s="20">
        <v>-3.751665644813329E-12</v>
      </c>
      <c r="O765" s="1">
        <v>14541.308510638301</v>
      </c>
      <c r="P765" t="s">
        <v>12</v>
      </c>
      <c r="Q765" s="1">
        <f t="shared" si="22"/>
        <v>6700.9139716312029</v>
      </c>
      <c r="R765">
        <f t="shared" si="23"/>
        <v>4616.5114725778021</v>
      </c>
      <c r="S765" s="1"/>
    </row>
    <row r="766" spans="1:19">
      <c r="A766" s="20">
        <v>736</v>
      </c>
      <c r="B766" s="20">
        <v>5412.1614893617025</v>
      </c>
      <c r="C766" s="20">
        <v>-2.7284841053187847E-12</v>
      </c>
      <c r="O766" s="1">
        <v>1082.89531914894</v>
      </c>
      <c r="P766" t="s">
        <v>32</v>
      </c>
      <c r="Q766" s="1">
        <f t="shared" si="22"/>
        <v>6481.4783687943273</v>
      </c>
      <c r="R766">
        <f t="shared" si="23"/>
        <v>5556.615830089725</v>
      </c>
      <c r="S766" s="1"/>
    </row>
    <row r="767" spans="1:19">
      <c r="A767" s="20">
        <v>737</v>
      </c>
      <c r="B767" s="20">
        <v>2955.3281914893669</v>
      </c>
      <c r="C767" s="20">
        <v>-6.8212102632969618E-12</v>
      </c>
      <c r="O767" s="1">
        <v>10887.230851063799</v>
      </c>
      <c r="P767" t="s">
        <v>12</v>
      </c>
      <c r="Q767" s="1">
        <f t="shared" si="22"/>
        <v>8837.1448936170127</v>
      </c>
      <c r="R767">
        <f t="shared" si="23"/>
        <v>5621.9610429140985</v>
      </c>
      <c r="S767" s="1"/>
    </row>
    <row r="768" spans="1:19">
      <c r="A768" s="20">
        <v>738</v>
      </c>
      <c r="B768" s="20">
        <v>23447.806489361661</v>
      </c>
      <c r="C768" s="20">
        <v>4.0017766878008842E-11</v>
      </c>
      <c r="O768" s="1">
        <v>3684.40861702128</v>
      </c>
      <c r="P768" t="s">
        <v>32</v>
      </c>
      <c r="Q768" s="1">
        <f t="shared" si="22"/>
        <v>5218.1782624113393</v>
      </c>
      <c r="R768">
        <f t="shared" si="23"/>
        <v>3449.6376960466901</v>
      </c>
      <c r="S768" s="1"/>
    </row>
    <row r="769" spans="1:19">
      <c r="A769" s="20">
        <v>739</v>
      </c>
      <c r="B769" s="20">
        <v>2892.4788297872333</v>
      </c>
      <c r="C769" s="20">
        <v>-3.1832314562052488E-12</v>
      </c>
      <c r="O769" s="1">
        <v>4157.7744680851101</v>
      </c>
      <c r="P769" t="s">
        <v>23</v>
      </c>
      <c r="Q769" s="1">
        <f t="shared" si="22"/>
        <v>6243.1379787233964</v>
      </c>
      <c r="R769">
        <f t="shared" si="23"/>
        <v>1906.4839128215494</v>
      </c>
      <c r="S769" s="1"/>
    </row>
    <row r="770" spans="1:19">
      <c r="A770" s="20">
        <v>740</v>
      </c>
      <c r="B770" s="20">
        <v>9655.5923404255318</v>
      </c>
      <c r="C770" s="20">
        <v>-1.8189894035458565E-12</v>
      </c>
      <c r="O770" s="1">
        <v>11517.5531914894</v>
      </c>
      <c r="P770" t="s">
        <v>23</v>
      </c>
      <c r="Q770" s="1">
        <f t="shared" si="22"/>
        <v>6453.245425531929</v>
      </c>
      <c r="R770">
        <f t="shared" si="23"/>
        <v>3283.7175804748463</v>
      </c>
      <c r="S770" s="1"/>
    </row>
    <row r="771" spans="1:19">
      <c r="A771" s="20">
        <v>741</v>
      </c>
      <c r="B771" s="20">
        <v>4163.5307446808511</v>
      </c>
      <c r="C771" s="20">
        <v>-9.0949470177292824E-13</v>
      </c>
      <c r="O771" s="1">
        <v>10786.2171276596</v>
      </c>
      <c r="P771" t="s">
        <v>23</v>
      </c>
      <c r="Q771" s="1">
        <f t="shared" si="22"/>
        <v>8820.5149290780373</v>
      </c>
      <c r="R771">
        <f t="shared" si="23"/>
        <v>3359.5604500860518</v>
      </c>
      <c r="S771" s="1"/>
    </row>
    <row r="772" spans="1:19">
      <c r="A772" s="20">
        <v>742</v>
      </c>
      <c r="B772" s="20">
        <v>3125.8958510638276</v>
      </c>
      <c r="C772" s="20">
        <v>2.2737367544323206E-12</v>
      </c>
      <c r="S772" s="1"/>
    </row>
    <row r="773" spans="1:19">
      <c r="A773" s="20">
        <v>743</v>
      </c>
      <c r="B773" s="20">
        <v>1303.8319148936187</v>
      </c>
      <c r="C773" s="20">
        <v>1.3642420526593924E-12</v>
      </c>
    </row>
    <row r="774" spans="1:19">
      <c r="A774" s="20">
        <v>744</v>
      </c>
      <c r="B774" s="20">
        <v>3514.1414893617011</v>
      </c>
      <c r="C774" s="20">
        <v>-9.0949470177292824E-13</v>
      </c>
    </row>
    <row r="775" spans="1:19">
      <c r="A775" s="20">
        <v>745</v>
      </c>
      <c r="B775" s="20">
        <v>26.585106382982627</v>
      </c>
      <c r="C775" s="20">
        <v>-3.9257486150745535E-12</v>
      </c>
    </row>
    <row r="776" spans="1:19">
      <c r="A776" s="20">
        <v>746</v>
      </c>
      <c r="B776" s="20">
        <v>15.946808510642121</v>
      </c>
      <c r="C776" s="20">
        <v>-3.8209435615499387E-12</v>
      </c>
    </row>
    <row r="777" spans="1:19">
      <c r="A777" s="20">
        <v>747</v>
      </c>
      <c r="B777" s="20">
        <v>1237.7659574468134</v>
      </c>
      <c r="C777" s="20">
        <v>-3.4106051316484809E-12</v>
      </c>
    </row>
    <row r="778" spans="1:19">
      <c r="A778" s="20">
        <v>748</v>
      </c>
      <c r="B778" s="20">
        <v>3067.0193617021337</v>
      </c>
      <c r="C778" s="20">
        <v>-3.637978807091713E-12</v>
      </c>
    </row>
    <row r="779" spans="1:19">
      <c r="A779" s="20">
        <v>749</v>
      </c>
      <c r="B779" s="20">
        <v>4626.3907446808535</v>
      </c>
      <c r="C779" s="20">
        <v>-3.637978807091713E-12</v>
      </c>
    </row>
    <row r="780" spans="1:19">
      <c r="A780" s="20">
        <v>750</v>
      </c>
      <c r="B780" s="20">
        <v>2098.0038297872375</v>
      </c>
      <c r="C780" s="20">
        <v>-7.2759576141834259E-12</v>
      </c>
    </row>
    <row r="781" spans="1:19">
      <c r="A781" s="20">
        <v>751</v>
      </c>
      <c r="B781" s="20">
        <v>881.36468085106765</v>
      </c>
      <c r="C781" s="20">
        <v>-3.637978807091713E-12</v>
      </c>
    </row>
    <row r="782" spans="1:19">
      <c r="A782" s="20">
        <v>752</v>
      </c>
      <c r="B782" s="20">
        <v>9659.5907446808487</v>
      </c>
      <c r="C782" s="20">
        <v>1.8189894035458565E-12</v>
      </c>
    </row>
    <row r="783" spans="1:19">
      <c r="A783" s="20">
        <v>753</v>
      </c>
      <c r="B783" s="20">
        <v>17899.271276595704</v>
      </c>
      <c r="C783" s="20">
        <v>-3.637978807091713E-12</v>
      </c>
    </row>
    <row r="784" spans="1:19">
      <c r="A784" s="20">
        <v>754</v>
      </c>
      <c r="B784" s="20">
        <v>1794.611808510645</v>
      </c>
      <c r="C784" s="20">
        <v>-5.0022208597511053E-12</v>
      </c>
    </row>
    <row r="785" spans="1:3">
      <c r="A785" s="20">
        <v>755</v>
      </c>
      <c r="B785" s="20">
        <v>4473.2103191489387</v>
      </c>
      <c r="C785" s="20">
        <v>9.0949470177292824E-13</v>
      </c>
    </row>
    <row r="786" spans="1:3">
      <c r="A786" s="20">
        <v>756</v>
      </c>
      <c r="B786" s="20">
        <v>7005.3963829787299</v>
      </c>
      <c r="C786" s="20">
        <v>-1.0004441719502211E-11</v>
      </c>
    </row>
    <row r="787" spans="1:3">
      <c r="A787" s="20">
        <v>757</v>
      </c>
      <c r="B787" s="20">
        <v>8001.19</v>
      </c>
      <c r="C787" s="20">
        <v>0</v>
      </c>
    </row>
    <row r="788" spans="1:3">
      <c r="A788" s="20">
        <v>758</v>
      </c>
      <c r="B788" s="20">
        <v>1939.8255319148921</v>
      </c>
      <c r="C788" s="20">
        <v>-2.0463630789890885E-12</v>
      </c>
    </row>
    <row r="789" spans="1:3">
      <c r="A789" s="20">
        <v>759</v>
      </c>
      <c r="B789" s="20">
        <v>3857.730531914895</v>
      </c>
      <c r="C789" s="20">
        <v>-5.0022208597511053E-12</v>
      </c>
    </row>
    <row r="790" spans="1:3">
      <c r="A790" s="20">
        <v>760</v>
      </c>
      <c r="B790" s="20">
        <v>1644.4893617021291</v>
      </c>
      <c r="C790" s="20">
        <v>9.0949470177292824E-13</v>
      </c>
    </row>
    <row r="791" spans="1:3">
      <c r="A791" s="20">
        <v>761</v>
      </c>
      <c r="B791" s="20">
        <v>1741.2021276595799</v>
      </c>
      <c r="C791" s="20">
        <v>-1.0004441719502211E-11</v>
      </c>
    </row>
    <row r="792" spans="1:3">
      <c r="A792" s="20">
        <v>762</v>
      </c>
      <c r="B792" s="20">
        <v>3820.2312765957486</v>
      </c>
      <c r="C792" s="20">
        <v>-8.6401996668428183E-12</v>
      </c>
    </row>
    <row r="793" spans="1:3">
      <c r="A793" s="20">
        <v>763</v>
      </c>
      <c r="B793" s="20">
        <v>14541.308510638335</v>
      </c>
      <c r="C793" s="20">
        <v>-3.4560798667371273E-11</v>
      </c>
    </row>
    <row r="794" spans="1:3">
      <c r="A794" s="20">
        <v>764</v>
      </c>
      <c r="B794" s="20">
        <v>1082.8953191489393</v>
      </c>
      <c r="C794" s="20">
        <v>6.8212102632969618E-13</v>
      </c>
    </row>
    <row r="795" spans="1:3">
      <c r="A795" s="20">
        <v>765</v>
      </c>
      <c r="B795" s="20">
        <v>10887.230851063829</v>
      </c>
      <c r="C795" s="20">
        <v>-2.9103830456733704E-11</v>
      </c>
    </row>
    <row r="796" spans="1:3">
      <c r="A796" s="20">
        <v>766</v>
      </c>
      <c r="B796" s="20">
        <v>3684.4086170212795</v>
      </c>
      <c r="C796" s="20">
        <v>4.5474735088646412E-13</v>
      </c>
    </row>
    <row r="797" spans="1:3">
      <c r="A797" s="20">
        <v>767</v>
      </c>
      <c r="B797" s="20">
        <v>4157.7744680851047</v>
      </c>
      <c r="C797" s="20">
        <v>5.4569682106375694E-12</v>
      </c>
    </row>
    <row r="798" spans="1:3">
      <c r="A798" s="20">
        <v>768</v>
      </c>
      <c r="B798" s="20">
        <v>11517.553191489356</v>
      </c>
      <c r="C798" s="20">
        <v>4.3655745685100555E-11</v>
      </c>
    </row>
    <row r="799" spans="1:3" ht="15.75" thickBot="1">
      <c r="A799" s="21">
        <v>769</v>
      </c>
      <c r="B799" s="21">
        <v>10786.217127659578</v>
      </c>
      <c r="C799" s="21">
        <v>2.1827872842550278E-11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983D-ACC0-4828-9D94-807F267489D7}">
  <dimension ref="A1:AF32"/>
  <sheetViews>
    <sheetView tabSelected="1" topLeftCell="O1" workbookViewId="0">
      <selection activeCell="AB17" sqref="AB17"/>
    </sheetView>
  </sheetViews>
  <sheetFormatPr defaultRowHeight="15"/>
  <cols>
    <col min="1" max="1" width="13.140625" bestFit="1" customWidth="1"/>
    <col min="2" max="2" width="23" bestFit="1" customWidth="1"/>
    <col min="3" max="3" width="17.42578125" bestFit="1" customWidth="1"/>
    <col min="4" max="4" width="14" customWidth="1"/>
    <col min="16" max="17" width="13.140625" bestFit="1" customWidth="1"/>
    <col min="18" max="18" width="17.42578125" bestFit="1" customWidth="1"/>
    <col min="31" max="31" width="11" customWidth="1"/>
    <col min="32" max="32" width="12.28515625" customWidth="1"/>
  </cols>
  <sheetData>
    <row r="1" spans="1:32" ht="15.75" thickBot="1"/>
    <row r="2" spans="1:32">
      <c r="A2" s="8" t="s">
        <v>141</v>
      </c>
      <c r="B2" t="s">
        <v>160</v>
      </c>
      <c r="C2" t="s">
        <v>143</v>
      </c>
      <c r="G2" t="s">
        <v>167</v>
      </c>
      <c r="I2" s="26" t="s">
        <v>220</v>
      </c>
      <c r="J2" s="12"/>
      <c r="Q2" s="8" t="s">
        <v>141</v>
      </c>
      <c r="R2" t="s">
        <v>143</v>
      </c>
      <c r="AE2" s="23" t="s">
        <v>222</v>
      </c>
      <c r="AF2" s="23"/>
    </row>
    <row r="3" spans="1:32" ht="15.75" thickBot="1">
      <c r="A3" s="9" t="s">
        <v>23</v>
      </c>
      <c r="B3" s="15">
        <v>0.144250203396556</v>
      </c>
      <c r="C3" s="2">
        <v>900981.87978723389</v>
      </c>
      <c r="Q3" s="9" t="s">
        <v>23</v>
      </c>
      <c r="R3" s="19">
        <v>900981.87978723389</v>
      </c>
      <c r="AE3" s="20"/>
      <c r="AF3" s="20"/>
    </row>
    <row r="4" spans="1:32">
      <c r="A4" s="9" t="s">
        <v>15</v>
      </c>
      <c r="B4" s="15">
        <v>0.12208428570922164</v>
      </c>
      <c r="C4" s="2">
        <v>1364814.8531914898</v>
      </c>
      <c r="G4" s="23" t="s">
        <v>168</v>
      </c>
      <c r="H4" s="23"/>
      <c r="Q4" s="9" t="s">
        <v>15</v>
      </c>
      <c r="R4" s="19">
        <v>1364814.8531914898</v>
      </c>
      <c r="S4" t="e">
        <v>#N/A</v>
      </c>
      <c r="AE4" s="20" t="s">
        <v>203</v>
      </c>
      <c r="AF4" s="20">
        <v>1284997.2137765959</v>
      </c>
    </row>
    <row r="5" spans="1:32">
      <c r="A5" s="9" t="s">
        <v>12</v>
      </c>
      <c r="B5" s="15">
        <v>8.8142157012712941E-2</v>
      </c>
      <c r="C5" s="2">
        <v>1272520.0054255319</v>
      </c>
      <c r="D5" s="2"/>
      <c r="G5" s="20" t="s">
        <v>169</v>
      </c>
      <c r="H5" s="20">
        <v>0.77743004709734631</v>
      </c>
      <c r="Q5" s="9" t="s">
        <v>12</v>
      </c>
      <c r="R5" s="19">
        <v>1272520.0054255319</v>
      </c>
      <c r="S5" t="e">
        <v>#N/A</v>
      </c>
      <c r="AE5" s="20" t="s">
        <v>172</v>
      </c>
      <c r="AF5" s="20">
        <v>145567.0828094552</v>
      </c>
    </row>
    <row r="6" spans="1:32">
      <c r="A6" s="9" t="s">
        <v>32</v>
      </c>
      <c r="B6" s="15">
        <v>8.924132300125906E-2</v>
      </c>
      <c r="C6" s="2">
        <v>1601672.1167021277</v>
      </c>
      <c r="D6" s="2"/>
      <c r="G6" s="20" t="s">
        <v>170</v>
      </c>
      <c r="H6" s="20">
        <v>0.60439747812978206</v>
      </c>
      <c r="Q6" s="9" t="s">
        <v>32</v>
      </c>
      <c r="R6" s="19">
        <v>1601672.1167021277</v>
      </c>
      <c r="S6">
        <f t="shared" ref="S6:S7" si="0">AVERAGE(R3:R5)</f>
        <v>1179438.9128014187</v>
      </c>
      <c r="AE6" s="20" t="s">
        <v>204</v>
      </c>
      <c r="AF6" s="20">
        <v>1318667.4293085109</v>
      </c>
    </row>
    <row r="7" spans="1:32">
      <c r="A7" s="9" t="s">
        <v>142</v>
      </c>
      <c r="B7" s="15">
        <v>0.10840997501016758</v>
      </c>
      <c r="C7" s="2">
        <v>5139988.8551063864</v>
      </c>
      <c r="G7" s="20" t="s">
        <v>171</v>
      </c>
      <c r="H7" s="20">
        <v>0.40659621719467309</v>
      </c>
      <c r="Q7" s="9" t="s">
        <v>142</v>
      </c>
      <c r="R7" s="19">
        <v>5139988.8551063836</v>
      </c>
      <c r="S7">
        <f t="shared" si="0"/>
        <v>1413002.3251063831</v>
      </c>
      <c r="AE7" s="20" t="s">
        <v>205</v>
      </c>
      <c r="AF7" s="20" t="e">
        <v>#N/A</v>
      </c>
    </row>
    <row r="8" spans="1:32">
      <c r="G8" s="20" t="s">
        <v>172</v>
      </c>
      <c r="H8" s="20">
        <v>2.0975627956227483E-2</v>
      </c>
      <c r="AE8" s="20" t="s">
        <v>206</v>
      </c>
      <c r="AF8" s="20">
        <v>291134.1656189104</v>
      </c>
    </row>
    <row r="9" spans="1:32" ht="15.75" thickBot="1">
      <c r="G9" s="21" t="s">
        <v>173</v>
      </c>
      <c r="H9" s="21">
        <v>4</v>
      </c>
      <c r="AE9" s="20" t="s">
        <v>207</v>
      </c>
      <c r="AF9" s="20">
        <v>84759102390.619141</v>
      </c>
    </row>
    <row r="10" spans="1:32">
      <c r="AE10" s="20" t="s">
        <v>208</v>
      </c>
      <c r="AF10" s="20">
        <v>1.2752267846529719</v>
      </c>
    </row>
    <row r="11" spans="1:32" ht="15.75" thickBot="1">
      <c r="G11" t="s">
        <v>174</v>
      </c>
      <c r="AE11" s="20" t="s">
        <v>209</v>
      </c>
      <c r="AF11" s="20">
        <v>-0.65829007286584229</v>
      </c>
    </row>
    <row r="12" spans="1:32">
      <c r="G12" s="22"/>
      <c r="H12" s="22" t="s">
        <v>179</v>
      </c>
      <c r="I12" s="22" t="s">
        <v>180</v>
      </c>
      <c r="J12" s="22" t="s">
        <v>181</v>
      </c>
      <c r="K12" s="22" t="s">
        <v>182</v>
      </c>
      <c r="L12" s="22" t="s">
        <v>183</v>
      </c>
      <c r="AE12" s="20" t="s">
        <v>210</v>
      </c>
      <c r="AF12" s="20">
        <v>700690.23691489385</v>
      </c>
    </row>
    <row r="13" spans="1:32">
      <c r="G13" s="20" t="s">
        <v>175</v>
      </c>
      <c r="H13" s="20">
        <v>1</v>
      </c>
      <c r="I13" s="20">
        <v>1.3443846046925082E-3</v>
      </c>
      <c r="J13" s="20">
        <v>1.3443846046925082E-3</v>
      </c>
      <c r="K13" s="20">
        <v>3.055579500719471</v>
      </c>
      <c r="L13" s="20">
        <v>0.22256995290265369</v>
      </c>
      <c r="AE13" s="20" t="s">
        <v>211</v>
      </c>
      <c r="AF13" s="20">
        <v>900981.87978723389</v>
      </c>
    </row>
    <row r="14" spans="1:32">
      <c r="G14" s="20" t="s">
        <v>176</v>
      </c>
      <c r="H14" s="20">
        <v>2</v>
      </c>
      <c r="I14" s="20">
        <v>8.7995393631614392E-4</v>
      </c>
      <c r="J14" s="20">
        <v>4.3997696815807196E-4</v>
      </c>
      <c r="K14" s="20"/>
      <c r="L14" s="20"/>
      <c r="AE14" s="20" t="s">
        <v>212</v>
      </c>
      <c r="AF14" s="20">
        <v>1601672.1167021277</v>
      </c>
    </row>
    <row r="15" spans="1:32" ht="15.75" thickBot="1">
      <c r="G15" s="21" t="s">
        <v>177</v>
      </c>
      <c r="H15" s="21">
        <v>3</v>
      </c>
      <c r="I15" s="21">
        <v>2.2243385410086521E-3</v>
      </c>
      <c r="J15" s="21"/>
      <c r="K15" s="21"/>
      <c r="L15" s="21"/>
      <c r="AE15" s="20" t="s">
        <v>213</v>
      </c>
      <c r="AF15" s="20">
        <v>5139988.8551063836</v>
      </c>
    </row>
    <row r="16" spans="1:32" ht="15.75" thickBot="1">
      <c r="AE16" s="20" t="s">
        <v>214</v>
      </c>
      <c r="AF16" s="20">
        <v>4</v>
      </c>
    </row>
    <row r="17" spans="7:32" ht="15.75" thickBot="1">
      <c r="G17" s="22"/>
      <c r="H17" s="22" t="s">
        <v>184</v>
      </c>
      <c r="I17" s="22" t="s">
        <v>172</v>
      </c>
      <c r="J17" s="22" t="s">
        <v>185</v>
      </c>
      <c r="K17" s="22" t="s">
        <v>186</v>
      </c>
      <c r="L17" s="22" t="s">
        <v>187</v>
      </c>
      <c r="M17" s="22" t="s">
        <v>188</v>
      </c>
      <c r="N17" s="22" t="s">
        <v>189</v>
      </c>
      <c r="O17" s="22" t="s">
        <v>190</v>
      </c>
      <c r="AE17" s="21" t="s">
        <v>215</v>
      </c>
      <c r="AF17" s="21">
        <v>463259.42485787824</v>
      </c>
    </row>
    <row r="18" spans="7:32">
      <c r="G18" s="20" t="s">
        <v>178</v>
      </c>
      <c r="H18" s="20">
        <v>0.20436461265886513</v>
      </c>
      <c r="I18" s="20">
        <v>5.4471117088119018E-2</v>
      </c>
      <c r="J18" s="20">
        <v>3.7517977156271716</v>
      </c>
      <c r="K18" s="20">
        <v>6.4269891772583576E-2</v>
      </c>
      <c r="L18" s="20">
        <v>-3.0005687972832817E-2</v>
      </c>
      <c r="M18" s="20">
        <v>0.43873491329056308</v>
      </c>
      <c r="N18" s="20">
        <v>-3.0005687972832817E-2</v>
      </c>
      <c r="O18" s="20">
        <v>0.43873491329056308</v>
      </c>
    </row>
    <row r="19" spans="7:32" ht="15.75" thickBot="1">
      <c r="G19" s="21" t="s">
        <v>191</v>
      </c>
      <c r="H19" s="21">
        <v>-7.271231359663629E-8</v>
      </c>
      <c r="I19" s="21">
        <v>4.159691948626021E-8</v>
      </c>
      <c r="J19" s="21">
        <v>-1.7480215961822303</v>
      </c>
      <c r="K19" s="21">
        <v>0.22256995290265358</v>
      </c>
      <c r="L19" s="21">
        <v>-2.5168941277336245E-7</v>
      </c>
      <c r="M19" s="21">
        <v>1.0626478558008987E-7</v>
      </c>
      <c r="N19" s="21">
        <v>-2.5168941277336245E-7</v>
      </c>
      <c r="O19" s="21">
        <v>1.0626478558008987E-7</v>
      </c>
    </row>
    <row r="20" spans="7:32">
      <c r="Q20" s="8" t="s">
        <v>141</v>
      </c>
      <c r="R20" t="s">
        <v>143</v>
      </c>
    </row>
    <row r="21" spans="7:32">
      <c r="Q21" s="9" t="s">
        <v>23</v>
      </c>
      <c r="R21" s="19">
        <v>900981.87978723389</v>
      </c>
    </row>
    <row r="22" spans="7:32">
      <c r="Q22" s="9" t="s">
        <v>15</v>
      </c>
      <c r="R22" s="19">
        <v>1364814.8531914898</v>
      </c>
    </row>
    <row r="23" spans="7:32">
      <c r="G23" t="s">
        <v>198</v>
      </c>
      <c r="K23" t="s">
        <v>217</v>
      </c>
      <c r="Q23" s="9" t="s">
        <v>12</v>
      </c>
      <c r="R23" s="19">
        <v>1272520.0054255319</v>
      </c>
    </row>
    <row r="24" spans="7:32" ht="15.75" thickBot="1">
      <c r="Q24" s="9" t="s">
        <v>32</v>
      </c>
      <c r="R24" s="19">
        <v>1601672.1167021277</v>
      </c>
    </row>
    <row r="25" spans="7:32">
      <c r="G25" s="22" t="s">
        <v>199</v>
      </c>
      <c r="H25" s="22" t="s">
        <v>200</v>
      </c>
      <c r="I25" s="22" t="s">
        <v>201</v>
      </c>
      <c r="K25" s="22" t="s">
        <v>218</v>
      </c>
      <c r="L25" s="22" t="s">
        <v>219</v>
      </c>
      <c r="Q25" s="9" t="s">
        <v>142</v>
      </c>
      <c r="R25" s="19">
        <v>5139988.8551063836</v>
      </c>
    </row>
    <row r="26" spans="7:32">
      <c r="G26" s="20">
        <v>1</v>
      </c>
      <c r="H26" s="20">
        <v>0.13885213567088892</v>
      </c>
      <c r="I26" s="20">
        <v>5.3980677256670884E-3</v>
      </c>
      <c r="K26" s="20">
        <v>12.5</v>
      </c>
      <c r="L26" s="20">
        <v>8.8142157012712941E-2</v>
      </c>
    </row>
    <row r="27" spans="7:32">
      <c r="G27" s="20">
        <v>2</v>
      </c>
      <c r="H27" s="20">
        <v>0.1051257670522584</v>
      </c>
      <c r="I27" s="20">
        <v>1.695851865696324E-2</v>
      </c>
      <c r="K27" s="20">
        <v>37.5</v>
      </c>
      <c r="L27" s="20">
        <v>8.924132300125906E-2</v>
      </c>
    </row>
    <row r="28" spans="7:32">
      <c r="G28" s="20">
        <v>3</v>
      </c>
      <c r="H28" s="20">
        <v>0.11183673896637054</v>
      </c>
      <c r="I28" s="20">
        <v>-2.3694581953657604E-2</v>
      </c>
      <c r="K28" s="20">
        <v>62.5</v>
      </c>
      <c r="L28" s="20">
        <v>0.12208428570922164</v>
      </c>
    </row>
    <row r="29" spans="7:32" ht="15.75" thickBot="1">
      <c r="G29" s="21">
        <v>4</v>
      </c>
      <c r="H29" s="21">
        <v>8.7903327430231784E-2</v>
      </c>
      <c r="I29" s="21">
        <v>1.3379955710272756E-3</v>
      </c>
      <c r="K29" s="21">
        <v>87.5</v>
      </c>
      <c r="L29" s="21">
        <v>0.144250203396556</v>
      </c>
    </row>
    <row r="32" spans="7:32">
      <c r="U32" s="12"/>
      <c r="V32" s="26" t="s">
        <v>221</v>
      </c>
      <c r="W32" s="12"/>
    </row>
  </sheetData>
  <sortState xmlns:xlrd2="http://schemas.microsoft.com/office/spreadsheetml/2017/richdata2" ref="L26:L29">
    <sortCondition ref="L26"/>
  </sortState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 Data</vt:lpstr>
      <vt:lpstr>Anamolies</vt:lpstr>
      <vt:lpstr>Clean data</vt:lpstr>
      <vt:lpstr>	Sales Performance Analysis</vt:lpstr>
      <vt:lpstr>Product Analysis </vt:lpstr>
      <vt:lpstr>Discount and Return Analysis</vt:lpstr>
      <vt:lpstr>Tax and Total Sales Analysis</vt:lpstr>
      <vt:lpstr>Sales Predicton for Festive S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</dc:creator>
  <cp:lastModifiedBy>Akshay</cp:lastModifiedBy>
  <dcterms:created xsi:type="dcterms:W3CDTF">2023-08-24T07:36:01Z</dcterms:created>
  <dcterms:modified xsi:type="dcterms:W3CDTF">2023-08-26T06:41:05Z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CE24D652437042A39963849B089B1AA5</vt:lpwstr>
  </property>
  <property fmtid="{D5CDD505-2E9C-101B-9397-08002B2CF9AE}" pid="3" name="KSOProductBuildVer">
    <vt:lpwstr>1033-11.2.0.11537</vt:lpwstr>
  </property>
</Properties>
</file>