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kanth\Google Drive (srikanth.d@kenminds.in)\INNOMATICS\Course\CLASSSROOM\04-STATISTICS\2-Central Tendencies\Python\DataSet\"/>
    </mc:Choice>
  </mc:AlternateContent>
  <bookViews>
    <workbookView xWindow="0" yWindow="0" windowWidth="15360" windowHeight="79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/>
  <c r="C28" i="1"/>
  <c r="D24" i="1" l="1"/>
  <c r="E24" i="1"/>
  <c r="D25" i="1"/>
  <c r="E25" i="1"/>
  <c r="D26" i="1"/>
  <c r="E26" i="1"/>
  <c r="D27" i="1"/>
  <c r="E27" i="1"/>
  <c r="C27" i="1"/>
  <c r="C26" i="1"/>
  <c r="C25" i="1"/>
  <c r="C24" i="1"/>
  <c r="D23" i="1"/>
  <c r="E23" i="1"/>
  <c r="C23" i="1"/>
  <c r="D13" i="1"/>
  <c r="E13" i="1"/>
  <c r="D14" i="1"/>
  <c r="E14" i="1"/>
  <c r="D15" i="1"/>
  <c r="D16" i="1" s="1"/>
  <c r="D17" i="1" s="1"/>
  <c r="E15" i="1"/>
  <c r="E16" i="1"/>
  <c r="E17" i="1" s="1"/>
  <c r="D20" i="1"/>
  <c r="E20" i="1"/>
  <c r="D21" i="1"/>
  <c r="E21" i="1"/>
  <c r="C21" i="1"/>
  <c r="C20" i="1"/>
  <c r="C19" i="1"/>
  <c r="C18" i="1"/>
  <c r="C17" i="1"/>
  <c r="C16" i="1"/>
  <c r="C15" i="1"/>
  <c r="C14" i="1"/>
  <c r="C13" i="1"/>
  <c r="E18" i="1" l="1"/>
  <c r="E19" i="1"/>
  <c r="D19" i="1"/>
  <c r="D18" i="1"/>
</calcChain>
</file>

<file path=xl/sharedStrings.xml><?xml version="1.0" encoding="utf-8"?>
<sst xmlns="http://schemas.openxmlformats.org/spreadsheetml/2006/main" count="34" uniqueCount="34">
  <si>
    <t>Name</t>
  </si>
  <si>
    <t>Formula</t>
  </si>
  <si>
    <t>Player 1</t>
  </si>
  <si>
    <t>Player 2</t>
  </si>
  <si>
    <t>Player 3</t>
  </si>
  <si>
    <t>Upper Hinge</t>
  </si>
  <si>
    <t>Lower Hinge</t>
  </si>
  <si>
    <t>Mid Line</t>
  </si>
  <si>
    <t>Body of the box</t>
  </si>
  <si>
    <t>Q1 = 1st Quartile</t>
  </si>
  <si>
    <t>Q2 = 2nd Quartile = Median</t>
  </si>
  <si>
    <t>Q3 = 3rd Quartile</t>
  </si>
  <si>
    <t>Step</t>
  </si>
  <si>
    <t>Upper Fence</t>
  </si>
  <si>
    <t>Lower Fence</t>
  </si>
  <si>
    <t>Outliers</t>
  </si>
  <si>
    <t>Value beyond the Fence</t>
  </si>
  <si>
    <t>Player1</t>
  </si>
  <si>
    <t>Player2</t>
  </si>
  <si>
    <t>Player3</t>
  </si>
  <si>
    <t>1.5* IQR</t>
  </si>
  <si>
    <t>Largest Actual Data Inside Fence</t>
  </si>
  <si>
    <t>Smallest Actual Data Inside Fence</t>
  </si>
  <si>
    <t>IQR = Q3  - Q1</t>
  </si>
  <si>
    <t>Lower Bound</t>
  </si>
  <si>
    <t>Upper Bound</t>
  </si>
  <si>
    <t>Q1 - 1 Step</t>
  </si>
  <si>
    <t>Q3+ 1 Step</t>
  </si>
  <si>
    <t>Standard Deviaiton</t>
  </si>
  <si>
    <t>d1</t>
  </si>
  <si>
    <t>d2</t>
  </si>
  <si>
    <t>d3</t>
  </si>
  <si>
    <t>d4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</si>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</sst>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Sheet1!$C$24:$E$24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1.375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Sheet1!$C$25:$E$25</c:f>
                <c:numCache>
                  <c:formatCode>General</c:formatCode>
                  <c:ptCount val="3"/>
                  <c:pt idx="0">
                    <c:v>2.25</c:v>
                  </c:pt>
                  <c:pt idx="1">
                    <c:v>3</c:v>
                  </c:pt>
                  <c:pt idx="2">
                    <c:v>5.625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Sheet1!$C$25:$E$25</c:f>
              <c:numCache>
                <c:formatCode>General</c:formatCode>
                <c:ptCount val="3"/>
                <c:pt idx="0">
                  <c:v>2.25</c:v>
                </c:pt>
                <c:pt idx="1">
                  <c:v>3</c:v>
                </c:pt>
                <c:pt idx="2">
                  <c:v>5.625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Sheet1!$C$26:$E$26</c:f>
              <c:numCache>
                <c:formatCode>General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Sheet1!$C$28:$E$28</c:f>
                <c:numCache>
                  <c:formatCode>General</c:formatCode>
                  <c:ptCount val="3"/>
                  <c:pt idx="0">
                    <c:v>2.25</c:v>
                  </c:pt>
                  <c:pt idx="1">
                    <c:v>3</c:v>
                  </c:pt>
                  <c:pt idx="2">
                    <c:v>5.625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Sheet1!$C$27:$E$27</c:f>
              <c:numCache>
                <c:formatCode>General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87431712"/>
        <c:axId val="-1887423552"/>
      </c:barChart>
      <c:catAx>
        <c:axId val="-188743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423552"/>
        <c:crosses val="autoZero"/>
        <c:auto val="1"/>
        <c:lblAlgn val="ctr"/>
        <c:lblOffset val="100"/>
        <c:noMultiLvlLbl val="0"/>
      </c:catAx>
      <c:valAx>
        <c:axId val="-18874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Scored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43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607844</xdr:colOff>
      <xdr:row>0</xdr:row>
      <xdr:rowOff>190499</xdr:rowOff>
    </xdr:from>
    <xdr:to>
      <xdr:col>11</xdr:col>
      <xdr:colOff>609599</xdr:colOff>
      <xdr:row>20</xdr:row>
      <xdr:rowOff>187324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2:E28" totalsRowShown="0">
  <autoFilter ref="A12:E28"/>
  <tableColumns count="5">
    <tableColumn id="1" name="Name"/>
    <tableColumn id="2" name="Formula"/>
    <tableColumn id="3" name="Player 1"/>
    <tableColumn id="4" name="Player 2"/>
    <tableColumn id="5" name="Player 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zoomScaleNormal="100" workbookViewId="0">
      <selection activeCell="N8" sqref="N8"/>
    </sheetView>
  </sheetViews>
  <sheetFormatPr defaultRowHeight="15" x14ac:dyDescent="0.25"/>
  <cols>
    <col min="1" max="1" width="16.5703125" customWidth="1"/>
    <col min="2" max="2" width="30" customWidth="1"/>
    <col min="3" max="5" width="10.140625" customWidth="1"/>
  </cols>
  <sheetData>
    <row r="1" spans="1:5" x14ac:dyDescent="0.25">
      <c r="C1" t="s">
        <v>17</v>
      </c>
      <c r="D1" t="s">
        <v>18</v>
      </c>
      <c r="E1" t="s">
        <v>19</v>
      </c>
    </row>
    <row r="2" spans="1:5" x14ac:dyDescent="0.25">
      <c r="C2">
        <v>7</v>
      </c>
      <c r="D2">
        <v>7</v>
      </c>
      <c r="E2">
        <v>3</v>
      </c>
    </row>
    <row r="3" spans="1:5" x14ac:dyDescent="0.25">
      <c r="C3">
        <v>9</v>
      </c>
      <c r="D3">
        <v>8</v>
      </c>
      <c r="E3">
        <v>6</v>
      </c>
    </row>
    <row r="4" spans="1:5" x14ac:dyDescent="0.25">
      <c r="C4">
        <v>9</v>
      </c>
      <c r="D4">
        <v>9</v>
      </c>
      <c r="E4">
        <v>7</v>
      </c>
    </row>
    <row r="5" spans="1:5" x14ac:dyDescent="0.25">
      <c r="C5">
        <v>10</v>
      </c>
      <c r="D5">
        <v>9</v>
      </c>
      <c r="E5">
        <v>7</v>
      </c>
    </row>
    <row r="6" spans="1:5" x14ac:dyDescent="0.25">
      <c r="C6">
        <v>10</v>
      </c>
      <c r="D6">
        <v>10</v>
      </c>
      <c r="E6">
        <v>10</v>
      </c>
    </row>
    <row r="7" spans="1:5" x14ac:dyDescent="0.25">
      <c r="C7">
        <v>10</v>
      </c>
      <c r="D7">
        <v>10</v>
      </c>
      <c r="E7">
        <v>10</v>
      </c>
    </row>
    <row r="8" spans="1:5" x14ac:dyDescent="0.25">
      <c r="C8">
        <v>10</v>
      </c>
      <c r="D8">
        <v>11</v>
      </c>
      <c r="E8">
        <v>10</v>
      </c>
    </row>
    <row r="9" spans="1:5" x14ac:dyDescent="0.25">
      <c r="C9">
        <v>11</v>
      </c>
      <c r="D9">
        <v>11</v>
      </c>
      <c r="E9">
        <v>11</v>
      </c>
    </row>
    <row r="10" spans="1:5" x14ac:dyDescent="0.25">
      <c r="C10">
        <v>11</v>
      </c>
      <c r="D10">
        <v>12</v>
      </c>
      <c r="E10">
        <v>13</v>
      </c>
    </row>
    <row r="11" spans="1:5" x14ac:dyDescent="0.25">
      <c r="C11">
        <v>13</v>
      </c>
      <c r="D11">
        <v>13</v>
      </c>
      <c r="E11">
        <v>30</v>
      </c>
    </row>
    <row r="12" spans="1: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</row>
    <row r="13" spans="1:5" x14ac:dyDescent="0.25">
      <c r="A13" t="s">
        <v>6</v>
      </c>
      <c r="B13" t="s">
        <v>9</v>
      </c>
      <c r="C13">
        <f>PERCENTILE(C2:C11,0.25)</f>
        <v>9.25</v>
      </c>
      <c r="D13">
        <f t="shared" ref="D13:E13" si="0">PERCENTILE(D2:D11,0.25)</f>
        <v>9</v>
      </c>
      <c r="E13">
        <f t="shared" si="0"/>
        <v>7</v>
      </c>
    </row>
    <row r="14" spans="1:5" x14ac:dyDescent="0.25">
      <c r="A14" t="s">
        <v>7</v>
      </c>
      <c r="B14" t="s">
        <v>10</v>
      </c>
      <c r="C14">
        <f>MEDIAN(C2:C11)</f>
        <v>10</v>
      </c>
      <c r="D14">
        <f t="shared" ref="D14:E14" si="1">MEDIAN(D2:D11)</f>
        <v>10</v>
      </c>
      <c r="E14">
        <f t="shared" si="1"/>
        <v>10</v>
      </c>
    </row>
    <row r="15" spans="1:5" x14ac:dyDescent="0.25">
      <c r="A15" t="s">
        <v>5</v>
      </c>
      <c r="B15" t="s">
        <v>11</v>
      </c>
      <c r="C15">
        <f>PERCENTILE(C2:C11,0.75)</f>
        <v>10.75</v>
      </c>
      <c r="D15">
        <f t="shared" ref="D15:E15" si="2">PERCENTILE(D2:D11,0.75)</f>
        <v>11</v>
      </c>
      <c r="E15">
        <f t="shared" si="2"/>
        <v>10.75</v>
      </c>
    </row>
    <row r="16" spans="1:5" x14ac:dyDescent="0.25">
      <c r="A16" t="s">
        <v>8</v>
      </c>
      <c r="B16" t="s">
        <v>23</v>
      </c>
      <c r="C16">
        <f>C15-C13</f>
        <v>1.5</v>
      </c>
      <c r="D16">
        <f t="shared" ref="D16:E16" si="3">D15-D13</f>
        <v>2</v>
      </c>
      <c r="E16">
        <f t="shared" si="3"/>
        <v>3.75</v>
      </c>
    </row>
    <row r="17" spans="1:5" x14ac:dyDescent="0.25">
      <c r="A17" t="s">
        <v>12</v>
      </c>
      <c r="B17" t="s">
        <v>20</v>
      </c>
      <c r="C17">
        <f>1.5*C16</f>
        <v>2.25</v>
      </c>
      <c r="D17">
        <f t="shared" ref="D17:E17" si="4">1.5*D16</f>
        <v>3</v>
      </c>
      <c r="E17">
        <f t="shared" si="4"/>
        <v>5.625</v>
      </c>
    </row>
    <row r="18" spans="1:5" x14ac:dyDescent="0.25">
      <c r="A18" t="s">
        <v>24</v>
      </c>
      <c r="B18" t="s">
        <v>26</v>
      </c>
      <c r="C18">
        <f>C13-C17</f>
        <v>7</v>
      </c>
      <c r="D18">
        <f t="shared" ref="D18:E18" si="5">D13-D17</f>
        <v>6</v>
      </c>
      <c r="E18">
        <f t="shared" si="5"/>
        <v>1.375</v>
      </c>
    </row>
    <row r="19" spans="1:5" x14ac:dyDescent="0.25">
      <c r="A19" t="s">
        <v>25</v>
      </c>
      <c r="B19" t="s">
        <v>27</v>
      </c>
      <c r="C19">
        <f>C15+C17</f>
        <v>13</v>
      </c>
      <c r="D19">
        <f t="shared" ref="D19:E19" si="6">D15+D17</f>
        <v>14</v>
      </c>
      <c r="E19">
        <f t="shared" si="6"/>
        <v>16.375</v>
      </c>
    </row>
    <row r="20" spans="1:5" x14ac:dyDescent="0.25">
      <c r="A20" t="s">
        <v>14</v>
      </c>
      <c r="B20" t="s">
        <v>22</v>
      </c>
      <c r="C20">
        <f>MIN(C2:C11)</f>
        <v>7</v>
      </c>
      <c r="D20">
        <f t="shared" ref="D20:E20" si="7">MIN(D2:D11)</f>
        <v>7</v>
      </c>
      <c r="E20">
        <f t="shared" si="7"/>
        <v>3</v>
      </c>
    </row>
    <row r="21" spans="1:5" x14ac:dyDescent="0.25">
      <c r="A21" t="s">
        <v>13</v>
      </c>
      <c r="B21" t="s">
        <v>21</v>
      </c>
      <c r="C21">
        <f>MAX(C2:C11)</f>
        <v>13</v>
      </c>
      <c r="D21">
        <f t="shared" ref="D21:E21" si="8">MAX(D2:D11)</f>
        <v>13</v>
      </c>
      <c r="E21">
        <f t="shared" si="8"/>
        <v>30</v>
      </c>
    </row>
    <row r="22" spans="1:5" x14ac:dyDescent="0.25">
      <c r="A22" t="s">
        <v>15</v>
      </c>
      <c r="B22" t="s">
        <v>16</v>
      </c>
    </row>
    <row r="23" spans="1:5" x14ac:dyDescent="0.25">
      <c r="A23" t="s">
        <v>28</v>
      </c>
      <c r="C23">
        <f>STDEV(C2:C11)</f>
        <v>1.5634719199411433</v>
      </c>
      <c r="D23">
        <f t="shared" ref="D23:E23" si="9">STDEV(D2:D11)</f>
        <v>1.8257418583505538</v>
      </c>
      <c r="E23">
        <f t="shared" si="9"/>
        <v>7.3643284373616389</v>
      </c>
    </row>
    <row r="24" spans="1:5" x14ac:dyDescent="0.25">
      <c r="B24" t="s">
        <v>29</v>
      </c>
      <c r="C24">
        <f>C18</f>
        <v>7</v>
      </c>
      <c r="D24">
        <f t="shared" ref="D24:E24" si="10">D18</f>
        <v>6</v>
      </c>
      <c r="E24">
        <f t="shared" si="10"/>
        <v>1.375</v>
      </c>
    </row>
    <row r="25" spans="1:5" x14ac:dyDescent="0.25">
      <c r="B25" t="s">
        <v>30</v>
      </c>
      <c r="C25">
        <f>C13-C18</f>
        <v>2.25</v>
      </c>
      <c r="D25">
        <f t="shared" ref="D25:E25" si="11">D13-D18</f>
        <v>3</v>
      </c>
      <c r="E25">
        <f t="shared" si="11"/>
        <v>5.625</v>
      </c>
    </row>
    <row r="26" spans="1:5" x14ac:dyDescent="0.25">
      <c r="B26" t="s">
        <v>31</v>
      </c>
      <c r="C26">
        <f>C14-C13</f>
        <v>0.75</v>
      </c>
      <c r="D26">
        <f t="shared" ref="D26:E26" si="12">D14-D13</f>
        <v>1</v>
      </c>
      <c r="E26">
        <f t="shared" si="12"/>
        <v>3</v>
      </c>
    </row>
    <row r="27" spans="1:5" x14ac:dyDescent="0.25">
      <c r="B27" t="s">
        <v>32</v>
      </c>
      <c r="C27">
        <f>C15-C14</f>
        <v>0.75</v>
      </c>
      <c r="D27">
        <f t="shared" ref="D27:E27" si="13">D15-D14</f>
        <v>1</v>
      </c>
      <c r="E27">
        <f t="shared" si="13"/>
        <v>0.75</v>
      </c>
    </row>
    <row r="28" spans="1:5" x14ac:dyDescent="0.25">
      <c r="B28" t="s">
        <v>33</v>
      </c>
      <c r="C28">
        <f>C19-C15</f>
        <v>2.25</v>
      </c>
      <c r="D28">
        <f t="shared" ref="D28:E28" si="14">D19-D15</f>
        <v>3</v>
      </c>
      <c r="E28">
        <f t="shared" si="14"/>
        <v>5.625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AnandJayaraman</dc:creator>
  <cp:lastModifiedBy>srikanth D</cp:lastModifiedBy>
  <dcterms:created xsi:type="dcterms:W3CDTF">2017-03-25T05:54:19Z</dcterms:created>
  <dcterms:modified xsi:type="dcterms:W3CDTF">2019-01-29T03:16:21Z</dcterms:modified>
</cp:coreProperties>
</file>