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6215" windowHeight="76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9" i="1" l="1"/>
  <c r="K50" i="1"/>
  <c r="K47" i="1"/>
  <c r="K46" i="1"/>
  <c r="K18" i="1"/>
  <c r="K11" i="1"/>
  <c r="K17" i="1"/>
  <c r="K10" i="1"/>
  <c r="K39" i="1"/>
  <c r="K38" i="1"/>
  <c r="K37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14" i="1"/>
  <c r="K6" i="1"/>
  <c r="K7" i="1"/>
  <c r="K8" i="1"/>
  <c r="K12" i="1"/>
  <c r="K4" i="1"/>
  <c r="K62" i="1" l="1"/>
</calcChain>
</file>

<file path=xl/sharedStrings.xml><?xml version="1.0" encoding="utf-8"?>
<sst xmlns="http://schemas.openxmlformats.org/spreadsheetml/2006/main" count="182" uniqueCount="143">
  <si>
    <t>Discharge Circuit</t>
  </si>
  <si>
    <t>http://www.digikey.com/product-detail/en/on-semiconductor/MCH3484-TL-H/MCH3484-TL-HOSCT-ND/5213272</t>
  </si>
  <si>
    <t>N-MOSFET</t>
  </si>
  <si>
    <t>MCH3484</t>
  </si>
  <si>
    <t>ON Semi</t>
  </si>
  <si>
    <t>18650 Holder</t>
  </si>
  <si>
    <t>http://www.digikey.com/product-detail/en/keystone-electronics/1042/36-1042-ND/2745668</t>
  </si>
  <si>
    <t>Order SC-70 Package</t>
  </si>
  <si>
    <t>Order SMD Package</t>
  </si>
  <si>
    <t>Keystone</t>
  </si>
  <si>
    <t>Fuse</t>
  </si>
  <si>
    <t>http://www.digikey.com/product-detail/en/te-connectivity-raychem-circuit-protection/0402SFF300F%2F24-2/0402SFF300F%2F24-2CT-ND/686736</t>
  </si>
  <si>
    <t>TE</t>
  </si>
  <si>
    <t>Resistor</t>
  </si>
  <si>
    <t>Inductor</t>
  </si>
  <si>
    <t>Diode</t>
  </si>
  <si>
    <t>SOD-323</t>
  </si>
  <si>
    <t>Check current rating, 2mH, 4mH</t>
  </si>
  <si>
    <t>http://www.digikey.com/product-detail/en/nichicon/UVR1E102MPD/493-1065-ND/588806</t>
  </si>
  <si>
    <t>2mH, 4mH</t>
  </si>
  <si>
    <t>Capacitor</t>
  </si>
  <si>
    <t>1000u</t>
  </si>
  <si>
    <t>Through hole 5mm</t>
  </si>
  <si>
    <t>Order SOT-323 Package</t>
  </si>
  <si>
    <t>Charge Circuit</t>
  </si>
  <si>
    <t>Charger IC</t>
  </si>
  <si>
    <t>BQ24040DSQR</t>
  </si>
  <si>
    <t>TI</t>
  </si>
  <si>
    <t>http://www.digikey.com/product-detail/en/taiyo-yuden/TMK316BJ105KD-T/587-1434-1-ND/1004065</t>
  </si>
  <si>
    <t>1uf</t>
  </si>
  <si>
    <t>http://www.digikey.com/product-detail/en/murata-electronics-north-america/GRM319R61A225KA01D/490-1815-1-ND/587568</t>
  </si>
  <si>
    <t>2.2uF</t>
  </si>
  <si>
    <t>Murata</t>
  </si>
  <si>
    <t>Taiyo</t>
  </si>
  <si>
    <t>LED</t>
  </si>
  <si>
    <t>Red</t>
  </si>
  <si>
    <t>http://www.digikey.com/product-detail/en/lite-on-inc/LTST-C230KRKT/160-1457-1-ND/386856</t>
  </si>
  <si>
    <t>Green</t>
  </si>
  <si>
    <t>http://www.digikey.com/product-detail/en/lite-on-inc/LTST-C230KGKT/160-1456-1-ND/386854</t>
  </si>
  <si>
    <t>http://www.digikey.com/product-detail/en/diodes-incorporated/BZX84C5V6-7-F/BZX84C5V6-FDICT-ND/750016</t>
  </si>
  <si>
    <t>BZX84C5V6-7-F</t>
  </si>
  <si>
    <t>Term Block</t>
  </si>
  <si>
    <t>2 pin</t>
  </si>
  <si>
    <t>http://www.digikey.com/product-search/en?keywords=ED555%2F2DS%20</t>
  </si>
  <si>
    <t>U1</t>
  </si>
  <si>
    <t>C1</t>
  </si>
  <si>
    <t>C2</t>
  </si>
  <si>
    <t>LED1</t>
  </si>
  <si>
    <t>LED2</t>
  </si>
  <si>
    <t>D2</t>
  </si>
  <si>
    <t>T1, T2, T3</t>
  </si>
  <si>
    <t>Jumper</t>
  </si>
  <si>
    <t>http://www.digikey.com/product-search/en?keywords=PEC02SAAN%20</t>
  </si>
  <si>
    <t>http://www.digikey.com/product-detail/en/sullins-connector-solutions/PEC03SAAN/S1012E-03-ND/859156</t>
  </si>
  <si>
    <t>3 pin</t>
  </si>
  <si>
    <t>http://www.digikey.com/product-detail/en/yageo/RC1206JR-07680RL/311-680ERCT-ND/732275</t>
  </si>
  <si>
    <t>R5</t>
  </si>
  <si>
    <t>10k</t>
  </si>
  <si>
    <t>1k</t>
  </si>
  <si>
    <t>1.5k</t>
  </si>
  <si>
    <t>100k</t>
  </si>
  <si>
    <t>http://www.digikey.com/product-detail/en/yageo/RC1206JR-0710KL/311-10KERCT-ND/732156</t>
  </si>
  <si>
    <t>R6, R15</t>
  </si>
  <si>
    <t>R14, R8</t>
  </si>
  <si>
    <t>R7</t>
  </si>
  <si>
    <t>http://www.digikey.com/product-detail/en/yageo/RC1206FR-071KL/311-1.00KFRCT-ND/731334</t>
  </si>
  <si>
    <t>http://www.digikey.com/product-detail/en/yageo/RC1206JR-071K5L/311-1.5KERCT-ND/732145</t>
  </si>
  <si>
    <t>http://www.digikey.com/product-detail/en/yageo/RC1206FR-07100KL/311-100KFRCT-ND/731439</t>
  </si>
  <si>
    <t>R13, R12</t>
  </si>
  <si>
    <t>http://www.digikey.com/product-detail/en/te-connectivity-amp-connectors/382811-8/A26228-ND/293121</t>
  </si>
  <si>
    <t>Jumper shunt</t>
  </si>
  <si>
    <t>http://www.digikey.com/product-detail/en/texas-instruments/BQ24040DSQR/296-37142-1-ND/4505899</t>
  </si>
  <si>
    <t>SON-10</t>
  </si>
  <si>
    <t>Measurement Circuit</t>
  </si>
  <si>
    <t>Potentiometer</t>
  </si>
  <si>
    <t>http://www.digikey.com/product-detail/en/bourns-inc/TC33X-2-103E/TC33X-103ECT-ND/612911</t>
  </si>
  <si>
    <t>TC33x</t>
  </si>
  <si>
    <t>50k</t>
  </si>
  <si>
    <t>http://www.digikey.com/product-detail/en/bourns-inc/TC33X-2-503E/TC33X-503ECT-ND/612915</t>
  </si>
  <si>
    <t>U4</t>
  </si>
  <si>
    <t>P1</t>
  </si>
  <si>
    <t>http://www.digikey.com/product-detail/en/texas-instruments/ADC104S021CIMM%2FNOPB/ADC104S021CIMM%2FNOPBCT-ND/755108</t>
  </si>
  <si>
    <t>ADC104S021</t>
  </si>
  <si>
    <t>TPS76350DBVR</t>
  </si>
  <si>
    <t>LDO</t>
  </si>
  <si>
    <t>ADC</t>
  </si>
  <si>
    <t>http://www.digikey.com/product-detail/en/texas-instruments/TPS76350DBVR/296-11023-1-ND/477325</t>
  </si>
  <si>
    <t>SOT23-5</t>
  </si>
  <si>
    <t>http://www.digikey.com/product-detail/en/panasonic-electronic-components/ERJ-8BWFR033V/P.033AUCT-ND/1711694</t>
  </si>
  <si>
    <t>LY1, LY2</t>
  </si>
  <si>
    <t>CY, CY1</t>
  </si>
  <si>
    <t>R22, R23</t>
  </si>
  <si>
    <t>RSHUNT</t>
  </si>
  <si>
    <t>Shunt Resistor</t>
  </si>
  <si>
    <t>Cx</t>
  </si>
  <si>
    <t>http://www.digikey.com/product-detail/en/panasonic-electronic-components/EEE-0JA101WR/PCE3853CT-ND/766229</t>
  </si>
  <si>
    <t>Opamp</t>
  </si>
  <si>
    <t>OPA2365</t>
  </si>
  <si>
    <t>http://www.digikey.com/product-detail/en/texas-instruments/OPA2365AIDR/296-31704-1-ND/3505181</t>
  </si>
  <si>
    <t>Shunt Current Monitor</t>
  </si>
  <si>
    <t>INA139</t>
  </si>
  <si>
    <t>http://www.digikey.com/product-detail/en/texas-instruments/INA139NA%2F3K/296-26061-1-ND/2254835</t>
  </si>
  <si>
    <t>R24, R25</t>
  </si>
  <si>
    <t>2512, High wattage (3W)</t>
  </si>
  <si>
    <t>http://www.digikey.com/product-detail/en/te-connectivity-amp-connectors/35226R8JT/A121299CT-ND/5245356</t>
  </si>
  <si>
    <t>http://www.digikey.com/product-detail/en/te-connectivity-amp-connectors/35225R6JT/A121282CT-ND/5245339</t>
  </si>
  <si>
    <t>6.8ohms</t>
  </si>
  <si>
    <t>5.6ohms</t>
  </si>
  <si>
    <t>R2, R3, R27, R26</t>
  </si>
  <si>
    <t>LM4120AIM5-5.0/NOPBCT-ND</t>
  </si>
  <si>
    <t>5v reference</t>
  </si>
  <si>
    <t>http://www.digikey.com/product-detail/en/texas-instruments/LM4120AIM5-5.0%2FNOPB/LM4120AIM5-5.0%2FNOPBCT-ND/364069</t>
  </si>
  <si>
    <t>Voltage ref</t>
  </si>
  <si>
    <t>http://www.digikey.com/product-detail/en/murata-power-solutions-inc/12RS223C/811-2100-ND/2092076</t>
  </si>
  <si>
    <t>http://www.digikey.com/product-detail/en/murata-power-solutions-inc/12RS333C/811-2102-ND/2092078</t>
  </si>
  <si>
    <t>http://www.digikey.com/product-detail/en/panasonic-electronic-components/EEE-0JA102UP/PCE3855CT-ND/766231</t>
  </si>
  <si>
    <t>EEE-0JA101WR</t>
  </si>
  <si>
    <t>http://www.digikey.com/product-detail/en/stmicroelectronics/BAT60JFILM/497-3707-1-ND/686425</t>
  </si>
  <si>
    <t>RC1206JR-07220RL</t>
  </si>
  <si>
    <t>DUT</t>
  </si>
  <si>
    <t>36-1042-ND</t>
  </si>
  <si>
    <t>ERJ-8BWFR033V</t>
  </si>
  <si>
    <t>R2,R3,R26,R27</t>
  </si>
  <si>
    <t>35226R8JT</t>
  </si>
  <si>
    <t>R24,R25</t>
  </si>
  <si>
    <t>35225R6JT</t>
  </si>
  <si>
    <t>U$1,U$2</t>
  </si>
  <si>
    <t>MCH3484-TL-H</t>
  </si>
  <si>
    <t>R23,R22</t>
  </si>
  <si>
    <t>JP8,JP1,JP3,JP5,JP6</t>
  </si>
  <si>
    <t>PEC02SAAN</t>
  </si>
  <si>
    <t>T4,T11</t>
  </si>
  <si>
    <t>ED555/2DS</t>
  </si>
  <si>
    <t>LY1</t>
  </si>
  <si>
    <t>12RS333C</t>
  </si>
  <si>
    <t>LY2</t>
  </si>
  <si>
    <t>12RS223C</t>
  </si>
  <si>
    <t>CY</t>
  </si>
  <si>
    <t>EEE-0JA102UP</t>
  </si>
  <si>
    <t>CY1</t>
  </si>
  <si>
    <t>U$4</t>
  </si>
  <si>
    <t>0402SFF300F/24-2</t>
  </si>
  <si>
    <t>Terminal 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</si>
</sst>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u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0" fillId="32" borderId="0" applyNumberFormat="0" applyBorder="0" applyAlignment="0" applyProtection="0"/>
  </cellStyleXfs>
  <cellXfs count="36">
    <xf numFmtId="0" fontId="0" fillId="0" borderId="0" xfId="0"/>
    <xf numFmtId="0" fontId="1" fillId="0" borderId="0" xfId="1" applyAlignment="1" applyProtection="1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0" fillId="0" borderId="0" xfId="0"/>
    <xf numFmtId="0" fontId="3" fillId="0" borderId="0" xfId="0" applyFont="1" applyAlignment="1">
      <alignment vertical="center" wrapText="1"/>
    </xf>
    <xf numFmtId="0" fontId="0" fillId="0" borderId="0" xfId="0"/>
    <xf numFmtId="0" fontId="3" fillId="0" borderId="0" xfId="0" applyFont="1"/>
    <xf numFmtId="0" fontId="0" fillId="0" borderId="0" xfId="0"/>
    <xf numFmtId="0" fontId="0" fillId="0" borderId="0" xfId="0"/>
    <xf numFmtId="0" fontId="3" fillId="0" borderId="0" xfId="0" applyFont="1" applyAlignment="1">
      <alignment vertical="center" wrapText="1"/>
    </xf>
    <xf numFmtId="0" fontId="0" fillId="0" borderId="0" xfId="0"/>
    <xf numFmtId="0" fontId="3" fillId="0" borderId="0" xfId="0" applyFont="1" applyAlignment="1">
      <alignment vertical="center" wrapText="1"/>
    </xf>
    <xf numFmtId="0" fontId="0" fillId="0" borderId="0" xfId="0"/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/>
    <xf numFmtId="0" fontId="3" fillId="0" borderId="0" xfId="0" applyFont="1" applyAlignment="1">
      <alignment vertical="center" wrapText="1"/>
    </xf>
    <xf numFmtId="0" fontId="0" fillId="0" borderId="0" xfId="0"/>
    <xf numFmtId="0" fontId="3" fillId="0" borderId="0" xfId="0" applyFont="1" applyAlignment="1">
      <alignment vertical="center" wrapText="1"/>
    </xf>
    <xf numFmtId="0" fontId="0" fillId="0" borderId="0" xfId="0"/>
    <xf numFmtId="0" fontId="3" fillId="0" borderId="0" xfId="0" applyFont="1" applyAlignment="1">
      <alignment vertical="center" wrapText="1"/>
    </xf>
    <xf numFmtId="0" fontId="0" fillId="0" borderId="0" xfId="0"/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/>
    <xf numFmtId="0" fontId="0" fillId="0" borderId="0" xfId="0"/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/>
    <xf numFmtId="0" fontId="0" fillId="0" borderId="0" xfId="0"/>
    <xf numFmtId="0" fontId="3" fillId="0" borderId="0" xfId="0" applyFont="1" applyAlignment="1">
      <alignment vertical="center" wrapText="1"/>
    </xf>
    <xf numFmtId="0" fontId="0" fillId="0" borderId="0" xfId="0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e-connectivity-raychem-circuit-protection/0402SFF300F%2F24-2/0402SFF300F%2F24-2CT-ND/686736" TargetMode="External"/><Relationship Id="rId13" Type="http://schemas.openxmlformats.org/officeDocument/2006/relationships/hyperlink" Target="http://www.digikey.com/product-detail/en/yageo/RC1206FR-07100KL/311-100KFRCT-ND/731439" TargetMode="External"/><Relationship Id="rId3" Type="http://schemas.openxmlformats.org/officeDocument/2006/relationships/hyperlink" Target="http://www.digikey.com/product-search/en?keywords=ED555%2F2DS%20" TargetMode="External"/><Relationship Id="rId7" Type="http://schemas.openxmlformats.org/officeDocument/2006/relationships/hyperlink" Target="http://www.digikey.com/product-detail/en/keystone-electronics/1042/36-1042-ND/2745668" TargetMode="External"/><Relationship Id="rId12" Type="http://schemas.openxmlformats.org/officeDocument/2006/relationships/hyperlink" Target="http://www.digikey.com/product-detail/en/yageo/RC1206JR-0710KL/311-10KERCT-ND/732156" TargetMode="External"/><Relationship Id="rId2" Type="http://schemas.openxmlformats.org/officeDocument/2006/relationships/hyperlink" Target="http://www.digikey.com/product-detail/en/taiyo-yuden/TMK316BJ105KD-T/587-1434-1-ND/1004065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://www.digikey.com/product-detail/en/on-semiconductor/MCH3484-TL-H/MCH3484-TL-HOSCT-ND/5213272" TargetMode="External"/><Relationship Id="rId6" Type="http://schemas.openxmlformats.org/officeDocument/2006/relationships/hyperlink" Target="http://www.digikey.com/product-detail/en/texas-instruments/OPA2365AIDR/296-31704-1-ND/3505181" TargetMode="External"/><Relationship Id="rId11" Type="http://schemas.openxmlformats.org/officeDocument/2006/relationships/hyperlink" Target="http://www.digikey.com/product-detail/en/yageo/RC1206JR-071K5L/311-1.5KERCT-ND/732145" TargetMode="External"/><Relationship Id="rId5" Type="http://schemas.openxmlformats.org/officeDocument/2006/relationships/hyperlink" Target="http://www.digikey.com/product-search/en?keywords=ED555%2F2DS%20" TargetMode="External"/><Relationship Id="rId15" Type="http://schemas.openxmlformats.org/officeDocument/2006/relationships/hyperlink" Target="http://www.digikey.com/product-detail/en/te-connectivity-amp-connectors/35225R6JT/A121282CT-ND/5245339" TargetMode="External"/><Relationship Id="rId10" Type="http://schemas.openxmlformats.org/officeDocument/2006/relationships/hyperlink" Target="http://www.digikey.com/product-detail/en/yageo/RC1206FR-071KL/311-1.00KFRCT-ND/731334" TargetMode="External"/><Relationship Id="rId4" Type="http://schemas.openxmlformats.org/officeDocument/2006/relationships/hyperlink" Target="http://www.digikey.com/product-detail/en/texas-instruments/TPS76350DBVR/296-11023-1-ND/477325" TargetMode="External"/><Relationship Id="rId9" Type="http://schemas.openxmlformats.org/officeDocument/2006/relationships/hyperlink" Target="http://www.digikey.com/product-detail/en/yageo/RC1206JR-07680RL/311-680ERCT-ND/732275" TargetMode="External"/><Relationship Id="rId14" Type="http://schemas.openxmlformats.org/officeDocument/2006/relationships/hyperlink" Target="http://www.digikey.com/product-detail/en/te-connectivity-amp-connectors/35226R8JT/A121299CT-ND/524535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M62"/>
  <sheetViews>
    <sheetView tabSelected="1" zoomScale="85" zoomScaleNormal="85" workbookViewId="0">
      <selection activeCell="M12" sqref="M12"/>
    </sheetView>
  </sheetViews>
  <sheetFormatPr defaultRowHeight="15" x14ac:dyDescent="0.25"/>
  <cols>
    <col min="3" max="3" width="16.28515625" customWidth="1"/>
    <col min="4" max="4" width="19" style="9" customWidth="1"/>
    <col min="5" max="5" width="16.28515625" style="7" customWidth="1"/>
    <col min="6" max="6" width="17.85546875" customWidth="1"/>
    <col min="7" max="7" width="14.5703125" customWidth="1"/>
    <col min="12" max="12" width="30.5703125" style="3" customWidth="1"/>
  </cols>
  <sheetData>
    <row r="3" spans="3:13" x14ac:dyDescent="0.25">
      <c r="C3" s="2" t="s">
        <v>0</v>
      </c>
      <c r="D3" s="2"/>
      <c r="E3" s="2"/>
    </row>
    <row r="4" spans="3:13" x14ac:dyDescent="0.25">
      <c r="C4" t="s">
        <v>2</v>
      </c>
      <c r="D4" s="19" t="s">
        <v>126</v>
      </c>
      <c r="E4" s="18" t="s">
        <v>127</v>
      </c>
      <c r="F4" t="s">
        <v>3</v>
      </c>
      <c r="H4">
        <v>3</v>
      </c>
      <c r="I4" t="s">
        <v>4</v>
      </c>
      <c r="J4">
        <v>0.44</v>
      </c>
      <c r="K4">
        <f>J4*H4</f>
        <v>1.32</v>
      </c>
      <c r="L4" s="3" t="s">
        <v>7</v>
      </c>
      <c r="M4" s="1" t="s">
        <v>1</v>
      </c>
    </row>
    <row r="5" spans="3:13" x14ac:dyDescent="0.25">
      <c r="L5" s="3" t="s">
        <v>23</v>
      </c>
      <c r="M5" s="1" t="s">
        <v>1</v>
      </c>
    </row>
    <row r="6" spans="3:13" x14ac:dyDescent="0.25">
      <c r="C6" t="s">
        <v>5</v>
      </c>
      <c r="D6" s="11" t="s">
        <v>119</v>
      </c>
      <c r="E6" s="10" t="s">
        <v>120</v>
      </c>
      <c r="G6" t="s">
        <v>80</v>
      </c>
      <c r="H6">
        <v>2</v>
      </c>
      <c r="I6" t="s">
        <v>9</v>
      </c>
      <c r="J6">
        <v>2.4700000000000002</v>
      </c>
      <c r="K6">
        <f t="shared" ref="K6:K39" si="0">J6*H6</f>
        <v>4.9400000000000004</v>
      </c>
      <c r="L6" s="3" t="s">
        <v>8</v>
      </c>
      <c r="M6" t="s">
        <v>6</v>
      </c>
    </row>
    <row r="7" spans="3:13" x14ac:dyDescent="0.25">
      <c r="C7" t="s">
        <v>10</v>
      </c>
      <c r="D7" s="35" t="s">
        <v>140</v>
      </c>
      <c r="E7" s="34" t="s">
        <v>141</v>
      </c>
      <c r="G7" t="s">
        <v>79</v>
      </c>
      <c r="H7">
        <v>1</v>
      </c>
      <c r="I7" t="s">
        <v>12</v>
      </c>
      <c r="J7">
        <v>0.45</v>
      </c>
      <c r="K7">
        <f t="shared" si="0"/>
        <v>0.45</v>
      </c>
      <c r="L7" s="3">
        <v>402</v>
      </c>
      <c r="M7" t="s">
        <v>11</v>
      </c>
    </row>
    <row r="8" spans="3:13" x14ac:dyDescent="0.25">
      <c r="C8" t="s">
        <v>13</v>
      </c>
      <c r="D8" s="14" t="s">
        <v>122</v>
      </c>
      <c r="E8" s="15" t="s">
        <v>123</v>
      </c>
      <c r="F8" t="s">
        <v>106</v>
      </c>
      <c r="G8" t="s">
        <v>108</v>
      </c>
      <c r="H8">
        <v>4</v>
      </c>
      <c r="K8">
        <f t="shared" si="0"/>
        <v>0</v>
      </c>
      <c r="L8" s="3" t="s">
        <v>103</v>
      </c>
      <c r="M8" s="1" t="s">
        <v>104</v>
      </c>
    </row>
    <row r="9" spans="3:13" x14ac:dyDescent="0.25">
      <c r="C9" t="s">
        <v>13</v>
      </c>
      <c r="D9" s="16" t="s">
        <v>124</v>
      </c>
      <c r="E9" s="17" t="s">
        <v>125</v>
      </c>
      <c r="F9" t="s">
        <v>107</v>
      </c>
      <c r="G9" t="s">
        <v>102</v>
      </c>
      <c r="H9">
        <v>2</v>
      </c>
      <c r="K9">
        <f t="shared" si="0"/>
        <v>0</v>
      </c>
      <c r="L9" s="3" t="s">
        <v>103</v>
      </c>
      <c r="M9" s="1" t="s">
        <v>105</v>
      </c>
    </row>
    <row r="10" spans="3:13" ht="36" x14ac:dyDescent="0.25">
      <c r="C10" t="s">
        <v>13</v>
      </c>
      <c r="D10" s="21" t="s">
        <v>128</v>
      </c>
      <c r="E10" s="20" t="s">
        <v>118</v>
      </c>
      <c r="G10" t="s">
        <v>91</v>
      </c>
      <c r="H10">
        <v>2</v>
      </c>
      <c r="K10">
        <f t="shared" si="0"/>
        <v>0</v>
      </c>
      <c r="L10" s="3">
        <v>1206</v>
      </c>
      <c r="M10" s="8" t="s">
        <v>118</v>
      </c>
    </row>
    <row r="11" spans="3:13" x14ac:dyDescent="0.25">
      <c r="C11" t="s">
        <v>93</v>
      </c>
      <c r="D11" s="12" t="s">
        <v>92</v>
      </c>
      <c r="E11" s="13" t="s">
        <v>121</v>
      </c>
      <c r="G11" t="s">
        <v>92</v>
      </c>
      <c r="H11">
        <v>2</v>
      </c>
      <c r="K11">
        <f t="shared" si="0"/>
        <v>0</v>
      </c>
      <c r="L11" s="3">
        <v>1206</v>
      </c>
      <c r="M11" t="s">
        <v>88</v>
      </c>
    </row>
    <row r="12" spans="3:13" x14ac:dyDescent="0.25">
      <c r="C12" t="s">
        <v>14</v>
      </c>
      <c r="D12" s="28" t="s">
        <v>133</v>
      </c>
      <c r="E12" s="26" t="s">
        <v>134</v>
      </c>
      <c r="F12" t="s">
        <v>19</v>
      </c>
      <c r="G12" t="s">
        <v>89</v>
      </c>
      <c r="H12">
        <v>2</v>
      </c>
      <c r="K12">
        <f t="shared" si="0"/>
        <v>0</v>
      </c>
      <c r="L12" s="3" t="s">
        <v>17</v>
      </c>
      <c r="M12" t="s">
        <v>113</v>
      </c>
    </row>
    <row r="13" spans="3:13" x14ac:dyDescent="0.25">
      <c r="D13" s="29" t="s">
        <v>135</v>
      </c>
      <c r="E13" s="27" t="s">
        <v>136</v>
      </c>
      <c r="M13" t="s">
        <v>114</v>
      </c>
    </row>
    <row r="14" spans="3:13" x14ac:dyDescent="0.25">
      <c r="C14" t="s">
        <v>15</v>
      </c>
      <c r="H14">
        <v>2</v>
      </c>
      <c r="J14">
        <v>0.39</v>
      </c>
      <c r="K14">
        <f t="shared" si="0"/>
        <v>0.78</v>
      </c>
      <c r="L14" s="3" t="s">
        <v>16</v>
      </c>
      <c r="M14" t="s">
        <v>117</v>
      </c>
    </row>
    <row r="15" spans="3:13" x14ac:dyDescent="0.25">
      <c r="C15" t="s">
        <v>20</v>
      </c>
      <c r="D15" s="32" t="s">
        <v>137</v>
      </c>
      <c r="E15" s="31" t="s">
        <v>138</v>
      </c>
      <c r="F15" t="s">
        <v>21</v>
      </c>
      <c r="G15" t="s">
        <v>90</v>
      </c>
      <c r="H15">
        <v>2</v>
      </c>
      <c r="L15" s="3" t="s">
        <v>22</v>
      </c>
      <c r="M15" t="s">
        <v>18</v>
      </c>
    </row>
    <row r="16" spans="3:13" s="29" customFormat="1" x14ac:dyDescent="0.25">
      <c r="D16" s="33" t="s">
        <v>139</v>
      </c>
      <c r="E16" s="30" t="s">
        <v>116</v>
      </c>
      <c r="L16" s="3"/>
    </row>
    <row r="17" spans="3:13" x14ac:dyDescent="0.25">
      <c r="C17" s="4" t="s">
        <v>51</v>
      </c>
      <c r="D17" s="23" t="s">
        <v>129</v>
      </c>
      <c r="E17" s="22" t="s">
        <v>130</v>
      </c>
      <c r="F17" t="s">
        <v>42</v>
      </c>
      <c r="H17">
        <v>5</v>
      </c>
      <c r="J17">
        <v>0.35</v>
      </c>
      <c r="K17">
        <f t="shared" ref="K17:K18" si="1">J17*H17</f>
        <v>1.75</v>
      </c>
      <c r="M17" t="s">
        <v>52</v>
      </c>
    </row>
    <row r="18" spans="3:13" x14ac:dyDescent="0.25">
      <c r="C18" t="s">
        <v>70</v>
      </c>
      <c r="H18">
        <v>5</v>
      </c>
      <c r="J18">
        <v>8.4000000000000005E-2</v>
      </c>
      <c r="K18">
        <f t="shared" si="1"/>
        <v>0.42000000000000004</v>
      </c>
      <c r="M18" t="s">
        <v>69</v>
      </c>
    </row>
    <row r="19" spans="3:13" x14ac:dyDescent="0.25">
      <c r="C19" t="s">
        <v>20</v>
      </c>
      <c r="G19" t="s">
        <v>94</v>
      </c>
      <c r="H19">
        <v>1</v>
      </c>
      <c r="M19" t="s">
        <v>115</v>
      </c>
    </row>
    <row r="20" spans="3:13" x14ac:dyDescent="0.25">
      <c r="C20" t="s">
        <v>142</v>
      </c>
      <c r="D20" s="25" t="s">
        <v>131</v>
      </c>
      <c r="E20" s="24" t="s">
        <v>132</v>
      </c>
      <c r="H20">
        <v>2</v>
      </c>
      <c r="M20" t="s">
        <v>95</v>
      </c>
    </row>
    <row r="22" spans="3:13" x14ac:dyDescent="0.25">
      <c r="C22" s="2" t="s">
        <v>24</v>
      </c>
      <c r="D22" s="2"/>
      <c r="E22" s="2"/>
    </row>
    <row r="23" spans="3:13" s="4" customFormat="1" x14ac:dyDescent="0.25">
      <c r="C23" s="4" t="s">
        <v>25</v>
      </c>
      <c r="F23" s="5" t="s">
        <v>26</v>
      </c>
      <c r="G23" s="5" t="s">
        <v>44</v>
      </c>
      <c r="H23" s="4">
        <v>1</v>
      </c>
      <c r="I23" s="4" t="s">
        <v>27</v>
      </c>
      <c r="J23" s="4">
        <v>1.29</v>
      </c>
      <c r="K23">
        <f t="shared" si="0"/>
        <v>1.29</v>
      </c>
      <c r="L23" s="3" t="s">
        <v>72</v>
      </c>
      <c r="M23" s="4" t="s">
        <v>71</v>
      </c>
    </row>
    <row r="24" spans="3:13" x14ac:dyDescent="0.25">
      <c r="C24" s="4" t="s">
        <v>20</v>
      </c>
      <c r="D24" s="4"/>
      <c r="E24" s="4"/>
      <c r="F24" t="s">
        <v>29</v>
      </c>
      <c r="G24" t="s">
        <v>45</v>
      </c>
      <c r="H24">
        <v>1</v>
      </c>
      <c r="I24" t="s">
        <v>33</v>
      </c>
      <c r="J24">
        <v>0.48</v>
      </c>
      <c r="K24">
        <f t="shared" si="0"/>
        <v>0.48</v>
      </c>
      <c r="L24" s="3">
        <v>1206</v>
      </c>
      <c r="M24" s="1" t="s">
        <v>28</v>
      </c>
    </row>
    <row r="25" spans="3:13" x14ac:dyDescent="0.25">
      <c r="C25" s="4" t="s">
        <v>20</v>
      </c>
      <c r="D25" s="4"/>
      <c r="E25" s="4"/>
      <c r="F25" t="s">
        <v>31</v>
      </c>
      <c r="G25" t="s">
        <v>46</v>
      </c>
      <c r="H25">
        <v>1</v>
      </c>
      <c r="I25" t="s">
        <v>32</v>
      </c>
      <c r="J25">
        <v>0.26</v>
      </c>
      <c r="K25">
        <f t="shared" si="0"/>
        <v>0.26</v>
      </c>
      <c r="L25" s="3">
        <v>1206</v>
      </c>
      <c r="M25" t="s">
        <v>30</v>
      </c>
    </row>
    <row r="26" spans="3:13" x14ac:dyDescent="0.25">
      <c r="C26" s="4" t="s">
        <v>34</v>
      </c>
      <c r="D26" s="4"/>
      <c r="E26" s="4"/>
      <c r="F26" t="s">
        <v>35</v>
      </c>
      <c r="G26" t="s">
        <v>47</v>
      </c>
      <c r="H26">
        <v>1</v>
      </c>
      <c r="J26">
        <v>0.33</v>
      </c>
      <c r="K26">
        <f t="shared" si="0"/>
        <v>0.33</v>
      </c>
      <c r="L26" s="3">
        <v>1206</v>
      </c>
      <c r="M26" t="s">
        <v>36</v>
      </c>
    </row>
    <row r="27" spans="3:13" x14ac:dyDescent="0.25">
      <c r="C27" s="4" t="s">
        <v>34</v>
      </c>
      <c r="D27" s="4"/>
      <c r="E27" s="4"/>
      <c r="F27" t="s">
        <v>37</v>
      </c>
      <c r="G27" t="s">
        <v>48</v>
      </c>
      <c r="H27">
        <v>1</v>
      </c>
      <c r="J27">
        <v>0.33</v>
      </c>
      <c r="K27">
        <f t="shared" si="0"/>
        <v>0.33</v>
      </c>
      <c r="L27" s="3">
        <v>1206</v>
      </c>
      <c r="M27" t="s">
        <v>38</v>
      </c>
    </row>
    <row r="28" spans="3:13" ht="24.75" x14ac:dyDescent="0.25">
      <c r="C28" s="4" t="s">
        <v>15</v>
      </c>
      <c r="D28" s="4"/>
      <c r="E28" s="4"/>
      <c r="F28" s="6" t="s">
        <v>40</v>
      </c>
      <c r="G28" s="6" t="s">
        <v>49</v>
      </c>
      <c r="H28">
        <v>1</v>
      </c>
      <c r="J28">
        <v>0.21</v>
      </c>
      <c r="K28">
        <f t="shared" si="0"/>
        <v>0.21</v>
      </c>
      <c r="M28" t="s">
        <v>39</v>
      </c>
    </row>
    <row r="29" spans="3:13" x14ac:dyDescent="0.25">
      <c r="C29" s="4" t="s">
        <v>41</v>
      </c>
      <c r="D29" s="4"/>
      <c r="E29" s="4"/>
      <c r="F29" t="s">
        <v>42</v>
      </c>
      <c r="G29" t="s">
        <v>50</v>
      </c>
      <c r="H29">
        <v>3</v>
      </c>
      <c r="J29">
        <v>0.68</v>
      </c>
      <c r="K29">
        <f t="shared" si="0"/>
        <v>2.04</v>
      </c>
      <c r="M29" s="1" t="s">
        <v>43</v>
      </c>
    </row>
    <row r="30" spans="3:13" x14ac:dyDescent="0.25">
      <c r="C30" s="4" t="s">
        <v>51</v>
      </c>
      <c r="D30" s="4"/>
      <c r="E30" s="4"/>
      <c r="F30" t="s">
        <v>42</v>
      </c>
      <c r="H30">
        <v>7</v>
      </c>
      <c r="J30">
        <v>0.35</v>
      </c>
      <c r="K30">
        <f t="shared" si="0"/>
        <v>2.4499999999999997</v>
      </c>
      <c r="M30" t="s">
        <v>52</v>
      </c>
    </row>
    <row r="31" spans="3:13" x14ac:dyDescent="0.25">
      <c r="C31" s="4" t="s">
        <v>51</v>
      </c>
      <c r="D31" s="4"/>
      <c r="E31" s="4"/>
      <c r="F31" t="s">
        <v>54</v>
      </c>
      <c r="H31">
        <v>1</v>
      </c>
      <c r="J31">
        <v>0.39</v>
      </c>
      <c r="K31">
        <f t="shared" si="0"/>
        <v>0.39</v>
      </c>
      <c r="M31" t="s">
        <v>53</v>
      </c>
    </row>
    <row r="32" spans="3:13" x14ac:dyDescent="0.25">
      <c r="C32" s="4" t="s">
        <v>13</v>
      </c>
      <c r="D32" s="4"/>
      <c r="E32" s="4"/>
      <c r="F32">
        <v>675</v>
      </c>
      <c r="G32" t="s">
        <v>56</v>
      </c>
      <c r="H32">
        <v>1</v>
      </c>
      <c r="J32">
        <v>0.1</v>
      </c>
      <c r="K32">
        <f t="shared" si="0"/>
        <v>0.1</v>
      </c>
      <c r="L32" s="3">
        <v>1206</v>
      </c>
      <c r="M32" s="1" t="s">
        <v>55</v>
      </c>
    </row>
    <row r="33" spans="3:13" x14ac:dyDescent="0.25">
      <c r="F33" t="s">
        <v>58</v>
      </c>
      <c r="G33" t="s">
        <v>62</v>
      </c>
      <c r="H33">
        <v>2</v>
      </c>
      <c r="J33">
        <v>0.1</v>
      </c>
      <c r="K33">
        <f t="shared" si="0"/>
        <v>0.2</v>
      </c>
      <c r="L33" s="3">
        <v>1206</v>
      </c>
      <c r="M33" s="1" t="s">
        <v>65</v>
      </c>
    </row>
    <row r="34" spans="3:13" x14ac:dyDescent="0.25">
      <c r="F34" t="s">
        <v>59</v>
      </c>
      <c r="G34" t="s">
        <v>63</v>
      </c>
      <c r="H34">
        <v>2</v>
      </c>
      <c r="J34">
        <v>0.1</v>
      </c>
      <c r="K34">
        <f t="shared" si="0"/>
        <v>0.2</v>
      </c>
      <c r="L34" s="3">
        <v>1206</v>
      </c>
      <c r="M34" s="1" t="s">
        <v>66</v>
      </c>
    </row>
    <row r="35" spans="3:13" x14ac:dyDescent="0.25">
      <c r="F35" t="s">
        <v>57</v>
      </c>
      <c r="G35" t="s">
        <v>64</v>
      </c>
      <c r="H35">
        <v>1</v>
      </c>
      <c r="J35">
        <v>0.1</v>
      </c>
      <c r="K35">
        <f t="shared" si="0"/>
        <v>0.1</v>
      </c>
      <c r="L35" s="3">
        <v>1206</v>
      </c>
      <c r="M35" s="1" t="s">
        <v>61</v>
      </c>
    </row>
    <row r="36" spans="3:13" x14ac:dyDescent="0.25">
      <c r="F36" t="s">
        <v>60</v>
      </c>
      <c r="G36" t="s">
        <v>68</v>
      </c>
      <c r="H36">
        <v>2</v>
      </c>
      <c r="J36">
        <v>0.1</v>
      </c>
      <c r="K36">
        <f t="shared" si="0"/>
        <v>0.2</v>
      </c>
      <c r="L36" s="3">
        <v>1206</v>
      </c>
      <c r="M36" s="1" t="s">
        <v>67</v>
      </c>
    </row>
    <row r="37" spans="3:13" x14ac:dyDescent="0.25">
      <c r="C37" t="s">
        <v>70</v>
      </c>
      <c r="H37">
        <v>10</v>
      </c>
      <c r="J37">
        <v>8.4000000000000005E-2</v>
      </c>
      <c r="K37">
        <f t="shared" si="0"/>
        <v>0.84000000000000008</v>
      </c>
      <c r="M37" t="s">
        <v>69</v>
      </c>
    </row>
    <row r="38" spans="3:13" x14ac:dyDescent="0.25">
      <c r="C38" t="s">
        <v>74</v>
      </c>
      <c r="F38" t="s">
        <v>57</v>
      </c>
      <c r="G38" t="s">
        <v>76</v>
      </c>
      <c r="H38">
        <v>2</v>
      </c>
      <c r="J38">
        <v>0.27</v>
      </c>
      <c r="K38">
        <f t="shared" si="0"/>
        <v>0.54</v>
      </c>
      <c r="L38" s="3" t="s">
        <v>76</v>
      </c>
      <c r="M38" t="s">
        <v>75</v>
      </c>
    </row>
    <row r="39" spans="3:13" x14ac:dyDescent="0.25">
      <c r="C39" t="s">
        <v>74</v>
      </c>
      <c r="F39" t="s">
        <v>77</v>
      </c>
      <c r="G39" t="s">
        <v>76</v>
      </c>
      <c r="H39">
        <v>1</v>
      </c>
      <c r="J39">
        <v>0.27</v>
      </c>
      <c r="K39">
        <f t="shared" si="0"/>
        <v>0.27</v>
      </c>
      <c r="L39" s="3" t="s">
        <v>76</v>
      </c>
      <c r="M39" t="s">
        <v>78</v>
      </c>
    </row>
    <row r="41" spans="3:13" x14ac:dyDescent="0.25">
      <c r="C41" s="2" t="s">
        <v>73</v>
      </c>
      <c r="D41" s="2"/>
      <c r="E41" s="2"/>
    </row>
    <row r="42" spans="3:13" x14ac:dyDescent="0.25">
      <c r="C42" t="s">
        <v>85</v>
      </c>
      <c r="F42" t="s">
        <v>82</v>
      </c>
      <c r="H42">
        <v>1</v>
      </c>
      <c r="J42">
        <v>3.39</v>
      </c>
      <c r="M42" t="s">
        <v>81</v>
      </c>
    </row>
    <row r="43" spans="3:13" x14ac:dyDescent="0.25">
      <c r="C43" t="s">
        <v>84</v>
      </c>
      <c r="F43" t="s">
        <v>83</v>
      </c>
      <c r="H43">
        <v>1</v>
      </c>
      <c r="J43">
        <v>0.92</v>
      </c>
      <c r="L43" s="3" t="s">
        <v>87</v>
      </c>
      <c r="M43" s="1" t="s">
        <v>86</v>
      </c>
    </row>
    <row r="44" spans="3:13" x14ac:dyDescent="0.25">
      <c r="C44" t="s">
        <v>96</v>
      </c>
      <c r="F44" t="s">
        <v>97</v>
      </c>
      <c r="H44">
        <v>1</v>
      </c>
      <c r="J44">
        <v>2.6</v>
      </c>
      <c r="M44" s="1" t="s">
        <v>98</v>
      </c>
    </row>
    <row r="45" spans="3:13" x14ac:dyDescent="0.25">
      <c r="C45" t="s">
        <v>99</v>
      </c>
      <c r="F45" t="s">
        <v>100</v>
      </c>
      <c r="H45">
        <v>1</v>
      </c>
      <c r="J45">
        <v>1.78</v>
      </c>
      <c r="L45" s="3" t="s">
        <v>87</v>
      </c>
      <c r="M45" t="s">
        <v>101</v>
      </c>
    </row>
    <row r="46" spans="3:13" x14ac:dyDescent="0.25">
      <c r="C46" t="s">
        <v>5</v>
      </c>
      <c r="G46" t="s">
        <v>80</v>
      </c>
      <c r="H46">
        <v>2</v>
      </c>
      <c r="I46" t="s">
        <v>9</v>
      </c>
      <c r="J46">
        <v>2.4700000000000002</v>
      </c>
      <c r="K46">
        <f t="shared" ref="K46:K47" si="2">J46*H46</f>
        <v>4.9400000000000004</v>
      </c>
      <c r="L46" s="3" t="s">
        <v>8</v>
      </c>
      <c r="M46" s="1" t="s">
        <v>6</v>
      </c>
    </row>
    <row r="47" spans="3:13" x14ac:dyDescent="0.25">
      <c r="C47" t="s">
        <v>10</v>
      </c>
      <c r="G47" t="s">
        <v>79</v>
      </c>
      <c r="H47">
        <v>1</v>
      </c>
      <c r="I47" t="s">
        <v>12</v>
      </c>
      <c r="J47">
        <v>0.45</v>
      </c>
      <c r="K47">
        <f t="shared" si="2"/>
        <v>0.45</v>
      </c>
      <c r="L47" s="3">
        <v>402</v>
      </c>
      <c r="M47" s="1" t="s">
        <v>11</v>
      </c>
    </row>
    <row r="48" spans="3:13" x14ac:dyDescent="0.25">
      <c r="C48" t="s">
        <v>13</v>
      </c>
    </row>
    <row r="49" spans="3:13" x14ac:dyDescent="0.25">
      <c r="C49" t="s">
        <v>20</v>
      </c>
    </row>
    <row r="50" spans="3:13" x14ac:dyDescent="0.25">
      <c r="C50" s="4" t="s">
        <v>41</v>
      </c>
      <c r="D50" s="4"/>
      <c r="E50" s="4"/>
      <c r="F50" t="s">
        <v>42</v>
      </c>
      <c r="H50">
        <v>3</v>
      </c>
      <c r="J50">
        <v>0.68</v>
      </c>
      <c r="K50">
        <f t="shared" ref="K50" si="3">J50*H50</f>
        <v>2.04</v>
      </c>
      <c r="M50" s="1" t="s">
        <v>43</v>
      </c>
    </row>
    <row r="51" spans="3:13" x14ac:dyDescent="0.25">
      <c r="C51" s="4" t="s">
        <v>112</v>
      </c>
      <c r="D51" s="4"/>
      <c r="E51" s="4"/>
      <c r="F51" s="5" t="s">
        <v>109</v>
      </c>
      <c r="H51">
        <v>1</v>
      </c>
      <c r="L51" s="3" t="s">
        <v>110</v>
      </c>
      <c r="M51" t="s">
        <v>111</v>
      </c>
    </row>
    <row r="62" spans="3:13" x14ac:dyDescent="0.25">
      <c r="K62">
        <f>SUM(K4:K59)</f>
        <v>27.320000000000004</v>
      </c>
    </row>
  </sheetData>
  <hyperlinks>
    <hyperlink ref="M4" r:id="rId1"/>
    <hyperlink ref="M24" r:id="rId2"/>
    <hyperlink ref="M29" r:id="rId3"/>
    <hyperlink ref="M43" r:id="rId4"/>
    <hyperlink ref="M50" r:id="rId5"/>
    <hyperlink ref="M44" r:id="rId6"/>
    <hyperlink ref="M46" r:id="rId7"/>
    <hyperlink ref="M47" r:id="rId8"/>
    <hyperlink ref="M32" r:id="rId9"/>
    <hyperlink ref="M33" r:id="rId10"/>
    <hyperlink ref="M34" r:id="rId11"/>
    <hyperlink ref="M35" r:id="rId12"/>
    <hyperlink ref="M36" r:id="rId13"/>
    <hyperlink ref="M8" r:id="rId14"/>
    <hyperlink ref="M9" r:id="rId15"/>
  </hyperlinks>
  <pageMargins left="0.7" right="0.7" top="0.75" bottom="0.75" header="0.3" footer="0.3"/>
  <pageSetup orientation="portrait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</dc:creator>
  <cp:lastModifiedBy>Akshay Gill</cp:lastModifiedBy>
  <dcterms:created xsi:type="dcterms:W3CDTF">2016-03-05T19:03:03Z</dcterms:created>
  <dcterms:modified xsi:type="dcterms:W3CDTF">2016-06-06T03:41:44Z</dcterms:modified>
</cp:coreProperties>
</file>