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13_ncr:1_{04696E5C-435A-4605-9CC7-EE4998C5A020}" xr6:coauthVersionLast="47" xr6:coauthVersionMax="47" xr10:uidLastSave="{00000000-0000-0000-0000-000000000000}"/>
  <bookViews>
    <workbookView xWindow="-108" yWindow="-108" windowWidth="23256" windowHeight="12456" activeTab="1" xr2:uid="{F8420BDF-C08E-4FBB-891B-F574F63AC6D0}"/>
  </bookViews>
  <sheets>
    <sheet name="Sheets Design" sheetId="3" r:id="rId1"/>
    <sheet name="Dashboard" sheetId="4" r:id="rId2"/>
    <sheet name="BlinkIT Grocery Data" sheetId="1" r:id="rId3"/>
  </sheets>
  <definedNames>
    <definedName name="Slicer_Item_Type">#N/A</definedName>
    <definedName name="Slicer_Outlet_Location_Type">#N/A</definedName>
    <definedName name="Slicer_Outlet_Siz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3" i="3" l="1"/>
  <c r="D84" i="3"/>
  <c r="D82" i="3"/>
  <c r="E84" i="3"/>
  <c r="E83" i="3"/>
  <c r="E82" i="3"/>
  <c r="B8" i="3"/>
  <c r="D8" i="3"/>
  <c r="C8" i="3"/>
  <c r="A8" i="3"/>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<sst xmlns="http://schemas.openxmlformats.org/spreadsheetml/2006/main" count="59752" uniqueCount="1631">
  <si>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</si>
  <si>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</si>
  <si>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</si>
  <si>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</si>
  <si>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</si>
  <si>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</si>
  <si>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</si>
  <si>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</si>
  <si>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</si>
  <si>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</si>
  <si>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</si>
  <si>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</si>
  <si>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</si>
  <si>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</si>
  <si>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</si>
  <si>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</si>
  <si>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</si>
  <si>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</si>
  <si>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</si>
  <si>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</si>
  <si>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</si>
  <si>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</si>
  <si>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</si>
  <si>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</si>
  <si>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</si>
  <si>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</si>
  <si>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</si>
  <si>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</si>
  <si>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</si>
  <si>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</si>
  <si>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</si>
  <si>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</si>
  <si>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</si>
  <si>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</si>
  <si>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</si>
  <si>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</si>
  <si>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</si>
  <si>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</si>
  <si>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</si>
  <si>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</si>
  <si>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</si>
  <si>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</si>
  <si>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</si>
  <si>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</si>
  <si>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</si>
  <si>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</si>
  <si>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</si>
  <si>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</si>
  <si>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</si>
  <si>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</si>
  <si>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</si>
  <si>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</si>
  <si>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</si>
  <si>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</si>
  <si>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</si>
  <si>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</si>
  <si>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</si>
  <si>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</si>
  <si>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</si>
  <si>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</si>
  <si>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</si>
  <si>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</si>
  <si>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</si>
  <si>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</si>
  <si>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</si>
  <si>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</si>
  <si>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</si>
  <si>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</si>
  <si>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</si>
  <si>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</si>
  <si>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</si>
  <si>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</si>
  <si>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</si>
  <si>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</si>
  <si>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</si>
  <si>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</si>
  <si>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</si>
  <si>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</si>
  <si>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</si>
  <si>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</si>
  <si>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</si>
  <si>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</si>
  <si>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</si>
  <si>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</si>
  <si>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</si>
  <si>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</si>
  <si>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</si>
  <si>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</si>
  <si>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</si>
  <si>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</si>
  <si>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</si>
  <si>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</si>
  <si>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</si>
  <si>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</si>
  <si>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</si>
  <si>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</si>
  <si>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</si>
  <si>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</si>
  <si>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</si>
  <si>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</si>
  <si>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</si>
  <si>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</si>
  <si>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</si>
  <si>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</si>
  <si>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</si>
  <si>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</si>
  <si>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</si>
  <si>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</si>
  <si>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</si>
  <si>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</si>
  <si>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</si>
  <si>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</si>
  <si>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</si>
  <si>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</si>
  <si>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</si>
  <si>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</si>
  <si>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</si>
  <si>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</si>
  <si>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</si>
  <si>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</si>
  <si>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</si>
  <si>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</si>
  <si>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</si>
  <si>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</si>
  <si>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</si>
  <si>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</si>
  <si>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</si>
  <si>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</si>
  <si>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</si>
  <si>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</si>
  <si>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</si>
  <si>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</si>
  <si>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</si>
  <si>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</si>
  <si>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</si>
  <si>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</si>
  <si>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</si>
  <si>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</si>
  <si>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</si>
  <si>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</si>
  <si>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</si>
  <si>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</si>
  <si>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</si>
  <si>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</si>
  <si>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</si>
  <si>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</si>
  <si>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</si>
  <si>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</si>
  <si>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</si>
  <si>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</si>
  <si>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</si>
  <si>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</si>
  <si>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</si>
  <si>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</si>
  <si>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</si>
  <si>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</si>
  <si>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</si>
  <si>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</si>
  <si>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</si>
  <si>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</si>
  <si>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</si>
  <si>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</si>
  <si>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</si>
  <si>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</si>
  <si>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</si>
  <si>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</si>
  <si>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</si>
  <si>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</si>
  <si>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</si>
  <si>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</si>
  <si>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</si>
  <si>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</si>
  <si>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</si>
  <si>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</si>
  <si>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</si>
  <si>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</si>
  <si>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</si>
  <si>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</si>
  <si>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</si>
  <si>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</si>
  <si>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</si>
  <si>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</si>
  <si>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</si>
  <si>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</si>
  <si>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</si>
  <si>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</si>
  <si>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</si>
  <si>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</si>
  <si>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</si>
  <si>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</si>
  <si>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</si>
  <si>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</si>
  <si>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</si>
  <si>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</si>
  <si>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</si>
  <si>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</si>
  <si>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</si>
  <si>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</si>
  <si>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</si>
  <si>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</si>
  <si>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</si>
  <si>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</si>
  <si>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</si>
  <si>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</si>
  <si>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</si>
  <si>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</si>
  <si>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</si>
  <si>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</si>
  <si>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</si>
  <si>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</si>
  <si>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</si>
  <si>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</si>
  <si>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</si>
  <si>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</si>
  <si>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</si>
  <si>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</si>
  <si>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</si>
  <si>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</si>
  <si>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</si>
  <si>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</si>
  <si>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</si>
  <si>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</si>
  <si>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</si>
  <si>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</si>
  <si>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</si>
  <si>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</si>
  <si>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</si>
  <si>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</si>
  <si>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</si>
  <si>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</si>
  <si>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</si>
  <si>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</si>
  <si>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</si>
  <si>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</si>
  <si>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</si>
  <si>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</si>
  <si>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</si>
  <si>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</si>
  <si>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</si>
  <si>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</si>
  <si>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</si>
  <si>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</si>
  <si>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</si>
  <si>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</si>
  <si>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</si>
  <si>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</si>
  <si>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</si>
  <si>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</si>
  <si>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</si>
  <si>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</si>
  <si>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</si>
  <si>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</si>
  <si>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</si>
  <si>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</si>
  <si>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</si>
  <si>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</si>
  <si>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</si>
  <si>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</si>
  <si>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</si>
  <si>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</si>
  <si>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</si>
  <si>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</si>
  <si>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</si>
  <si>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</si>
  <si>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</si>
  <si>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</si>
  <si>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</si>
  <si>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</si>
  <si>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</si>
  <si>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</si>
  <si>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</si>
  <si>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</si>
  <si>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</si>
  <si>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</si>
  <si>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</si>
  <si>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</si>
  <si>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</si>
  <si>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</si>
  <si>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</si>
  <si>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</si>
  <si>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</si>
  <si>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</si>
  <si>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</si>
  <si>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</si>
  <si>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</si>
  <si>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</si>
  <si>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</si>
  <si>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</si>
  <si>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</si>
  <si>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</si>
  <si>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</si>
  <si>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</si>
  <si>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</si>
  <si>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</si>
  <si>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</si>
  <si>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</si>
  <si>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</si>
  <si>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</si>
  <si>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</si>
  <si>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</si>
  <si>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</si>
  <si>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</si>
  <si>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</si>
  <si>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</si>
  <si>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</si>
  <si>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</si>
  <si>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</si>
  <si>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</si>
  <si>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</si>
  <si>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</si>
  <si>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</si>
  <si>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</si>
  <si>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</si>
  <si>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</si>
  <si>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</si>
  <si>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</si>
  <si>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</si>
  <si>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</si>
  <si>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</si>
  <si>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</si>
  <si>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</si>
  <si>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</si>
  <si>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</si>
  <si>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</si>
  <si>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</si>
  <si>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</si>
  <si>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</si>
  <si>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</si>
  <si>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</si>
  <si>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</si>
  <si>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</si>
  <si>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</si>
  <si>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</si>
  <si>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</si>
  <si>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</si>
  <si>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</si>
  <si>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</si>
  <si>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</si>
  <si>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</si>
  <si>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</si>
  <si>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</si>
  <si>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</si>
  <si>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</si>
  <si>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</si>
  <si>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</si>
  <si>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</si>
  <si>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</si>
  <si>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</si>
  <si>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</si>
  <si>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</si>
  <si>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</si>
  <si>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</si>
  <si>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</si>
  <si>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</si>
  <si>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</si>
  <si>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</si>
  <si>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</si>
  <si>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</si>
  <si>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</si>
  <si>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</si>
  <si>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</si>
  <si>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</si>
  <si>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</si>
  <si>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</si>
  <si>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</si>
  <si>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</si>
  <si>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</si>
  <si>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</si>
  <si>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</si>
  <si>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</si>
  <si>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</si>
  <si>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</si>
  <si>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</si>
  <si>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</si>
  <si>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</si>
  <si>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</si>
  <si>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</si>
  <si>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</si>
  <si>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</si>
  <si>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</si>
  <si>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</si>
  <si>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</si>
  <si>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</si>
  <si>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</si>
  <si>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</si>
  <si>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</si>
  <si>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</si>
  <si>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</si>
  <si>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</si>
  <si>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</si>
  <si>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</si>
  <si>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</si>
  <si>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</si>
  <si>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</si>
  <si>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</si>
  <si>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</si>
  <si>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</si>
  <si>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</si>
  <si>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</si>
  <si>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</si>
  <si>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</si>
  <si>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</si>
  <si>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</si>
  <si>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</si>
  <si>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</si>
  <si>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</si>
  <si>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</si>
  <si>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</si>
  <si>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</si>
  <si>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</si>
  <si>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</si>
  <si>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</si>
  <si>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</si>
  <si>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</si>
  <si>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</si>
  <si>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</si>
  <si>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</si>
  <si>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</si>
  <si>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</si>
  <si>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</si>
  <si>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</si>
  <si>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</si>
  <si>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</si>
  <si>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</si>
  <si>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</si>
  <si>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</si>
  <si>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</si>
  <si>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</si>
  <si>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</si>
  <si>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</si>
  <si>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</si>
  <si>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</si>
  <si>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</si>
  <si>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</si>
  <si>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</si>
  <si>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</si>
  <si>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</si>
  <si>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</si>
  <si>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</si>
  <si>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</si>
  <si>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</si>
  <si>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</si>
  <si>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</si>
  <si>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</si>
  <si>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</si>
  <si>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</si>
  <si>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</si>
  <si>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</si>
  <si>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</si>
  <si>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</si>
  <si>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</si>
  <si>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</si>
  <si>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</si>
  <si>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</si>
  <si>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</si>
  <si>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</si>
  <si>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</si>
  <si>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</si>
  <si>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</si>
  <si>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</si>
  <si>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</si>
  <si>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</si>
  <si>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</si>
  <si>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</si>
  <si>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</si>
  <si>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</si>
  <si>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</si>
  <si>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</si>
  <si>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</si>
  <si>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</si>
  <si>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</si>
  <si>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</si>
  <si>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</si>
  <si>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</si>
  <si>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</si>
  <si>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</si>
  <si>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</si>
  <si>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</si>
  <si>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</si>
  <si>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</si>
  <si>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</si>
  <si>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</si>
  <si>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</si>
  <si>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</si>
  <si>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</si>
  <si>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</si>
  <si>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</si>
  <si>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</si>
  <si>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</si>
  <si>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</si>
  <si>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</si>
  <si>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</si>
  <si>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</si>
  <si>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</si>
  <si>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</si>
  <si>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</si>
  <si>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</si>
  <si>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</si>
  <si>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</si>
  <si>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</si>
  <si>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</si>
  <si>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</si>
  <si>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</si>
  <si>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</si>
  <si>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</si>
  <si>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</si>
  <si>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</si>
  <si>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</si>
  <si>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</si>
  <si>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</si>
  <si>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</si>
  <si>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</si>
  <si>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</si>
  <si>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</si>
  <si>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</si>
  <si>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</si>
  <si>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</si>
  <si>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</si>
  <si>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</si>
  <si>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</si>
  <si>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</si>
  <si>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</si>
  <si>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</si>
  <si>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</si>
  <si>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</si>
  <si>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</si>
  <si>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</si>
  <si>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</si>
  <si>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</si>
  <si>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</si>
  <si>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</si>
  <si>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</si>
  <si>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</si>
  <si>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</si>
  <si>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</si>
  <si>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</si>
  <si>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</si>
  <si>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</si>
  <si>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</si>
  <si>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</si>
  <si>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</si>
  <si>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</si>
  <si>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</si>
  <si>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</si>
  <si>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</si>
  <si>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</si>
  <si>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</si>
  <si>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</si>
  <si>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</si>
  <si>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</si>
  <si>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</si>
  <si>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</si>
  <si>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</si>
  <si>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</si>
  <si>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</si>
  <si>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</si>
  <si>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</si>
  <si>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</si>
  <si>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</si>
  <si>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</si>
  <si>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</si>
  <si>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</si>
  <si>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</si>
  <si>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</si>
  <si>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</si>
  <si>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</si>
  <si>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</si>
  <si>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</si>
  <si>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</si>
  <si>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</si>
  <si>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</si>
  <si>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</si>
  <si>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</si>
  <si>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</si>
  <si>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</si>
  <si>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</si>
  <si>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</si>
  <si>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</si>
  <si>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</si>
  <si>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</si>
  <si>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</si>
  <si>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</si>
  <si>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</si>
  <si>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</si>
  <si>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</si>
  <si>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</si>
  <si>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</si>
  <si>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</si>
  <si>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</si>
  <si>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</si>
  <si>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</si>
  <si>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</si>
  <si>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</si>
  <si>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</si>
  <si>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</si>
  <si>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</si>
  <si>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</si>
  <si>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</si>
  <si>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</si>
  <si>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</si>
  <si>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</si>
  <si>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</si>
  <si>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</si>
  <si>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</si>
  <si>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</si>
  <si>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</si>
  <si>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</si>
  <si>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</si>
  <si>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</si>
  <si>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</si>
  <si>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</si>
  <si>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</si>
  <si>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</si>
  <si>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</si>
  <si>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</si>
  <si>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</si>
  <si>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</si>
  <si>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</si>
  <si>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</si>
  <si>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</si>
  <si>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</si>
  <si>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</si>
  <si>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</si>
  <si>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</si>
  <si>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</si>
  <si>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</si>
  <si>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</si>
  <si>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</si>
  <si>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</si>
  <si>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</si>
  <si>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</si>
  <si>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</si>
  <si>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</si>
  <si>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</si>
  <si>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</si>
  <si>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</si>
  <si>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</si>
  <si>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</si>
  <si>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</si>
  <si>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</si>
  <si>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</si>
  <si>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</si>
  <si>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</si>
  <si>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</si>
  <si>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</si>
  <si>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</si>
  <si>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</si>
  <si>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</si>
  <si>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</si>
  <si>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</si>
  <si>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</si>
  <si>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</si>
  <si>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</si>
  <si>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</si>
  <si>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</si>
  <si>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</si>
  <si>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</si>
  <si>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</si>
  <si>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</si>
  <si>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</si>
  <si>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</si>
  <si>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</si>
  <si>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</si>
  <si>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</si>
  <si>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</si>
  <si>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</si>
  <si>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</si>
  <si>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</si>
  <si>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</si>
  <si>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</si>
  <si>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</si>
  <si>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</si>
  <si>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</si>
  <si>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</si>
  <si>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</si>
  <si>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</si>
  <si>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</si>
  <si>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</si>
  <si>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</si>
  <si>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</si>
  <si>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</si>
  <si>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</si>
  <si>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</si>
  <si>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</si>
  <si>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</si>
  <si>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</si>
  <si>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</si>
  <si>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</si>
  <si>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</si>
  <si>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</si>
  <si>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</si>
  <si>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</si>
  <si>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</si>
  <si>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</si>
  <si>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</si>
  <si>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</si>
  <si>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</si>
  <si>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</si>
  <si>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</si>
  <si>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</si>
  <si>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</si>
  <si>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</si>
  <si>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</si>
  <si>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</si>
  <si>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</si>
  <si>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</si>
  <si>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</si>
  <si>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</si>
  <si>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</si>
  <si>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</si>
  <si>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</si>
  <si>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</si>
  <si>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</si>
  <si>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</si>
  <si>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</si>
  <si>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</si>
  <si>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</si>
  <si>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</si>
  <si>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</si>
  <si>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</si>
  <si>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</si>
  <si>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</si>
  <si>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</si>
  <si>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</si>
  <si>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</si>
  <si>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</si>
  <si>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</si>
  <si>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</si>
  <si>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</si>
  <si>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</si>
  <si>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</si>
  <si>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</si>
  <si>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</si>
  <si>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</si>
  <si>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</si>
  <si>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</si>
  <si>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</si>
  <si>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</si>
  <si>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</si>
  <si>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</si>
  <si>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</si>
  <si>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</si>
  <si>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</si>
  <si>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</si>
  <si>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</si>
  <si>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</si>
  <si>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</si>
  <si>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</si>
  <si>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</si>
  <si>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</si>
  <si>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</si>
  <si>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</si>
  <si>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</si>
  <si>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</si>
  <si>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</si>
  <si>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</si>
  <si>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</si>
  <si>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</si>
  <si>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</si>
  <si>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</si>
  <si>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</si>
  <si>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</si>
  <si>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</si>
  <si>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</si>
  <si>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</si>
  <si>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</si>
  <si>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</si>
  <si>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</si>
  <si>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</si>
  <si>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</si>
  <si>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</si>
  <si>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</si>
  <si>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</si>
  <si>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</si>
  <si>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</si>
  <si>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</si>
  <si>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</si>
  <si>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</si>
  <si>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</si>
  <si>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</si>
  <si>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</si>
  <si>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</si>
  <si>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</si>
  <si>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</si>
  <si>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</si>
  <si>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</si>
  <si>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</si>
  <si>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</si>
  <si>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</si>
  <si>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</si>
  <si>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</si>
  <si>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</si>
  <si>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</si>
  <si>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</si>
  <si>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</si>
  <si>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</si>
  <si>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</si>
  <si>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</si>
  <si>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</si>
  <si>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</si>
  <si>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</si>
  <si>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</si>
  <si>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</si>
  <si>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</si>
  <si>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</si>
  <si>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</si>
  <si>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</si>
  <si>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</si>
  <si>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</si>
  <si>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</si>
  <si>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</si>
  <si>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</si>
  <si>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</si>
  <si>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</si>
  <si>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</si>
  <si>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</si>
  <si>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</si>
  <si>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</si>
  <si>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</si>
  <si>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</si>
  <si>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</si>
  <si>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</si>
  <si>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</si>
  <si>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</si>
  <si>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</si>
  <si>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</si>
  <si>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</si>
  <si>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</si>
  <si>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</si>
  <si>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</si>
  <si>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</si>
  <si>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</si>
  <si>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</si>
  <si>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</si>
  <si>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</si>
  <si>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</si>
  <si>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</si>
  <si>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</si>
  <si>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</si>
  <si>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</si>
  <si>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</si>
  <si>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</si>
  <si>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</si>
  <si>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</si>
  <si>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</si>
  <si>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</si>
  <si>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</si>
  <si>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</si>
  <si>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</si>
  <si>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</si>
  <si>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</si>
  <si>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</si>
  <si>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</si>
  <si>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</si>
  <si>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</si>
  <si>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</si>
  <si>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</si>
  <si>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</si>
  <si>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</si>
  <si>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</si>
  <si>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</si>
  <si>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</si>
  <si>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</si>
  <si>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</si>
  <si>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</si>
  <si>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</si>
  <si>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</si>
  <si>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</si>
  <si>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</si>
  <si>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</si>
  <si>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</si>
  <si>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</si>
  <si>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</si>
  <si>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</si>
  <si>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</si>
  <si>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</si>
  <si>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</si>
  <si>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</si>
  <si>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</si>
  <si>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</si>
  <si>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</si>
  <si>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</si>
  <si>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</si>
  <si>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</si>
  <si>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</si>
  <si>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</si>
  <si>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</si>
  <si>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</si>
  <si>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</si>
  <si>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</si>
  <si>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</si>
  <si>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</si>
  <si>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</si>
  <si>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</si>
  <si>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</si>
  <si>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</si>
  <si>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</si>
  <si>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</si>
  <si>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</si>
  <si>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</si>
  <si>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</si>
  <si>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</si>
  <si>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</si>
  <si>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</si>
  <si>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</si>
  <si>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</si>
  <si>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</si>
  <si>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</si>
  <si>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</si>
  <si>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</si>
  <si>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</si>
  <si>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</si>
  <si>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</si>
  <si>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</si>
  <si>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</si>
  <si>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</si>
  <si>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</si>
  <si>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</si>
  <si>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</si>
  <si>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</si>
  <si>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</si>
  <si>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</si>
  <si>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</si>
  <si>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</si>
  <si>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</si>
  <si>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</si>
  <si>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</si>
  <si>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</si>
  <si>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</si>
  <si>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</si>
  <si>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</si>
  <si>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</si>
  <si>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</si>
  <si>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</si>
  <si>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</si>
  <si>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</si>
  <si>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</si>
  <si>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</si>
  <si>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</si>
  <si>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</si>
  <si>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</si>
  <si>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</si>
  <si>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</si>
  <si>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</si>
  <si>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</si>
  <si>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</si>
  <si>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</si>
  <si>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</si>
  <si>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</si>
  <si>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</si>
  <si>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</si>
  <si>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</si>
  <si>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</si>
  <si>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</si>
  <si>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</si>
  <si>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</si>
  <si>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</si>
  <si>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</si>
  <si>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</si>
  <si>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</si>
  <si>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</si>
  <si>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</si>
  <si>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</si>
  <si>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</si>
  <si>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</si>
  <si>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</si>
  <si>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</si>
  <si>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</si>
  <si>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</si>
  <si>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</si>
  <si>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</si>
  <si>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</si>
  <si>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</si>
  <si>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</si>
  <si>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</si>
  <si>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</si>
  <si>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</si>
  <si>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</si>
  <si>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</si>
  <si>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</si>
  <si>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</si>
  <si>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</si>
  <si>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</si>
  <si>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</si>
  <si>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</si>
  <si>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</si>
  <si>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</si>
  <si>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</si>
  <si>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</si>
  <si>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</si>
  <si>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</si>
  <si>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</si>
  <si>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</si>
  <si>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</si>
  <si>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</si>
  <si>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</si>
  <si>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</si>
  <si>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</si>
  <si>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</si>
  <si>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</si>
  <si>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</si>
  <si>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</si>
  <si>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</si>
  <si>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</si>
  <si>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</si>
  <si>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</si>
  <si>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</si>
  <si>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</si>
  <si>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</si>
  <si>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</si>
  <si>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</si>
  <si>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</si>
  <si>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</si>
  <si>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</si>
  <si>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</si>
  <si>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</si>
  <si>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</si>
  <si>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</si>
  <si>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</si>
  <si>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</si>
  <si>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</si>
  <si>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</si>
  <si>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</si>
  <si>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</si>
  <si>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</si>
  <si>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</si>
  <si>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</si>
  <si>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</si>
  <si>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</si>
  <si>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</si>
  <si>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</si>
  <si>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</si>
  <si>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</si>
  <si>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</si>
  <si>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</si>
  <si>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</si>
  <si>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</si>
  <si>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</si>
  <si>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</si>
  <si>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</si>
  <si>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</si>
  <si>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</si>
  <si>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</si>
  <si>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</si>
  <si>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</si>
  <si>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</si>
  <si>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</si>
  <si>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</si>
  <si>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</si>
  <si>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</si>
  <si>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</si>
  <si>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</si>
  <si>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</si>
  <si>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</si>
  <si>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</si>
  <si>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</si>
  <si>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</si>
  <si>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</si>
  <si>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</si>
  <si>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</si>
  <si>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</si>
  <si>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</si>
  <si>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</si>
  <si>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</si>
  <si>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</si>
  <si>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</si>
  <si>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</si>
  <si>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</si>
  <si>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</si>
  <si>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</si>
  <si>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</si>
  <si>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</si>
  <si>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</si>
  <si>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</si>
  <si>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</si>
  <si>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</si>
  <si>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</si>
  <si>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</si>
  <si>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</si>
  <si>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</si>
  <si>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</si>
  <si>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</si>
  <si>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</si>
  <si>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</si>
  <si>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</si>
  <si>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</si>
  <si>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</si>
  <si>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</si>
  <si>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</si>
  <si>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</si>
  <si>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</si>
  <si>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</si>
  <si>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</si>
  <si>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</si>
  <si>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</si>
  <si>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</si>
  <si>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</si>
  <si>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</si>
  <si>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</si>
  <si>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</si>
  <si>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</si>
  <si>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</si>
  <si>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</si>
  <si>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</si>
  <si>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</si>
  <si>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</si>
  <si>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</si>
  <si>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</si>
  <si>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</si>
  <si>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</si>
  <si>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</si>
  <si>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</si>
  <si>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</si>
  <si>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</si>
  <si>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</si>
  <si>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</si>
  <si>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</si>
  <si>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</si>
  <si>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</si>
  <si>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</si>
  <si>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</si>
  <si>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</si>
  <si>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</si>
  <si>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</si>
  <si>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</si>
  <si>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</si>
  <si>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</si>
  <si>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</si>
  <si>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</si>
  <si>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</si>
  <si>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</si>
  <si>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</si>
  <si>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</si>
  <si>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</si>
  <si>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</si>
  <si>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</si>
  <si>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</si>
  <si>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</si>
  <si>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</si>
  <si>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</si>
  <si>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</si>
  <si>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</si>
  <si>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</si>
  <si>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</si>
  <si>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</si>
  <si>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</si>
  <si>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</si>
  <si>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</si>
  <si>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</si>
  <si>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</si>
  <si>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</si>
  <si>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</si>
  <si>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</si>
  <si>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</si>
  <si>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</si>
  <si>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</si>
  <si>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</si>
  <si>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</si>
  <si>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</si>
  <si>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</si>
  <si>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</si>
  <si>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</si>
  <si>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</si>
  <si>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</si>
  <si>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</si>
  <si>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</si>
  <si>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</si>
  <si>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</si>
  <si>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</si>
  <si>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</si>
  <si>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</si>
  <si>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</si>
  <si>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</si>
  <si>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</si>
  <si>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</si>
  <si>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</si>
  <si>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</si>
  <si>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</si>
  <si>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</si>
  <si>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</si>
  <si>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</si>
  <si>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</si>
  <si>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</si>
  <si>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</si>
  <si>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</si>
  <si>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</si>
  <si>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</si>
  <si>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</si>
  <si>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</si>
  <si>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</si>
  <si>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</si>
  <si>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</si>
  <si>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</si>
  <si>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</si>
  <si>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</si>
  <si>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</si>
  <si>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</si>
  <si>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</si>
  <si>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</si>
  <si>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</si>
  <si>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</si>
  <si>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</si>
  <si>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</si>
  <si>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</si>
  <si>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</si>
  <si>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</si>
  <si>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</si>
  <si>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</si>
  <si>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</si>
  <si>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</si>
  <si>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</si>
  <si>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</si>
  <si>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</si>
  <si>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</si>
  <si>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</si>
  <si>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</si>
  <si>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</si>
  <si>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</si>
  <si>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</si>
  <si>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</si>
  <si>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</si>
  <si>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</si>
  <si>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</si>
  <si>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</si>
  <si>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</si>
  <si>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</si>
  <si>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</si>
  <si>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</si>
  <si>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</si>
  <si>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</si>
  <si>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</si>
  <si>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</si>
  <si>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</si>
  <si>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</si>
  <si>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</si>
  <si>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</si>
  <si>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</si>
  <si>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</si>
  <si>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</si>
  <si>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</si>
  <si>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</si>
  <si>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</si>
  <si>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</si>
  <si>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</si>
  <si>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</si>
  <si>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</si>
  <si>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</si>
  <si>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</si>
  <si>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</si>
  <si>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</si>
  <si>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</si>
  <si>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</si>
  <si>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</si>
  <si>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</si>
  <si>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</si>
  <si>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</si>
  <si>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</si>
  <si>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</si>
  <si>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</si>
  <si>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</si>
  <si>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</si>
  <si>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</si>
  <si>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</si>
  <si>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</si>
  <si>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</si>
  <si>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</si>
  <si>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</si>
  <si>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</si>
  <si>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</si>
  <si>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</si>
  <si>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</si>
  <si>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</si>
  <si>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</si>
  <si>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</si>
  <si>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</si>
  <si>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</si>
  <si>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</si>
  <si>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</si>
  <si>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</si>
  <si>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</si>
  <si>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</si>
  <si>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</si>
  <si>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</si>
  <si>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</si>
  <si>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</si>
  <si>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</si>
  <si>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</si>
  <si>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</si>
  <si>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</si>
  <si>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</si>
  <si>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</si>
  <si>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</si>
  <si>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</si>
  <si>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</si>
  <si>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</si>
  <si>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</si>
  <si>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</si>
  <si>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</si>
  <si>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</si>
  <si>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</si>
  <si>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</si>
  <si>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</si>
  <si>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</si>
  <si>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</si>
  <si>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</si>
  <si>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</si>
  <si>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</si>
  <si>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</si>
  <si>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</si>
  <si>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</si>
  <si>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</si>
  <si>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</si>
  <si>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</si>
  <si>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</si>
  <si>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</si>
  <si>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</si>
  <si>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</si>
  <si>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</si>
  <si>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</si>
  <si>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</si>
  <si>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</si>
  <si>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</si>
  <si>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</si>
  <si>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</si>
  <si>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</si>
  <si>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</si>
  <si>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</si>
  <si>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</si>
  <si>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</si>
  <si>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</si>
  <si>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</si>
  <si>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</si>
  <si>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</si>
  <si>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</si>
  <si>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</si>
  <si>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</si>
  <si>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</si>
  <si>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</si>
  <si>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</si>
  <si>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</si>
  <si>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</si>
  <si>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</si>
  <si>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</si>
  <si>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</si>
  <si>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</si>
  <si>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</si>
  <si>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</si>
  <si>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</si>
  <si>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</si>
  <si>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</si>
  <si>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</si>
  <si>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</si>
  <si>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</si>
  <si>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</si>
  <si>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</si>
  <si>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</si>
  <si>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</si>
  <si>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</si>
  <si>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</si>
  <si>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</si>
  <si>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</si>
  <si>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</si>
  <si>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</si>
  <si>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</si>
  <si>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</si>
  <si>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</si>
  <si>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</si>
  <si>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</si>
  <si>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</si>
  <si>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</si>
  <si>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</si>
  <si>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</si>
  <si>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</si>
  <si>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</si>
  <si>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</si>
  <si>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</si>
  <si>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</si>
  <si>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</si>
  <si>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</si>
  <si>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</si>
  <si>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</si>
  <si>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</si>
  <si>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</si>
  <si>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</si>
  <si>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</si>
  <si>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</si>
  <si>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</si>
  <si>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</si>
  <si>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</si>
  <si>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</si>
  <si>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</si>
  <si>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</si>
  <si>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</si>
  <si>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</si>
  <si>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</si>
  <si>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</si>
  <si>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</si>
  <si>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</si>
  <si>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</si>
  <si>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</si>
  <si>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</si>
  <si>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</si>
  <si>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</si>
  <si>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</si>
  <si>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</si>
  <si>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</si>
  <si>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</si>
  <si>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</si>
  <si>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</si>
  <si>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</si>
  <si>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</si>
  <si>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</si>
  <si>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</si>
  <si>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</si>
  <si>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</si>
  <si>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</si>
  <si>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</si>
  <si>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</si>
  <si>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</si>
  <si>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</si>
  <si>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</si>
  <si>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</si>
  <si>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</si>
  <si>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</si>
  <si>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</si>
  <si>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</si>
  <si>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</si>
  <si>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</si>
  <si>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</si>
  <si>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</si>
  <si>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</si>
  <si>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</si>
  <si>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</si>
  <si>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</si>
  <si>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</si>
  <si>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</si>
  <si>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</si>
  <si>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</si>
  <si>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</si>
  <si>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</si>
  <si>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</si>
  <si>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</si>
  <si>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</si>
  <si>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</si>
  <si>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</si>
  <si>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</si>
  <si>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</si>
  <si>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</si>
  <si>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</si>
  <si>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</si>
  <si>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</si>
  <si>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</si>
  <si>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</si>
  <si>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</si>
  <si>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</si>
  <si>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</si>
  <si>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</si>
  <si>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</si>
  <si>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</si>
  <si>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</si>
  <si>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</si>
  <si>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</si>
  <si>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</si>
  <si>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</si>
  <si>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</si>
  <si>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</si>
  <si>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</si>
  <si>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</si>
  <si>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</si>
  <si>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</si>
  <si>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</si>
  <si>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</si>
  <si>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</si>
  <si>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</si>
  <si>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</si>
  <si>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</si>
  <si>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</si>
  <si>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</si>
  <si>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</si>
  <si>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</si>
  <si>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</si>
  <si>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</si>
  <si>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</si>
  <si>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</si>
  <si>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</si>
  <si>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</si>
  <si>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</si>
  <si>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</si>
  <si>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</si>
  <si>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</si>
  <si>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</si>
  <si>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</si>
  <si>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</si>
  <si>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</si>
  <si>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</si>
  <si>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</si>
  <si>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</si>
  <si>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</si>
  <si>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</si>
  <si>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</si>
  <si>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</si>
  <si>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</si>
  <si>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</si>
  <si>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</si>
  <si>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</si>
  <si>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</si>
  <si>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</si>
  <si>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</si>
  <si>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</si>
  <si>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</si>
  <si>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</si>
  <si>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</si>
  <si>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</si>
  <si>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</si>
  <si>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</si>
  <si>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</si>
  <si>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</si>
  <si>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</si>
  <si>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</si>
  <si>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</si>
  <si>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</si>
  <si>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</si>
  <si>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</si>
  <si>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</si>
  <si>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</si>
  <si>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</si>
  <si>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</si>
  <si>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</si>
  <si>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</si>
  <si>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</si>
  <si>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</si>
  <si>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</si>
  <si>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</si>
  <si>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</si>
  <si>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</si>
  <si>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</si>
  <si>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</si>
  <si>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</si>
  <si>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</si>
  <si>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</si>
  <si>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</si>
  <si>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</si>
  <si>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</si>
  <si>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</si>
  <si>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</si>
  <si>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</si>
  <si>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</si>
  <si>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</si>
  <si>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</si>
  <si>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</si>
  <si>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</si>
  <si>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</si>
  <si>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</si>
  <si>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</si>
  <si>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</si>
  <si>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</si>
  <si>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</si>
  <si>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</si>
  <si>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</si>
  <si>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</si>
  <si>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</si>
  <si>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</si>
  <si>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</si>
  <si>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</si>
  <si>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</si>
  <si>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</si>
  <si>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</si>
  <si>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</si>
  <si>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</si>
  <si>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</si>
  <si>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</si>
  <si>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</si>
  <si>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</si>
  <si>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</si>
  <si>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</si>
  <si>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</si>
  <si>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</si>
  <si>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</si>
  <si>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</si>
  <si>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</si>
  <si>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</si>
  <si>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</si>
  <si>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</si>
  <si>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</si>
  <si>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</si>
  <si>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</si>
  <si>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</si>
  <si>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</si>
  <si>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</si>
  <si>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</si>
  <si>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</si>
  <si>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</si>
  <si>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</si>
  <si>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</si>
  <si>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</si>
  <si>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</si>
  <si>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</si>
  <si>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</si>
  <si>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</si>
  <si>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</si>
  <si>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</si>
  <si>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</si>
  <si>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</si>
  <si>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</si>
  <si>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</si>
  <si>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</si>
  <si>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</si>
  <si>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</si>
  <si>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</si>
  <si>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</si>
  <si>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</si>
  <si>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Sr No</t>
  </si>
  <si>
    <t>Sum of Total Sales</t>
  </si>
  <si>
    <t>Average of Total Sales</t>
  </si>
  <si>
    <t>Count of Sr No</t>
  </si>
  <si>
    <t>Average of Rating</t>
  </si>
  <si>
    <t>Avg Sales</t>
  </si>
  <si>
    <t>No of Items</t>
  </si>
  <si>
    <t>Avg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</si>
  <si>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</si>
  <si>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</si>
  <si>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</si>
  <si>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</si>
  <si>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</si>
  <si>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</si>
  <si>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</si>
  <si>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</si>
  <si>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</si>
  <si>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 by Outlet Location</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</si>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</sst>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quot;$&quot;0.00,,&quot;M&quot;"/>
    <numFmt numFmtId="168" formatCode="&quot;$&quot;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17" xfId="0" applyNumberFormat="1" applyBorder="1"/>
    <xf numFmtId="0" fontId="0" fillId="0" borderId="17" xfId="0" applyBorder="1"/>
    <xf numFmtId="166"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7"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10" xfId="0" applyBorder="1"/>
    <xf numFmtId="168" fontId="0" fillId="0" borderId="22" xfId="0" applyNumberFormat="1" applyBorder="1"/>
    <xf numFmtId="168" fontId="0" fillId="0" borderId="23" xfId="0" applyNumberFormat="1" applyBorder="1"/>
    <xf numFmtId="168" fontId="0" fillId="0" borderId="11" xfId="0" applyNumberFormat="1" applyBorder="1"/>
    <xf numFmtId="168" fontId="0" fillId="0" borderId="13" xfId="0" applyNumberFormat="1" applyBorder="1"/>
    <xf numFmtId="168" fontId="0" fillId="0" borderId="16" xfId="0" applyNumberFormat="1" applyBorder="1"/>
    <xf numFmtId="168" fontId="0" fillId="0" borderId="18" xfId="0" applyNumberFormat="1" applyBorder="1"/>
    <xf numFmtId="168" fontId="0" fillId="0" borderId="14" xfId="0" applyNumberFormat="1" applyBorder="1"/>
    <xf numFmtId="168" fontId="0" fillId="0" borderId="15" xfId="0" applyNumberFormat="1" applyBorder="1"/>
    <xf numFmtId="168" fontId="0" fillId="0" borderId="24" xfId="0" applyNumberFormat="1" applyBorder="1"/>
    <xf numFmtId="0" fontId="0" fillId="0" borderId="22" xfId="0" applyBorder="1" applyAlignment="1">
      <alignment horizontal="left"/>
    </xf>
    <xf numFmtId="168" fontId="0" fillId="0" borderId="0" xfId="0" applyNumberFormat="1"/>
    <xf numFmtId="169" fontId="0" fillId="0" borderId="22" xfId="0" applyNumberFormat="1" applyBorder="1"/>
    <xf numFmtId="169" fontId="0" fillId="0" borderId="24" xfId="0" applyNumberFormat="1" applyBorder="1"/>
    <xf numFmtId="169"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E5081E3-20B5-4C69-9E6B-DD21D19CFCE3}">
      <tableStyleElement type="wholeTable" dxfId="119"/>
      <tableStyleElement type="headerRow" dxfId="118"/>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C1-4DE1-802F-81EE1132D5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C1-4DE1-802F-81EE1132D5D1}"/>
              </c:ext>
            </c:extLst>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940C-4ACF-8609-7DF1E41362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Design'!$B$26:$B$27</c:f>
              <c:strCache>
                <c:ptCount val="1"/>
                <c:pt idx="0">
                  <c:v>Regular</c:v>
                </c:pt>
              </c:strCache>
            </c:strRef>
          </c:tx>
          <c:spPr>
            <a:solidFill>
              <a:schemeClr val="accent1"/>
            </a:solidFill>
            <a:ln>
              <a:noFill/>
            </a:ln>
            <a:effectLst/>
          </c:spPr>
          <c:invertIfNegative val="0"/>
          <c:cat>
            <c:strRef>
              <c:f>'Sheets Design'!$A$28:$A$30</c:f>
              <c:strCache>
                <c:ptCount val="3"/>
                <c:pt idx="0">
                  <c:v>Tier 1</c:v>
                </c:pt>
                <c:pt idx="1">
                  <c:v>Tier 2</c:v>
                </c:pt>
                <c:pt idx="2">
                  <c:v>Tier 3</c:v>
                </c:pt>
              </c:strCache>
            </c:strRef>
          </c:cat>
          <c:val>
            <c:numRef>
              <c:f>'Sheets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E81-4CE5-B636-05398EACC839}"/>
            </c:ext>
          </c:extLst>
        </c:ser>
        <c:ser>
          <c:idx val="1"/>
          <c:order val="1"/>
          <c:tx>
            <c:strRef>
              <c:f>'Sheets Design'!$C$26:$C$27</c:f>
              <c:strCache>
                <c:ptCount val="1"/>
                <c:pt idx="0">
                  <c:v>Low Fat</c:v>
                </c:pt>
              </c:strCache>
            </c:strRef>
          </c:tx>
          <c:spPr>
            <a:solidFill>
              <a:schemeClr val="accent2"/>
            </a:solidFill>
            <a:ln>
              <a:noFill/>
            </a:ln>
            <a:effectLst/>
          </c:spPr>
          <c:invertIfNegative val="0"/>
          <c:cat>
            <c:strRef>
              <c:f>'Sheets Design'!$A$28:$A$30</c:f>
              <c:strCache>
                <c:ptCount val="3"/>
                <c:pt idx="0">
                  <c:v>Tier 1</c:v>
                </c:pt>
                <c:pt idx="1">
                  <c:v>Tier 2</c:v>
                </c:pt>
                <c:pt idx="2">
                  <c:v>Tier 3</c:v>
                </c:pt>
              </c:strCache>
            </c:strRef>
          </c:cat>
          <c:val>
            <c:numRef>
              <c:f>'Sheets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E81-4CE5-B636-05398EACC839}"/>
            </c:ext>
          </c:extLst>
        </c:ser>
        <c:dLbls>
          <c:showLegendKey val="0"/>
          <c:showVal val="0"/>
          <c:showCatName val="0"/>
          <c:showSerName val="0"/>
          <c:showPercent val="0"/>
          <c:showBubbleSize val="0"/>
        </c:dLbls>
        <c:gapWidth val="182"/>
        <c:axId val="384885552"/>
        <c:axId val="384884592"/>
      </c:barChart>
      <c:catAx>
        <c:axId val="384885552"/>
        <c:scaling>
          <c:orientation val="minMax"/>
        </c:scaling>
        <c:delete val="1"/>
        <c:axPos val="l"/>
        <c:numFmt formatCode="General" sourceLinked="1"/>
        <c:majorTickMark val="none"/>
        <c:minorTickMark val="none"/>
        <c:tickLblPos val="nextTo"/>
        <c:crossAx val="384884592"/>
        <c:crosses val="autoZero"/>
        <c:auto val="1"/>
        <c:lblAlgn val="ctr"/>
        <c:lblOffset val="100"/>
        <c:noMultiLvlLbl val="0"/>
      </c:catAx>
      <c:valAx>
        <c:axId val="384884592"/>
        <c:scaling>
          <c:orientation val="minMax"/>
        </c:scaling>
        <c:delete val="1"/>
        <c:axPos val="b"/>
        <c:numFmt formatCode="&quot;$&quot;0.0,&quot;K&quot;" sourceLinked="1"/>
        <c:majorTickMark val="none"/>
        <c:minorTickMark val="none"/>
        <c:tickLblPos val="nextTo"/>
        <c:crossAx val="384885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Design'!$B$37</c:f>
              <c:strCache>
                <c:ptCount val="1"/>
                <c:pt idx="0">
                  <c:v>Total</c:v>
                </c:pt>
              </c:strCache>
            </c:strRef>
          </c:tx>
          <c:spPr>
            <a:solidFill>
              <a:schemeClr val="accent1"/>
            </a:solidFill>
            <a:ln>
              <a:noFill/>
            </a:ln>
            <a:effectLst/>
          </c:spPr>
          <c:invertIfNegative val="0"/>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752-4077-9A6F-F815FBE2D65B}"/>
            </c:ext>
          </c:extLst>
        </c:ser>
        <c:dLbls>
          <c:showLegendKey val="0"/>
          <c:showVal val="0"/>
          <c:showCatName val="0"/>
          <c:showSerName val="0"/>
          <c:showPercent val="0"/>
          <c:showBubbleSize val="0"/>
        </c:dLbls>
        <c:gapWidth val="182"/>
        <c:axId val="390662208"/>
        <c:axId val="390674688"/>
      </c:barChart>
      <c:catAx>
        <c:axId val="390662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74688"/>
        <c:crosses val="autoZero"/>
        <c:auto val="1"/>
        <c:lblAlgn val="ctr"/>
        <c:lblOffset val="100"/>
        <c:noMultiLvlLbl val="0"/>
      </c:catAx>
      <c:valAx>
        <c:axId val="390674688"/>
        <c:scaling>
          <c:orientation val="minMax"/>
        </c:scaling>
        <c:delete val="1"/>
        <c:axPos val="b"/>
        <c:numFmt formatCode="&quot;$&quot;0.0,&quot;K&quot;" sourceLinked="1"/>
        <c:majorTickMark val="none"/>
        <c:minorTickMark val="none"/>
        <c:tickLblPos val="nextTo"/>
        <c:crossAx val="39066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F53-448F-A5B7-D0A0B4D6C758}"/>
            </c:ext>
          </c:extLst>
        </c:ser>
        <c:dLbls>
          <c:showLegendKey val="0"/>
          <c:showVal val="0"/>
          <c:showCatName val="0"/>
          <c:showSerName val="0"/>
          <c:showPercent val="0"/>
          <c:showBubbleSize val="0"/>
        </c:dLbls>
        <c:axId val="410320080"/>
        <c:axId val="410312880"/>
      </c:areaChart>
      <c:catAx>
        <c:axId val="41032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12880"/>
        <c:crosses val="autoZero"/>
        <c:auto val="1"/>
        <c:lblAlgn val="ctr"/>
        <c:lblOffset val="100"/>
        <c:noMultiLvlLbl val="0"/>
      </c:catAx>
      <c:valAx>
        <c:axId val="41031288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20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Design!PivotTable7</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04-415A-BDB1-3C49872850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04-415A-BDB1-3C49872850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04-415A-BDB1-3C49872850E1}"/>
              </c:ext>
            </c:extLst>
          </c:dPt>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3C6-4A68-A8D9-15EA25A67D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86240202713523"/>
          <c:y val="1.6879180425027524E-2"/>
          <c:w val="0.91282814633764331"/>
          <c:h val="0.81797443061552788"/>
        </c:manualLayout>
      </c:layout>
      <c:barChart>
        <c:barDir val="bar"/>
        <c:grouping val="stacked"/>
        <c:varyColors val="0"/>
        <c:ser>
          <c:idx val="0"/>
          <c:order val="0"/>
          <c:tx>
            <c:strRef>
              <c:f>'Sheets Design'!$D$82</c:f>
              <c:strCache>
                <c:ptCount val="1"/>
                <c:pt idx="0">
                  <c:v>Tier 3</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Design'!$E$81</c:f>
              <c:strCache>
                <c:ptCount val="1"/>
                <c:pt idx="0">
                  <c:v>Sales</c:v>
                </c:pt>
              </c:strCache>
            </c:strRef>
          </c:cat>
          <c:val>
            <c:numRef>
              <c:f>'Sheets Design'!$E$82</c:f>
              <c:numCache>
                <c:formatCode>"$"0.0,"K"</c:formatCode>
                <c:ptCount val="1"/>
                <c:pt idx="0">
                  <c:v>472133.03319999954</c:v>
                </c:pt>
              </c:numCache>
            </c:numRef>
          </c:val>
          <c:extLst>
            <c:ext xmlns:c16="http://schemas.microsoft.com/office/drawing/2014/chart" uri="{C3380CC4-5D6E-409C-BE32-E72D297353CC}">
              <c16:uniqueId val="{00000000-71C2-4D02-9A8B-67F17D5CBAB6}"/>
            </c:ext>
          </c:extLst>
        </c:ser>
        <c:ser>
          <c:idx val="1"/>
          <c:order val="1"/>
          <c:tx>
            <c:strRef>
              <c:f>'Sheets Design'!$D$83</c:f>
              <c:strCache>
                <c:ptCount val="1"/>
                <c:pt idx="0">
                  <c:v>Tier 2</c:v>
                </c:pt>
              </c:strCache>
            </c:strRef>
          </c:tx>
          <c:spPr>
            <a:solidFill>
              <a:schemeClr val="accent2"/>
            </a:solidFill>
            <a:ln w="19050">
              <a:solidFill>
                <a:schemeClr val="lt1"/>
              </a:solidFill>
            </a:ln>
            <a:effectLst/>
          </c:spPr>
          <c:invertIfNegative val="0"/>
          <c:cat>
            <c:strRef>
              <c:f>'Sheets Design'!$E$81</c:f>
              <c:strCache>
                <c:ptCount val="1"/>
                <c:pt idx="0">
                  <c:v>Sales</c:v>
                </c:pt>
              </c:strCache>
            </c:strRef>
          </c:cat>
          <c:val>
            <c:numRef>
              <c:f>'Sheets Design'!$E$83</c:f>
              <c:numCache>
                <c:formatCode>"$"0.0,"K"</c:formatCode>
                <c:ptCount val="1"/>
                <c:pt idx="0">
                  <c:v>393150.64759999956</c:v>
                </c:pt>
              </c:numCache>
            </c:numRef>
          </c:val>
          <c:extLst>
            <c:ext xmlns:c16="http://schemas.microsoft.com/office/drawing/2014/chart" uri="{C3380CC4-5D6E-409C-BE32-E72D297353CC}">
              <c16:uniqueId val="{00000001-71C2-4D02-9A8B-67F17D5CBAB6}"/>
            </c:ext>
          </c:extLst>
        </c:ser>
        <c:ser>
          <c:idx val="2"/>
          <c:order val="2"/>
          <c:tx>
            <c:strRef>
              <c:f>'Sheets Design'!$D$84</c:f>
              <c:strCache>
                <c:ptCount val="1"/>
                <c:pt idx="0">
                  <c:v>Tier 1</c:v>
                </c:pt>
              </c:strCache>
            </c:strRef>
          </c:tx>
          <c:spPr>
            <a:solidFill>
              <a:schemeClr val="accent3"/>
            </a:solidFill>
            <a:ln w="19050">
              <a:solidFill>
                <a:schemeClr val="lt1"/>
              </a:solidFill>
            </a:ln>
            <a:effectLst/>
          </c:spPr>
          <c:invertIfNegative val="0"/>
          <c:cat>
            <c:strRef>
              <c:f>'Sheets Design'!$E$81</c:f>
              <c:strCache>
                <c:ptCount val="1"/>
                <c:pt idx="0">
                  <c:v>Sales</c:v>
                </c:pt>
              </c:strCache>
            </c:strRef>
          </c:cat>
          <c:val>
            <c:numRef>
              <c:f>'Sheets Design'!$E$84</c:f>
              <c:numCache>
                <c:formatCode>"$"0.0,"K"</c:formatCode>
                <c:ptCount val="1"/>
                <c:pt idx="0">
                  <c:v>336397.81199999945</c:v>
                </c:pt>
              </c:numCache>
            </c:numRef>
          </c:val>
          <c:extLst>
            <c:ext xmlns:c16="http://schemas.microsoft.com/office/drawing/2014/chart" uri="{C3380CC4-5D6E-409C-BE32-E72D297353CC}">
              <c16:uniqueId val="{00000002-71C2-4D02-9A8B-67F17D5CBAB6}"/>
            </c:ext>
          </c:extLst>
        </c:ser>
        <c:dLbls>
          <c:showLegendKey val="0"/>
          <c:showVal val="0"/>
          <c:showCatName val="0"/>
          <c:showSerName val="0"/>
          <c:showPercent val="0"/>
          <c:showBubbleSize val="0"/>
        </c:dLbls>
        <c:gapWidth val="150"/>
        <c:overlap val="100"/>
        <c:axId val="410291760"/>
        <c:axId val="410272560"/>
      </c:barChart>
      <c:valAx>
        <c:axId val="41027256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91760"/>
        <c:crosses val="autoZero"/>
        <c:crossBetween val="between"/>
      </c:valAx>
      <c:catAx>
        <c:axId val="410291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72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Design!PivotTable18</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285751928076428"/>
          <c:y val="7.2607260726072612E-2"/>
          <c:w val="0.43323542180259994"/>
          <c:h val="0.8547854785478548"/>
        </c:manualLayout>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EF8-45F0-8AA6-C7D8386C5345}"/>
            </c:ext>
          </c:extLst>
        </c:ser>
        <c:dLbls>
          <c:showLegendKey val="0"/>
          <c:showVal val="0"/>
          <c:showCatName val="0"/>
          <c:showSerName val="0"/>
          <c:showPercent val="0"/>
          <c:showBubbleSize val="0"/>
        </c:dLbls>
        <c:gapWidth val="182"/>
        <c:axId val="410327760"/>
        <c:axId val="410310960"/>
      </c:barChart>
      <c:catAx>
        <c:axId val="41032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10310960"/>
        <c:crosses val="autoZero"/>
        <c:auto val="1"/>
        <c:lblAlgn val="ctr"/>
        <c:lblOffset val="100"/>
        <c:noMultiLvlLbl val="0"/>
      </c:catAx>
      <c:valAx>
        <c:axId val="410310960"/>
        <c:scaling>
          <c:orientation val="minMax"/>
        </c:scaling>
        <c:delete val="1"/>
        <c:axPos val="b"/>
        <c:numFmt formatCode="&quot;$&quot;0.0,&quot;K&quot;" sourceLinked="1"/>
        <c:majorTickMark val="none"/>
        <c:minorTickMark val="none"/>
        <c:tickLblPos val="nextTo"/>
        <c:crossAx val="41032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Design!PivotTable19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B0E-4CAA-9E0A-446DCA763133}"/>
            </c:ext>
          </c:extLst>
        </c:ser>
        <c:dLbls>
          <c:showLegendKey val="0"/>
          <c:showVal val="0"/>
          <c:showCatName val="0"/>
          <c:showSerName val="0"/>
          <c:showPercent val="0"/>
          <c:showBubbleSize val="0"/>
        </c:dLbls>
        <c:gapWidth val="182"/>
        <c:axId val="542331472"/>
        <c:axId val="542339632"/>
      </c:barChart>
      <c:catAx>
        <c:axId val="54233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339632"/>
        <c:crosses val="autoZero"/>
        <c:auto val="1"/>
        <c:lblAlgn val="ctr"/>
        <c:lblOffset val="100"/>
        <c:noMultiLvlLbl val="0"/>
      </c:catAx>
      <c:valAx>
        <c:axId val="542339632"/>
        <c:scaling>
          <c:orientation val="minMax"/>
        </c:scaling>
        <c:delete val="1"/>
        <c:axPos val="b"/>
        <c:numFmt formatCode="\$0" sourceLinked="1"/>
        <c:majorTickMark val="none"/>
        <c:minorTickMark val="none"/>
        <c:tickLblPos val="nextTo"/>
        <c:crossAx val="5423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Design!PivotTable20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279-491A-9522-9108BFCFFD87}"/>
            </c:ext>
          </c:extLst>
        </c:ser>
        <c:dLbls>
          <c:showLegendKey val="0"/>
          <c:showVal val="0"/>
          <c:showCatName val="0"/>
          <c:showSerName val="0"/>
          <c:showPercent val="0"/>
          <c:showBubbleSize val="0"/>
        </c:dLbls>
        <c:gapWidth val="182"/>
        <c:axId val="542355472"/>
        <c:axId val="542369872"/>
      </c:barChart>
      <c:catAx>
        <c:axId val="54235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369872"/>
        <c:crosses val="autoZero"/>
        <c:auto val="1"/>
        <c:lblAlgn val="ctr"/>
        <c:lblOffset val="100"/>
        <c:noMultiLvlLbl val="0"/>
      </c:catAx>
      <c:valAx>
        <c:axId val="542369872"/>
        <c:scaling>
          <c:orientation val="minMax"/>
        </c:scaling>
        <c:delete val="1"/>
        <c:axPos val="b"/>
        <c:numFmt formatCode="0" sourceLinked="1"/>
        <c:majorTickMark val="none"/>
        <c:minorTickMark val="none"/>
        <c:tickLblPos val="nextTo"/>
        <c:crossAx val="54235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554904513888889"/>
              <c:y val="0.2096028844200690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46354166666665"/>
                  <c:h val="0.20599126548852323"/>
                </c:manualLayout>
              </c15:layout>
            </c:ext>
          </c:extLst>
        </c:dLbl>
      </c:pivotFmt>
      <c:pivotFmt>
        <c:idx val="6"/>
        <c:spPr>
          <a:solidFill>
            <a:schemeClr val="accent6">
              <a:lumMod val="75000"/>
            </a:schemeClr>
          </a:solidFill>
          <a:ln w="19050">
            <a:solidFill>
              <a:schemeClr val="lt1"/>
            </a:solidFill>
          </a:ln>
          <a:effectLst/>
        </c:spPr>
        <c:dLbl>
          <c:idx val="0"/>
          <c:layout>
            <c:manualLayout>
              <c:x val="-8.5438368055555589E-2"/>
              <c:y val="-0.1289863904123501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22533922405037579"/>
                </c:manualLayout>
              </c15:layout>
            </c:ext>
          </c:extLst>
        </c:dLbl>
      </c:pivotFmt>
    </c:pivotFmts>
    <c:plotArea>
      <c:layout>
        <c:manualLayout>
          <c:layoutTarget val="inner"/>
          <c:xMode val="edge"/>
          <c:yMode val="edge"/>
          <c:x val="0.178078125"/>
          <c:y val="0.16800782043469431"/>
          <c:w val="0.63281944444444449"/>
          <c:h val="0.74041031891123299"/>
        </c:manualLayout>
      </c:layout>
      <c:doughnutChart>
        <c:varyColors val="1"/>
        <c:ser>
          <c:idx val="0"/>
          <c:order val="0"/>
          <c:tx>
            <c:strRef>
              <c:f>'Sheets Design'!$B$13</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95DA-4FFC-BA21-43015C0E13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5DA-4FFC-BA21-43015C0E13B2}"/>
              </c:ext>
            </c:extLst>
          </c:dPt>
          <c:dLbls>
            <c:dLbl>
              <c:idx val="0"/>
              <c:layout>
                <c:manualLayout>
                  <c:x val="0.14554904513888889"/>
                  <c:y val="0.2096028844200690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46354166666665"/>
                      <c:h val="0.20599126548852323"/>
                    </c:manualLayout>
                  </c15:layout>
                </c:ext>
                <c:ext xmlns:c16="http://schemas.microsoft.com/office/drawing/2014/chart" uri="{C3380CC4-5D6E-409C-BE32-E72D297353CC}">
                  <c16:uniqueId val="{00000001-95DA-4FFC-BA21-43015C0E13B2}"/>
                </c:ext>
              </c:extLst>
            </c:dLbl>
            <c:dLbl>
              <c:idx val="1"/>
              <c:layout>
                <c:manualLayout>
                  <c:x val="-8.5438368055555589E-2"/>
                  <c:y val="-0.1289863904123501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22533922405037579"/>
                    </c:manualLayout>
                  </c15:layout>
                </c:ext>
                <c:ext xmlns:c16="http://schemas.microsoft.com/office/drawing/2014/chart" uri="{C3380CC4-5D6E-409C-BE32-E72D297353CC}">
                  <c16:uniqueId val="{00000003-95DA-4FFC-BA21-43015C0E13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95DA-4FFC-BA21-43015C0E13B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5344927102658"/>
          <c:y val="0.15813569837964186"/>
          <c:w val="0.67512660741304997"/>
          <c:h val="0.72725606852734492"/>
        </c:manualLayout>
      </c:layout>
      <c:barChart>
        <c:barDir val="bar"/>
        <c:grouping val="clustered"/>
        <c:varyColors val="0"/>
        <c:ser>
          <c:idx val="0"/>
          <c:order val="0"/>
          <c:tx>
            <c:strRef>
              <c:f>'Sheets Design'!$B$26:$B$27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Design'!$A$28:$A$30</c:f>
              <c:strCache>
                <c:ptCount val="3"/>
                <c:pt idx="0">
                  <c:v>Tier 1</c:v>
                </c:pt>
                <c:pt idx="1">
                  <c:v>Tier 2</c:v>
                </c:pt>
                <c:pt idx="2">
                  <c:v>Tier 3</c:v>
                </c:pt>
              </c:strCache>
            </c:strRef>
          </c:cat>
          <c:val>
            <c:numRef>
              <c:f>'Sheets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4F1-456D-9415-3FD46E81B7EA}"/>
            </c:ext>
          </c:extLst>
        </c:ser>
        <c:ser>
          <c:idx val="1"/>
          <c:order val="1"/>
          <c:tx>
            <c:strRef>
              <c:f>'Sheets Design'!$C$26:$C$27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Design'!$A$28:$A$30</c:f>
              <c:strCache>
                <c:ptCount val="3"/>
                <c:pt idx="0">
                  <c:v>Tier 1</c:v>
                </c:pt>
                <c:pt idx="1">
                  <c:v>Tier 2</c:v>
                </c:pt>
                <c:pt idx="2">
                  <c:v>Tier 3</c:v>
                </c:pt>
              </c:strCache>
            </c:strRef>
          </c:cat>
          <c:val>
            <c:numRef>
              <c:f>'Sheets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4F1-456D-9415-3FD46E81B7EA}"/>
            </c:ext>
          </c:extLst>
        </c:ser>
        <c:dLbls>
          <c:showLegendKey val="0"/>
          <c:showVal val="0"/>
          <c:showCatName val="0"/>
          <c:showSerName val="0"/>
          <c:showPercent val="0"/>
          <c:showBubbleSize val="0"/>
        </c:dLbls>
        <c:gapWidth val="60"/>
        <c:axId val="384885552"/>
        <c:axId val="384884592"/>
      </c:barChart>
      <c:catAx>
        <c:axId val="38488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884592"/>
        <c:crosses val="autoZero"/>
        <c:auto val="1"/>
        <c:lblAlgn val="ctr"/>
        <c:lblOffset val="100"/>
        <c:noMultiLvlLbl val="0"/>
      </c:catAx>
      <c:valAx>
        <c:axId val="38488459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885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00011758532656E-2"/>
          <c:y val="2.3799505393074183E-2"/>
          <c:w val="0.89733331177602349"/>
          <c:h val="0.92064490336235494"/>
        </c:manualLayout>
      </c:layout>
      <c:barChart>
        <c:barDir val="bar"/>
        <c:grouping val="clustered"/>
        <c:varyColors val="0"/>
        <c:ser>
          <c:idx val="0"/>
          <c:order val="0"/>
          <c:tx>
            <c:strRef>
              <c:f>'Sheets Design'!$B$37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7DD-444B-BCC4-BF8C6B400617}"/>
            </c:ext>
          </c:extLst>
        </c:ser>
        <c:dLbls>
          <c:showLegendKey val="0"/>
          <c:showVal val="0"/>
          <c:showCatName val="0"/>
          <c:showSerName val="0"/>
          <c:showPercent val="0"/>
          <c:showBubbleSize val="0"/>
        </c:dLbls>
        <c:gapWidth val="50"/>
        <c:axId val="390662208"/>
        <c:axId val="390674688"/>
      </c:barChart>
      <c:catAx>
        <c:axId val="390662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90674688"/>
        <c:crosses val="autoZero"/>
        <c:auto val="1"/>
        <c:lblAlgn val="ctr"/>
        <c:lblOffset val="100"/>
        <c:noMultiLvlLbl val="0"/>
      </c:catAx>
      <c:valAx>
        <c:axId val="390674688"/>
        <c:scaling>
          <c:orientation val="minMax"/>
        </c:scaling>
        <c:delete val="1"/>
        <c:axPos val="b"/>
        <c:numFmt formatCode="&quot;$&quot;0.0,&quot;K&quot;" sourceLinked="1"/>
        <c:majorTickMark val="out"/>
        <c:minorTickMark val="none"/>
        <c:tickLblPos val="nextTo"/>
        <c:crossAx val="39066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Design!PivotTable6</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91846251091054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370135052831989E-17"/>
              <c:y val="-0.25179820455700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978379059679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222222222222222E-3"/>
              <c:y val="-0.26978379059679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1480540211327956E-17"/>
              <c:y val="-0.27577898594339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978379059679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1480540211327956E-17"/>
              <c:y val="-0.36570691614232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6666666666666671E-3"/>
              <c:y val="-0.25779339990360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444444444444444E-3"/>
              <c:y val="-0.26978379059679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99999999999998E-2"/>
          <c:y val="2.8406926846608949E-3"/>
          <c:w val="0.92714715660542435"/>
          <c:h val="0.79497470452420105"/>
        </c:manualLayout>
      </c:layout>
      <c:areaChart>
        <c:grouping val="standard"/>
        <c:varyColors val="0"/>
        <c:ser>
          <c:idx val="0"/>
          <c:order val="0"/>
          <c:tx>
            <c:strRef>
              <c:f>'Sheets Design'!$B$58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D99-4A77-8FBE-14CA0CE2809E}"/>
              </c:ext>
            </c:extLst>
          </c:dPt>
          <c:dPt>
            <c:idx val="1"/>
            <c:bubble3D val="0"/>
            <c:extLst>
              <c:ext xmlns:c16="http://schemas.microsoft.com/office/drawing/2014/chart" uri="{C3380CC4-5D6E-409C-BE32-E72D297353CC}">
                <c16:uniqueId val="{00000002-DD99-4A77-8FBE-14CA0CE2809E}"/>
              </c:ext>
            </c:extLst>
          </c:dPt>
          <c:dPt>
            <c:idx val="2"/>
            <c:bubble3D val="0"/>
            <c:extLst>
              <c:ext xmlns:c16="http://schemas.microsoft.com/office/drawing/2014/chart" uri="{C3380CC4-5D6E-409C-BE32-E72D297353CC}">
                <c16:uniqueId val="{00000003-DD99-4A77-8FBE-14CA0CE2809E}"/>
              </c:ext>
            </c:extLst>
          </c:dPt>
          <c:dPt>
            <c:idx val="3"/>
            <c:bubble3D val="0"/>
            <c:extLst>
              <c:ext xmlns:c16="http://schemas.microsoft.com/office/drawing/2014/chart" uri="{C3380CC4-5D6E-409C-BE32-E72D297353CC}">
                <c16:uniqueId val="{00000004-DD99-4A77-8FBE-14CA0CE2809E}"/>
              </c:ext>
            </c:extLst>
          </c:dPt>
          <c:dPt>
            <c:idx val="4"/>
            <c:bubble3D val="0"/>
            <c:extLst>
              <c:ext xmlns:c16="http://schemas.microsoft.com/office/drawing/2014/chart" uri="{C3380CC4-5D6E-409C-BE32-E72D297353CC}">
                <c16:uniqueId val="{00000005-DD99-4A77-8FBE-14CA0CE2809E}"/>
              </c:ext>
            </c:extLst>
          </c:dPt>
          <c:dPt>
            <c:idx val="5"/>
            <c:bubble3D val="0"/>
            <c:extLst>
              <c:ext xmlns:c16="http://schemas.microsoft.com/office/drawing/2014/chart" uri="{C3380CC4-5D6E-409C-BE32-E72D297353CC}">
                <c16:uniqueId val="{00000006-DD99-4A77-8FBE-14CA0CE2809E}"/>
              </c:ext>
            </c:extLst>
          </c:dPt>
          <c:dPt>
            <c:idx val="6"/>
            <c:bubble3D val="0"/>
            <c:extLst>
              <c:ext xmlns:c16="http://schemas.microsoft.com/office/drawing/2014/chart" uri="{C3380CC4-5D6E-409C-BE32-E72D297353CC}">
                <c16:uniqueId val="{00000007-DD99-4A77-8FBE-14CA0CE2809E}"/>
              </c:ext>
            </c:extLst>
          </c:dPt>
          <c:dPt>
            <c:idx val="7"/>
            <c:bubble3D val="0"/>
            <c:extLst>
              <c:ext xmlns:c16="http://schemas.microsoft.com/office/drawing/2014/chart" uri="{C3380CC4-5D6E-409C-BE32-E72D297353CC}">
                <c16:uniqueId val="{00000008-DD99-4A77-8FBE-14CA0CE2809E}"/>
              </c:ext>
            </c:extLst>
          </c:dPt>
          <c:dPt>
            <c:idx val="8"/>
            <c:bubble3D val="0"/>
            <c:extLst>
              <c:ext xmlns:c16="http://schemas.microsoft.com/office/drawing/2014/chart" uri="{C3380CC4-5D6E-409C-BE32-E72D297353CC}">
                <c16:uniqueId val="{00000009-DD99-4A77-8FBE-14CA0CE2809E}"/>
              </c:ext>
            </c:extLst>
          </c:dPt>
          <c:dLbls>
            <c:dLbl>
              <c:idx val="0"/>
              <c:layout>
                <c:manualLayout>
                  <c:x val="0"/>
                  <c:y val="-0.191846251091054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99-4A77-8FBE-14CA0CE2809E}"/>
                </c:ext>
              </c:extLst>
            </c:dLbl>
            <c:dLbl>
              <c:idx val="1"/>
              <c:layout>
                <c:manualLayout>
                  <c:x val="-2.0370135052831989E-17"/>
                  <c:y val="-0.251798204557009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99-4A77-8FBE-14CA0CE2809E}"/>
                </c:ext>
              </c:extLst>
            </c:dLbl>
            <c:dLbl>
              <c:idx val="2"/>
              <c:layout>
                <c:manualLayout>
                  <c:x val="0"/>
                  <c:y val="-0.26978379059679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99-4A77-8FBE-14CA0CE2809E}"/>
                </c:ext>
              </c:extLst>
            </c:dLbl>
            <c:dLbl>
              <c:idx val="3"/>
              <c:layout>
                <c:manualLayout>
                  <c:x val="-2.2222222222222222E-3"/>
                  <c:y val="-0.26978379059679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99-4A77-8FBE-14CA0CE2809E}"/>
                </c:ext>
              </c:extLst>
            </c:dLbl>
            <c:dLbl>
              <c:idx val="4"/>
              <c:layout>
                <c:manualLayout>
                  <c:x val="-8.1480540211327956E-17"/>
                  <c:y val="-0.27577898594339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99-4A77-8FBE-14CA0CE2809E}"/>
                </c:ext>
              </c:extLst>
            </c:dLbl>
            <c:dLbl>
              <c:idx val="5"/>
              <c:layout>
                <c:manualLayout>
                  <c:x val="0"/>
                  <c:y val="-0.26978379059679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99-4A77-8FBE-14CA0CE2809E}"/>
                </c:ext>
              </c:extLst>
            </c:dLbl>
            <c:dLbl>
              <c:idx val="6"/>
              <c:layout>
                <c:manualLayout>
                  <c:x val="8.1480540211327956E-17"/>
                  <c:y val="-0.36570691614232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99-4A77-8FBE-14CA0CE2809E}"/>
                </c:ext>
              </c:extLst>
            </c:dLbl>
            <c:dLbl>
              <c:idx val="7"/>
              <c:layout>
                <c:manualLayout>
                  <c:x val="6.6666666666666671E-3"/>
                  <c:y val="-0.25779339990360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99-4A77-8FBE-14CA0CE2809E}"/>
                </c:ext>
              </c:extLst>
            </c:dLbl>
            <c:dLbl>
              <c:idx val="8"/>
              <c:layout>
                <c:manualLayout>
                  <c:x val="-4.4444444444444444E-3"/>
                  <c:y val="-0.26978379059679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D99-4A77-8FBE-14CA0CE280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D99-4A77-8FBE-14CA0CE2809E}"/>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410320080"/>
        <c:axId val="410312880"/>
      </c:areaChart>
      <c:catAx>
        <c:axId val="41032008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410312880"/>
        <c:crosses val="autoZero"/>
        <c:auto val="1"/>
        <c:lblAlgn val="ctr"/>
        <c:lblOffset val="100"/>
        <c:noMultiLvlLbl val="0"/>
      </c:catAx>
      <c:valAx>
        <c:axId val="410312880"/>
        <c:scaling>
          <c:orientation val="minMax"/>
        </c:scaling>
        <c:delete val="1"/>
        <c:axPos val="l"/>
        <c:numFmt formatCode="&quot;$&quot;0.0,&quot;K&quot;" sourceLinked="1"/>
        <c:majorTickMark val="out"/>
        <c:minorTickMark val="none"/>
        <c:tickLblPos val="nextTo"/>
        <c:crossAx val="410320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Design!PivotTable7</c:name>
    <c:fmtId val="34"/>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1734064477603246"/>
              <c:y val="-1.1288888888888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9595030549304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635818786912227"/>
              <c:y val="-0.10160000000000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236114448838104"/>
          <c:y val="0.1553248888888889"/>
          <c:w val="0.65963887007624578"/>
          <c:h val="0.80516399999999999"/>
        </c:manualLayout>
      </c:layout>
      <c:doughnutChart>
        <c:varyColors val="1"/>
        <c:ser>
          <c:idx val="0"/>
          <c:order val="0"/>
          <c:tx>
            <c:strRef>
              <c:f>'Sheets Design'!$B$71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957-4A10-8A7F-730F583105E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957-4A10-8A7F-730F583105E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957-4A10-8A7F-730F583105E4}"/>
              </c:ext>
            </c:extLst>
          </c:dPt>
          <c:dLbls>
            <c:dLbl>
              <c:idx val="0"/>
              <c:layout>
                <c:manualLayout>
                  <c:x val="0.21734064477603246"/>
                  <c:y val="-1.12888888888889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957-4A10-8A7F-730F583105E4}"/>
                </c:ext>
              </c:extLst>
            </c:dLbl>
            <c:dLbl>
              <c:idx val="1"/>
              <c:layout>
                <c:manualLayout>
                  <c:x val="0.18959503054930482"/>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57-4A10-8A7F-730F583105E4}"/>
                </c:ext>
              </c:extLst>
            </c:dLbl>
            <c:dLbl>
              <c:idx val="2"/>
              <c:layout>
                <c:manualLayout>
                  <c:x val="-0.10635818786912227"/>
                  <c:y val="-0.1016000000000000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957-4A10-8A7F-730F583105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957-4A10-8A7F-730F583105E4}"/>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397711754441199E-2"/>
          <c:y val="5.9379217273954114E-2"/>
          <c:w val="0.91282814633764331"/>
          <c:h val="0.75775914650344822"/>
        </c:manualLayout>
      </c:layout>
      <c:bar3DChart>
        <c:barDir val="bar"/>
        <c:grouping val="clustered"/>
        <c:varyColors val="0"/>
        <c:ser>
          <c:idx val="0"/>
          <c:order val="0"/>
          <c:tx>
            <c:strRef>
              <c:f>'Sheets Design'!$E$81</c:f>
              <c:strCache>
                <c:ptCount val="1"/>
                <c:pt idx="0">
                  <c:v>Sales</c:v>
                </c:pt>
              </c:strCache>
            </c:strRef>
          </c:tx>
          <c:spPr>
            <a:solidFill>
              <a:schemeClr val="accent1"/>
            </a:solidFill>
            <a:ln w="25400">
              <a:solidFill>
                <a:schemeClr val="lt1"/>
              </a:solidFill>
            </a:ln>
            <a:effectLst/>
            <a:sp3d contourW="25400">
              <a:contourClr>
                <a:schemeClr val="lt1"/>
              </a:contourClr>
            </a:sp3d>
          </c:spPr>
          <c:invertIfNegative val="0"/>
          <c:dPt>
            <c:idx val="0"/>
            <c:invertIfNegative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EA2-438D-A064-81B599914675}"/>
              </c:ext>
            </c:extLst>
          </c:dPt>
          <c:dPt>
            <c:idx val="1"/>
            <c:invertIfNegative val="0"/>
            <c:bubble3D val="0"/>
            <c:spPr>
              <a:solidFill>
                <a:srgbClr val="D0AC2C"/>
              </a:solidFill>
              <a:ln w="25400">
                <a:solidFill>
                  <a:schemeClr val="lt1"/>
                </a:solidFill>
              </a:ln>
              <a:effectLst/>
              <a:sp3d contourW="25400">
                <a:contourClr>
                  <a:schemeClr val="lt1"/>
                </a:contourClr>
              </a:sp3d>
            </c:spPr>
            <c:extLst>
              <c:ext xmlns:c16="http://schemas.microsoft.com/office/drawing/2014/chart" uri="{C3380CC4-5D6E-409C-BE32-E72D297353CC}">
                <c16:uniqueId val="{00000003-1EA2-438D-A064-81B599914675}"/>
              </c:ext>
            </c:extLst>
          </c:dPt>
          <c:dPt>
            <c:idx val="2"/>
            <c:invertIfNegative val="0"/>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1EA2-438D-A064-81B599914675}"/>
              </c:ext>
            </c:extLst>
          </c:dPt>
          <c:dLbls>
            <c:dLbl>
              <c:idx val="0"/>
              <c:layout>
                <c:manualLayout>
                  <c:x val="0"/>
                  <c:y val="5.10366826156299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A2-438D-A064-81B599914675}"/>
                </c:ext>
              </c:extLst>
            </c:dLbl>
            <c:dLbl>
              <c:idx val="1"/>
              <c:layout>
                <c:manualLayout>
                  <c:x val="-1.0276174204618047E-2"/>
                  <c:y val="1.1384614106267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A2-438D-A064-81B599914675}"/>
                </c:ext>
              </c:extLst>
            </c:dLbl>
            <c:dLbl>
              <c:idx val="2"/>
              <c:layout>
                <c:manualLayout>
                  <c:x val="2.0552348409236094E-2"/>
                  <c:y val="-1.8281302726315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A2-438D-A064-81B599914675}"/>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Design'!$D$82:$D$84</c:f>
              <c:strCache>
                <c:ptCount val="3"/>
                <c:pt idx="0">
                  <c:v>Tier 3</c:v>
                </c:pt>
                <c:pt idx="1">
                  <c:v>Tier 2</c:v>
                </c:pt>
                <c:pt idx="2">
                  <c:v>Tier 1</c:v>
                </c:pt>
              </c:strCache>
            </c:strRef>
          </c:cat>
          <c:val>
            <c:numRef>
              <c:f>'Sheets Design'!$E$82:$E$84</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6-1EA2-438D-A064-81B599914675}"/>
            </c:ext>
          </c:extLst>
        </c:ser>
        <c:dLbls>
          <c:showLegendKey val="0"/>
          <c:showVal val="0"/>
          <c:showCatName val="0"/>
          <c:showSerName val="0"/>
          <c:showPercent val="0"/>
          <c:showBubbleSize val="0"/>
        </c:dLbls>
        <c:gapWidth val="100"/>
        <c:shape val="box"/>
        <c:axId val="405268192"/>
        <c:axId val="405281152"/>
        <c:axId val="0"/>
      </c:bar3DChart>
      <c:valAx>
        <c:axId val="405281152"/>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405268192"/>
        <c:crosses val="autoZero"/>
        <c:crossBetween val="between"/>
      </c:valAx>
      <c:catAx>
        <c:axId val="40526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lang="en-US" sz="900" b="0" i="0" u="none" strike="noStrike" kern="1200" baseline="0">
                <a:solidFill>
                  <a:schemeClr val="tx1"/>
                </a:solidFill>
                <a:latin typeface="+mn-lt"/>
                <a:ea typeface="+mn-ea"/>
                <a:cs typeface="+mn-cs"/>
              </a:defRPr>
            </a:pPr>
            <a:endParaRPr lang="en-US"/>
          </a:p>
        </c:txPr>
        <c:crossAx val="4052811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Design!PivotTable18</c:name>
    <c:fmtId val="3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285751928076428"/>
          <c:y val="7.2607260726072612E-2"/>
          <c:w val="0.43323542180259994"/>
          <c:h val="0.8547854785478548"/>
        </c:manualLayout>
      </c:layout>
      <c:barChart>
        <c:barDir val="bar"/>
        <c:grouping val="clustered"/>
        <c:varyColors val="0"/>
        <c:ser>
          <c:idx val="0"/>
          <c:order val="0"/>
          <c:tx>
            <c:strRef>
              <c:f>'Sheets Design'!$B$91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847-4630-8DD3-6D04133ACC85}"/>
            </c:ext>
          </c:extLst>
        </c:ser>
        <c:dLbls>
          <c:showLegendKey val="0"/>
          <c:showVal val="0"/>
          <c:showCatName val="0"/>
          <c:showSerName val="0"/>
          <c:showPercent val="0"/>
          <c:showBubbleSize val="0"/>
        </c:dLbls>
        <c:gapWidth val="60"/>
        <c:axId val="410327760"/>
        <c:axId val="410310960"/>
      </c:barChart>
      <c:catAx>
        <c:axId val="41032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10960"/>
        <c:crosses val="autoZero"/>
        <c:auto val="1"/>
        <c:lblAlgn val="ctr"/>
        <c:lblOffset val="100"/>
        <c:noMultiLvlLbl val="0"/>
      </c:catAx>
      <c:valAx>
        <c:axId val="410310960"/>
        <c:scaling>
          <c:orientation val="minMax"/>
        </c:scaling>
        <c:delete val="1"/>
        <c:axPos val="b"/>
        <c:numFmt formatCode="&quot;$&quot;0.0,&quot;K&quot;" sourceLinked="1"/>
        <c:majorTickMark val="none"/>
        <c:minorTickMark val="none"/>
        <c:tickLblPos val="nextTo"/>
        <c:crossAx val="41032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Design!PivotTable19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E6F-43F7-B7D7-3664ED061385}"/>
            </c:ext>
          </c:extLst>
        </c:ser>
        <c:dLbls>
          <c:showLegendKey val="0"/>
          <c:showVal val="0"/>
          <c:showCatName val="0"/>
          <c:showSerName val="0"/>
          <c:showPercent val="0"/>
          <c:showBubbleSize val="0"/>
        </c:dLbls>
        <c:gapWidth val="60"/>
        <c:axId val="542331472"/>
        <c:axId val="542339632"/>
      </c:barChart>
      <c:catAx>
        <c:axId val="542331472"/>
        <c:scaling>
          <c:orientation val="minMax"/>
        </c:scaling>
        <c:delete val="1"/>
        <c:axPos val="l"/>
        <c:numFmt formatCode="General" sourceLinked="1"/>
        <c:majorTickMark val="none"/>
        <c:minorTickMark val="none"/>
        <c:tickLblPos val="nextTo"/>
        <c:crossAx val="542339632"/>
        <c:crosses val="autoZero"/>
        <c:auto val="1"/>
        <c:lblAlgn val="ctr"/>
        <c:lblOffset val="100"/>
        <c:noMultiLvlLbl val="0"/>
      </c:catAx>
      <c:valAx>
        <c:axId val="542339632"/>
        <c:scaling>
          <c:orientation val="minMax"/>
        </c:scaling>
        <c:delete val="1"/>
        <c:axPos val="b"/>
        <c:numFmt formatCode="\$0" sourceLinked="1"/>
        <c:majorTickMark val="none"/>
        <c:minorTickMark val="none"/>
        <c:tickLblPos val="nextTo"/>
        <c:crossAx val="5423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Dashboard.xlsx]Sheets Design!PivotTable20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1E7-4030-A3CE-3395A770770A}"/>
            </c:ext>
          </c:extLst>
        </c:ser>
        <c:dLbls>
          <c:dLblPos val="outEnd"/>
          <c:showLegendKey val="0"/>
          <c:showVal val="1"/>
          <c:showCatName val="0"/>
          <c:showSerName val="0"/>
          <c:showPercent val="0"/>
          <c:showBubbleSize val="0"/>
        </c:dLbls>
        <c:gapWidth val="60"/>
        <c:axId val="542355472"/>
        <c:axId val="542369872"/>
      </c:barChart>
      <c:catAx>
        <c:axId val="542355472"/>
        <c:scaling>
          <c:orientation val="minMax"/>
        </c:scaling>
        <c:delete val="1"/>
        <c:axPos val="l"/>
        <c:numFmt formatCode="General" sourceLinked="1"/>
        <c:majorTickMark val="none"/>
        <c:minorTickMark val="none"/>
        <c:tickLblPos val="nextTo"/>
        <c:crossAx val="542369872"/>
        <c:crosses val="autoZero"/>
        <c:auto val="1"/>
        <c:lblAlgn val="ctr"/>
        <c:lblOffset val="100"/>
        <c:noMultiLvlLbl val="0"/>
      </c:catAx>
      <c:valAx>
        <c:axId val="542369872"/>
        <c:scaling>
          <c:orientation val="minMax"/>
        </c:scaling>
        <c:delete val="1"/>
        <c:axPos val="b"/>
        <c:numFmt formatCode="0" sourceLinked="1"/>
        <c:majorTickMark val="none"/>
        <c:minorTickMark val="none"/>
        <c:tickLblPos val="nextTo"/>
        <c:crossAx val="54235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552450</xdr:colOff>
      <xdr:row>1</xdr:row>
      <xdr:rowOff>78105</xdr:rowOff>
    </xdr:from>
    <xdr:to>
      <xdr:col>11</xdr:col>
      <xdr:colOff>348615</xdr:colOff>
      <xdr:row>7</xdr:row>
      <xdr:rowOff>104775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8917B33-CB02-6C46-D35A-4C57B02D691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115175" y="287655"/>
              <a:ext cx="1824990" cy="1255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11</xdr:row>
      <xdr:rowOff>190500</xdr:rowOff>
    </xdr:from>
    <xdr:to>
      <xdr:col>6</xdr:col>
      <xdr:colOff>561975</xdr:colOff>
      <xdr:row>19</xdr:row>
      <xdr:rowOff>171450</xdr:rowOff>
    </xdr:to>
    <xdr:graphicFrame macro="">
      <xdr:nvGraphicFramePr>
        <xdr:cNvPr id="3" name="Chart 2">
          <a:extLst>
            <a:ext uri="{FF2B5EF4-FFF2-40B4-BE49-F238E27FC236}">
              <a16:creationId xmlns:a16="http://schemas.microsoft.com/office/drawing/2014/main" id="{900AE89E-D145-1667-DC34-F9595E3B5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647699</xdr:colOff>
      <xdr:row>25</xdr:row>
      <xdr:rowOff>57149</xdr:rowOff>
    </xdr:from>
    <xdr:to>
      <xdr:col>6</xdr:col>
      <xdr:colOff>285757</xdr:colOff>
      <xdr:row>30</xdr:row>
      <xdr:rowOff>142874</xdr:rowOff>
    </xdr:to>
    <xdr:graphicFrame macro="">
      <xdr:nvGraphicFramePr>
        <xdr:cNvPr id="4" name="Chart 3">
          <a:extLst>
            <a:ext uri="{FF2B5EF4-FFF2-40B4-BE49-F238E27FC236}">
              <a16:creationId xmlns:a16="http://schemas.microsoft.com/office/drawing/2014/main" id="{232D7CEC-834F-C3C9-D3E1-EB7C35A8B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90488</xdr:colOff>
      <xdr:row>36</xdr:row>
      <xdr:rowOff>180975</xdr:rowOff>
    </xdr:from>
    <xdr:to>
      <xdr:col>7</xdr:col>
      <xdr:colOff>390525</xdr:colOff>
      <xdr:row>50</xdr:row>
      <xdr:rowOff>114300</xdr:rowOff>
    </xdr:to>
    <xdr:graphicFrame macro="">
      <xdr:nvGraphicFramePr>
        <xdr:cNvPr id="5" name="Chart 4">
          <a:extLst>
            <a:ext uri="{FF2B5EF4-FFF2-40B4-BE49-F238E27FC236}">
              <a16:creationId xmlns:a16="http://schemas.microsoft.com/office/drawing/2014/main" id="{43076F12-FCB1-26A1-9EB8-7AF4A83AF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238125</xdr:colOff>
      <xdr:row>58</xdr:row>
      <xdr:rowOff>0</xdr:rowOff>
    </xdr:from>
    <xdr:to>
      <xdr:col>6</xdr:col>
      <xdr:colOff>457208</xdr:colOff>
      <xdr:row>66</xdr:row>
      <xdr:rowOff>76200</xdr:rowOff>
    </xdr:to>
    <xdr:graphicFrame macro="">
      <xdr:nvGraphicFramePr>
        <xdr:cNvPr id="6" name="Chart 5">
          <a:extLst>
            <a:ext uri="{FF2B5EF4-FFF2-40B4-BE49-F238E27FC236}">
              <a16:creationId xmlns:a16="http://schemas.microsoft.com/office/drawing/2014/main" id="{4AC5C759-489A-02CD-53FB-2C0CC2B03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514349</xdr:colOff>
      <xdr:row>70</xdr:row>
      <xdr:rowOff>28575</xdr:rowOff>
    </xdr:from>
    <xdr:to>
      <xdr:col>4</xdr:col>
      <xdr:colOff>533400</xdr:colOff>
      <xdr:row>76</xdr:row>
      <xdr:rowOff>152400</xdr:rowOff>
    </xdr:to>
    <xdr:graphicFrame macro="">
      <xdr:nvGraphicFramePr>
        <xdr:cNvPr id="7" name="Chart 6">
          <a:extLst>
            <a:ext uri="{FF2B5EF4-FFF2-40B4-BE49-F238E27FC236}">
              <a16:creationId xmlns:a16="http://schemas.microsoft.com/office/drawing/2014/main" id="{D0C8E6FF-6DE2-B8F6-3075-BC6BFFC75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485775</xdr:colOff>
      <xdr:row>79</xdr:row>
      <xdr:rowOff>66675</xdr:rowOff>
    </xdr:from>
    <xdr:to>
      <xdr:col>8</xdr:col>
      <xdr:colOff>238126</xdr:colOff>
      <xdr:row>86</xdr:row>
      <xdr:rowOff>114300</xdr:rowOff>
    </xdr:to>
    <xdr:graphicFrame macro="">
      <xdr:nvGraphicFramePr>
        <xdr:cNvPr id="10" name="Chart 9">
          <a:extLst>
            <a:ext uri="{FF2B5EF4-FFF2-40B4-BE49-F238E27FC236}">
              <a16:creationId xmlns:a16="http://schemas.microsoft.com/office/drawing/2014/main" id="{4922EBE4-8AAD-24F1-60DB-7E5AA625C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276225</xdr:colOff>
      <xdr:row>90</xdr:row>
      <xdr:rowOff>9525</xdr:rowOff>
    </xdr:from>
    <xdr:to>
      <xdr:col>5</xdr:col>
      <xdr:colOff>66675</xdr:colOff>
      <xdr:row>95</xdr:row>
      <xdr:rowOff>104775</xdr:rowOff>
    </xdr:to>
    <xdr:graphicFrame macro="">
      <xdr:nvGraphicFramePr>
        <xdr:cNvPr id="11" name="Chart 10">
          <a:extLst>
            <a:ext uri="{FF2B5EF4-FFF2-40B4-BE49-F238E27FC236}">
              <a16:creationId xmlns:a16="http://schemas.microsoft.com/office/drawing/2014/main" id="{FF157A3F-476E-9E18-9E12-5EF94A057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276225</xdr:colOff>
      <xdr:row>99</xdr:row>
      <xdr:rowOff>9526</xdr:rowOff>
    </xdr:from>
    <xdr:to>
      <xdr:col>5</xdr:col>
      <xdr:colOff>123825</xdr:colOff>
      <xdr:row>104</xdr:row>
      <xdr:rowOff>161925</xdr:rowOff>
    </xdr:to>
    <xdr:graphicFrame macro="">
      <xdr:nvGraphicFramePr>
        <xdr:cNvPr id="12" name="Chart 11">
          <a:extLst>
            <a:ext uri="{FF2B5EF4-FFF2-40B4-BE49-F238E27FC236}">
              <a16:creationId xmlns:a16="http://schemas.microsoft.com/office/drawing/2014/main" id="{9C926009-B461-3C77-EC50-CC43F0397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276224</xdr:colOff>
      <xdr:row>106</xdr:row>
      <xdr:rowOff>9525</xdr:rowOff>
    </xdr:from>
    <xdr:to>
      <xdr:col>5</xdr:col>
      <xdr:colOff>85725</xdr:colOff>
      <xdr:row>111</xdr:row>
      <xdr:rowOff>171450</xdr:rowOff>
    </xdr:to>
    <xdr:graphicFrame macro="">
      <xdr:nvGraphicFramePr>
        <xdr:cNvPr id="13" name="Chart 12">
          <a:extLst>
            <a:ext uri="{FF2B5EF4-FFF2-40B4-BE49-F238E27FC236}">
              <a16:creationId xmlns:a16="http://schemas.microsoft.com/office/drawing/2014/main" id="{955BA8B9-EB61-E4C6-4A92-48D67585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9525</xdr:colOff>
      <xdr:row>11</xdr:row>
      <xdr:rowOff>120015</xdr:rowOff>
    </xdr:from>
    <xdr:to>
      <xdr:col>5</xdr:col>
      <xdr:colOff>28575</xdr:colOff>
      <xdr:row>24</xdr:row>
      <xdr:rowOff>158115</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40C0B24E-4ED3-6C30-D519-CF6EAC2F191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828925" y="23774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377190</xdr:colOff>
      <xdr:row>10</xdr:row>
      <xdr:rowOff>192405</xdr:rowOff>
    </xdr:from>
    <xdr:to>
      <xdr:col>11</xdr:col>
      <xdr:colOff>177165</xdr:colOff>
      <xdr:row>24</xdr:row>
      <xdr:rowOff>20955</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0B5B03D6-1F7F-3BC7-E65D-9DCAD3A206F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39915" y="2240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449580</xdr:colOff>
      <xdr:row>1</xdr:row>
      <xdr:rowOff>182880</xdr:rowOff>
    </xdr:from>
    <xdr:to>
      <xdr:col>22</xdr:col>
      <xdr:colOff>361466</xdr:colOff>
      <xdr:row>41</xdr:row>
      <xdr:rowOff>182366</xdr:rowOff>
    </xdr:to>
    <xdr:sp macro="" textlink="">
      <xdr:nvSpPr>
        <xdr:cNvPr id="2" name="Rectangle 1">
          <a:extLst>
            <a:ext uri="{FF2B5EF4-FFF2-40B4-BE49-F238E27FC236}">
              <a16:creationId xmlns:a16="http://schemas.microsoft.com/office/drawing/2014/main" id="{7B84562E-558F-A870-5F51-106E80FDA540}"/>
            </a:ext>
          </a:extLst>
        </xdr:cNvPr>
        <xdr:cNvSpPr/>
      </xdr:nvSpPr>
      <xdr:spPr>
        <a:xfrm>
          <a:off x="449580" y="378823"/>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536313</xdr:colOff>
      <xdr:row>2</xdr:row>
      <xdr:rowOff>179614</xdr:rowOff>
    </xdr:from>
    <xdr:to>
      <xdr:col>4</xdr:col>
      <xdr:colOff>25036</xdr:colOff>
      <xdr:row>41</xdr:row>
      <xdr:rowOff>61843</xdr:rowOff>
    </xdr:to>
    <xdr:sp macro="" textlink="">
      <xdr:nvSpPr>
        <xdr:cNvPr id="4" name="Rectangle: Top Corners Rounded 3">
          <a:extLst>
            <a:ext uri="{FF2B5EF4-FFF2-40B4-BE49-F238E27FC236}">
              <a16:creationId xmlns:a16="http://schemas.microsoft.com/office/drawing/2014/main" id="{0668BC42-7489-5F08-A251-6E18C157015B}"/>
            </a:ext>
          </a:extLst>
        </xdr:cNvPr>
        <xdr:cNvSpPr/>
      </xdr:nvSpPr>
      <xdr:spPr>
        <a:xfrm rot="5400000">
          <a:off x="-2131497" y="3239310"/>
          <a:ext cx="7524000" cy="218838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609599</xdr:colOff>
      <xdr:row>3</xdr:row>
      <xdr:rowOff>65313</xdr:rowOff>
    </xdr:from>
    <xdr:to>
      <xdr:col>3</xdr:col>
      <xdr:colOff>500743</xdr:colOff>
      <xdr:row>6</xdr:row>
      <xdr:rowOff>10884</xdr:rowOff>
    </xdr:to>
    <xdr:sp macro="" textlink="">
      <xdr:nvSpPr>
        <xdr:cNvPr id="5" name="TextBox 4">
          <a:extLst>
            <a:ext uri="{FF2B5EF4-FFF2-40B4-BE49-F238E27FC236}">
              <a16:creationId xmlns:a16="http://schemas.microsoft.com/office/drawing/2014/main" id="{0E28DE65-9085-53E5-06FE-4BA1D69363C3}"/>
            </a:ext>
          </a:extLst>
        </xdr:cNvPr>
        <xdr:cNvSpPr txBox="1"/>
      </xdr:nvSpPr>
      <xdr:spPr>
        <a:xfrm>
          <a:off x="609599" y="653142"/>
          <a:ext cx="1915887"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baseline="0">
              <a:latin typeface="Segoe UI Black" panose="020B0A02040204020203" pitchFamily="34" charset="0"/>
              <a:ea typeface="Segoe UI Black" panose="020B0A02040204020203" pitchFamily="34" charset="0"/>
            </a:rPr>
            <a:t>blink</a:t>
          </a:r>
          <a:r>
            <a:rPr lang="en-IN" sz="4000" kern="1200" baseline="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598714</xdr:colOff>
      <xdr:row>5</xdr:row>
      <xdr:rowOff>141513</xdr:rowOff>
    </xdr:from>
    <xdr:to>
      <xdr:col>3</xdr:col>
      <xdr:colOff>489858</xdr:colOff>
      <xdr:row>6</xdr:row>
      <xdr:rowOff>174171</xdr:rowOff>
    </xdr:to>
    <xdr:sp macro="" textlink="">
      <xdr:nvSpPr>
        <xdr:cNvPr id="6" name="TextBox 5">
          <a:extLst>
            <a:ext uri="{FF2B5EF4-FFF2-40B4-BE49-F238E27FC236}">
              <a16:creationId xmlns:a16="http://schemas.microsoft.com/office/drawing/2014/main" id="{58B9291D-EA58-4AEB-A72D-F8E8279E4C4A}"/>
            </a:ext>
          </a:extLst>
        </xdr:cNvPr>
        <xdr:cNvSpPr txBox="1"/>
      </xdr:nvSpPr>
      <xdr:spPr>
        <a:xfrm>
          <a:off x="598714" y="1121227"/>
          <a:ext cx="1915887"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latin typeface="Aptos Display" panose="020B0004020202020204" pitchFamily="34" charset="0"/>
              <a:ea typeface="Segoe UI Black" panose="020B0A02040204020203" pitchFamily="34" charset="0"/>
            </a:rPr>
            <a:t>India's Last Minute App</a:t>
          </a:r>
          <a:endParaRPr lang="en-IN" sz="1200" b="1" kern="1200" baseline="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152400</xdr:colOff>
      <xdr:row>3</xdr:row>
      <xdr:rowOff>54428</xdr:rowOff>
    </xdr:from>
    <xdr:to>
      <xdr:col>12</xdr:col>
      <xdr:colOff>346585</xdr:colOff>
      <xdr:row>14</xdr:row>
      <xdr:rowOff>122313</xdr:rowOff>
    </xdr:to>
    <xdr:grpSp>
      <xdr:nvGrpSpPr>
        <xdr:cNvPr id="12" name="Group 11">
          <a:extLst>
            <a:ext uri="{FF2B5EF4-FFF2-40B4-BE49-F238E27FC236}">
              <a16:creationId xmlns:a16="http://schemas.microsoft.com/office/drawing/2014/main" id="{B6482616-D666-FE54-9725-942A56256B7E}"/>
            </a:ext>
          </a:extLst>
        </xdr:cNvPr>
        <xdr:cNvGrpSpPr/>
      </xdr:nvGrpSpPr>
      <xdr:grpSpPr>
        <a:xfrm>
          <a:off x="2852057" y="642257"/>
          <a:ext cx="5593499" cy="2223256"/>
          <a:chOff x="2862942" y="609600"/>
          <a:chExt cx="5593499" cy="2223256"/>
        </a:xfrm>
      </xdr:grpSpPr>
      <xdr:sp macro="" textlink="">
        <xdr:nvSpPr>
          <xdr:cNvPr id="8" name="Rectangle: Rounded Corners 7">
            <a:extLst>
              <a:ext uri="{FF2B5EF4-FFF2-40B4-BE49-F238E27FC236}">
                <a16:creationId xmlns:a16="http://schemas.microsoft.com/office/drawing/2014/main" id="{479435F9-094F-0BEF-051F-C756479CAF6F}"/>
              </a:ext>
            </a:extLst>
          </xdr:cNvPr>
          <xdr:cNvSpPr/>
        </xdr:nvSpPr>
        <xdr:spPr>
          <a:xfrm>
            <a:off x="2862942" y="609600"/>
            <a:ext cx="2736000" cy="1047600"/>
          </a:xfrm>
          <a:prstGeom prst="roundRect">
            <a:avLst/>
          </a:prstGeom>
          <a:gradFill>
            <a:gsLst>
              <a:gs pos="0">
                <a:srgbClr val="FFD200">
                  <a:alpha val="60000"/>
                </a:srgbClr>
              </a:gs>
              <a:gs pos="40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9CC6F4B7-D55E-419B-83F4-DD738E9A3D72}"/>
              </a:ext>
            </a:extLst>
          </xdr:cNvPr>
          <xdr:cNvSpPr/>
        </xdr:nvSpPr>
        <xdr:spPr>
          <a:xfrm>
            <a:off x="5720441" y="6096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AFAE7151-EF3A-4DC2-B885-C641D26D5225}"/>
              </a:ext>
            </a:extLst>
          </xdr:cNvPr>
          <xdr:cNvSpPr/>
        </xdr:nvSpPr>
        <xdr:spPr>
          <a:xfrm>
            <a:off x="2862942" y="17852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67E6BFAE-7D2B-4D9F-83DD-0AB1FF150132}"/>
              </a:ext>
            </a:extLst>
          </xdr:cNvPr>
          <xdr:cNvSpPr/>
        </xdr:nvSpPr>
        <xdr:spPr>
          <a:xfrm>
            <a:off x="5720441" y="17852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editAs="oneCell">
    <xdr:from>
      <xdr:col>1</xdr:col>
      <xdr:colOff>65315</xdr:colOff>
      <xdr:row>9</xdr:row>
      <xdr:rowOff>76199</xdr:rowOff>
    </xdr:from>
    <xdr:to>
      <xdr:col>3</xdr:col>
      <xdr:colOff>540476</xdr:colOff>
      <xdr:row>15</xdr:row>
      <xdr:rowOff>155937</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A02DFC5A-D2B1-4944-95AE-59A2FAD8BDC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40229" y="1839685"/>
              <a:ext cx="1824990" cy="1255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337461</xdr:colOff>
      <xdr:row>3</xdr:row>
      <xdr:rowOff>160563</xdr:rowOff>
    </xdr:from>
    <xdr:to>
      <xdr:col>6</xdr:col>
      <xdr:colOff>272145</xdr:colOff>
      <xdr:row>6</xdr:row>
      <xdr:rowOff>19047</xdr:rowOff>
    </xdr:to>
    <xdr:sp macro="" textlink="'Sheets Design'!A8">
      <xdr:nvSpPr>
        <xdr:cNvPr id="15" name="TextBox 14">
          <a:extLst>
            <a:ext uri="{FF2B5EF4-FFF2-40B4-BE49-F238E27FC236}">
              <a16:creationId xmlns:a16="http://schemas.microsoft.com/office/drawing/2014/main" id="{AAD5F0DA-EA08-1CAC-B906-F3A87B71EB49}"/>
            </a:ext>
          </a:extLst>
        </xdr:cNvPr>
        <xdr:cNvSpPr txBox="1"/>
      </xdr:nvSpPr>
      <xdr:spPr>
        <a:xfrm>
          <a:off x="3037118" y="748392"/>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95EBE5-7857-4969-9C3F-06CEB2868A4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4</xdr:col>
      <xdr:colOff>375557</xdr:colOff>
      <xdr:row>5</xdr:row>
      <xdr:rowOff>146958</xdr:rowOff>
    </xdr:from>
    <xdr:to>
      <xdr:col>6</xdr:col>
      <xdr:colOff>310241</xdr:colOff>
      <xdr:row>8</xdr:row>
      <xdr:rowOff>5441</xdr:rowOff>
    </xdr:to>
    <xdr:sp macro="" textlink="'Sheets Design'!A8">
      <xdr:nvSpPr>
        <xdr:cNvPr id="16" name="TextBox 15">
          <a:extLst>
            <a:ext uri="{FF2B5EF4-FFF2-40B4-BE49-F238E27FC236}">
              <a16:creationId xmlns:a16="http://schemas.microsoft.com/office/drawing/2014/main" id="{FB991A32-1BB1-4D74-8BC4-BC2C878D5C5F}"/>
            </a:ext>
          </a:extLst>
        </xdr:cNvPr>
        <xdr:cNvSpPr txBox="1"/>
      </xdr:nvSpPr>
      <xdr:spPr>
        <a:xfrm>
          <a:off x="3075214" y="1126672"/>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8</xdr:col>
      <xdr:colOff>359233</xdr:colOff>
      <xdr:row>3</xdr:row>
      <xdr:rowOff>160563</xdr:rowOff>
    </xdr:from>
    <xdr:to>
      <xdr:col>10</xdr:col>
      <xdr:colOff>293917</xdr:colOff>
      <xdr:row>6</xdr:row>
      <xdr:rowOff>19047</xdr:rowOff>
    </xdr:to>
    <xdr:sp macro="" textlink="'Sheets Design'!B8">
      <xdr:nvSpPr>
        <xdr:cNvPr id="17" name="TextBox 16">
          <a:extLst>
            <a:ext uri="{FF2B5EF4-FFF2-40B4-BE49-F238E27FC236}">
              <a16:creationId xmlns:a16="http://schemas.microsoft.com/office/drawing/2014/main" id="{B846D647-A565-4F0D-A772-6F167FE145CE}"/>
            </a:ext>
          </a:extLst>
        </xdr:cNvPr>
        <xdr:cNvSpPr txBox="1"/>
      </xdr:nvSpPr>
      <xdr:spPr>
        <a:xfrm>
          <a:off x="5758547" y="748392"/>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8BD79-7998-41C2-B7C1-6A8617095CF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359228</xdr:colOff>
      <xdr:row>5</xdr:row>
      <xdr:rowOff>146958</xdr:rowOff>
    </xdr:from>
    <xdr:to>
      <xdr:col>10</xdr:col>
      <xdr:colOff>293912</xdr:colOff>
      <xdr:row>8</xdr:row>
      <xdr:rowOff>5441</xdr:rowOff>
    </xdr:to>
    <xdr:sp macro="" textlink="'Sheets Design'!A8">
      <xdr:nvSpPr>
        <xdr:cNvPr id="18" name="TextBox 17">
          <a:extLst>
            <a:ext uri="{FF2B5EF4-FFF2-40B4-BE49-F238E27FC236}">
              <a16:creationId xmlns:a16="http://schemas.microsoft.com/office/drawing/2014/main" id="{7C2A518A-F1B0-423B-A867-BC23C64EDA3F}"/>
            </a:ext>
          </a:extLst>
        </xdr:cNvPr>
        <xdr:cNvSpPr txBox="1"/>
      </xdr:nvSpPr>
      <xdr:spPr>
        <a:xfrm>
          <a:off x="5758542" y="1126672"/>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4</xdr:col>
      <xdr:colOff>337461</xdr:colOff>
      <xdr:row>9</xdr:row>
      <xdr:rowOff>59870</xdr:rowOff>
    </xdr:from>
    <xdr:to>
      <xdr:col>6</xdr:col>
      <xdr:colOff>272145</xdr:colOff>
      <xdr:row>11</xdr:row>
      <xdr:rowOff>114297</xdr:rowOff>
    </xdr:to>
    <xdr:sp macro="" textlink="'Sheets Design'!C8">
      <xdr:nvSpPr>
        <xdr:cNvPr id="19" name="TextBox 18">
          <a:extLst>
            <a:ext uri="{FF2B5EF4-FFF2-40B4-BE49-F238E27FC236}">
              <a16:creationId xmlns:a16="http://schemas.microsoft.com/office/drawing/2014/main" id="{D2847387-C0A4-4942-AB53-2C00D3C6210C}"/>
            </a:ext>
          </a:extLst>
        </xdr:cNvPr>
        <xdr:cNvSpPr txBox="1"/>
      </xdr:nvSpPr>
      <xdr:spPr>
        <a:xfrm>
          <a:off x="3037118" y="1823356"/>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EF3C43-A498-4E8C-9CCF-88044A8770E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375557</xdr:colOff>
      <xdr:row>11</xdr:row>
      <xdr:rowOff>141516</xdr:rowOff>
    </xdr:from>
    <xdr:to>
      <xdr:col>6</xdr:col>
      <xdr:colOff>310241</xdr:colOff>
      <xdr:row>13</xdr:row>
      <xdr:rowOff>195942</xdr:rowOff>
    </xdr:to>
    <xdr:sp macro="" textlink="'Sheets Design'!A8">
      <xdr:nvSpPr>
        <xdr:cNvPr id="20" name="TextBox 19">
          <a:extLst>
            <a:ext uri="{FF2B5EF4-FFF2-40B4-BE49-F238E27FC236}">
              <a16:creationId xmlns:a16="http://schemas.microsoft.com/office/drawing/2014/main" id="{DED34DB3-75DC-440E-9D31-FB9872FAA14E}"/>
            </a:ext>
          </a:extLst>
        </xdr:cNvPr>
        <xdr:cNvSpPr txBox="1"/>
      </xdr:nvSpPr>
      <xdr:spPr>
        <a:xfrm>
          <a:off x="3075214" y="2296887"/>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8</xdr:col>
      <xdr:colOff>315689</xdr:colOff>
      <xdr:row>9</xdr:row>
      <xdr:rowOff>59870</xdr:rowOff>
    </xdr:from>
    <xdr:to>
      <xdr:col>10</xdr:col>
      <xdr:colOff>250373</xdr:colOff>
      <xdr:row>11</xdr:row>
      <xdr:rowOff>114297</xdr:rowOff>
    </xdr:to>
    <xdr:sp macro="" textlink="'Sheets Design'!D8">
      <xdr:nvSpPr>
        <xdr:cNvPr id="21" name="TextBox 20">
          <a:extLst>
            <a:ext uri="{FF2B5EF4-FFF2-40B4-BE49-F238E27FC236}">
              <a16:creationId xmlns:a16="http://schemas.microsoft.com/office/drawing/2014/main" id="{F74FC456-51B8-4EBD-9ADF-5953B620A705}"/>
            </a:ext>
          </a:extLst>
        </xdr:cNvPr>
        <xdr:cNvSpPr txBox="1"/>
      </xdr:nvSpPr>
      <xdr:spPr>
        <a:xfrm>
          <a:off x="5715003" y="1823356"/>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E60886-2757-44A6-8455-675132F4CC0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364671</xdr:colOff>
      <xdr:row>11</xdr:row>
      <xdr:rowOff>141516</xdr:rowOff>
    </xdr:from>
    <xdr:to>
      <xdr:col>10</xdr:col>
      <xdr:colOff>299355</xdr:colOff>
      <xdr:row>13</xdr:row>
      <xdr:rowOff>195942</xdr:rowOff>
    </xdr:to>
    <xdr:sp macro="" textlink="'Sheets Design'!A8">
      <xdr:nvSpPr>
        <xdr:cNvPr id="22" name="TextBox 21">
          <a:extLst>
            <a:ext uri="{FF2B5EF4-FFF2-40B4-BE49-F238E27FC236}">
              <a16:creationId xmlns:a16="http://schemas.microsoft.com/office/drawing/2014/main" id="{0FF8A49A-83B0-4BFB-AA31-E0BE84AABA32}"/>
            </a:ext>
          </a:extLst>
        </xdr:cNvPr>
        <xdr:cNvSpPr txBox="1"/>
      </xdr:nvSpPr>
      <xdr:spPr>
        <a:xfrm>
          <a:off x="5763985" y="2296887"/>
          <a:ext cx="1284513" cy="4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11</xdr:col>
      <xdr:colOff>629504</xdr:colOff>
      <xdr:row>3</xdr:row>
      <xdr:rowOff>97972</xdr:rowOff>
    </xdr:from>
    <xdr:to>
      <xdr:col>12</xdr:col>
      <xdr:colOff>253544</xdr:colOff>
      <xdr:row>5</xdr:row>
      <xdr:rowOff>1</xdr:rowOff>
    </xdr:to>
    <xdr:pic>
      <xdr:nvPicPr>
        <xdr:cNvPr id="23" name="Picture 22">
          <a:extLst>
            <a:ext uri="{FF2B5EF4-FFF2-40B4-BE49-F238E27FC236}">
              <a16:creationId xmlns:a16="http://schemas.microsoft.com/office/drawing/2014/main" id="{88D9A6B7-26C1-E999-C4A2-0BB2A94A82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53561" y="685801"/>
          <a:ext cx="298954" cy="293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394715</xdr:colOff>
      <xdr:row>9</xdr:row>
      <xdr:rowOff>87086</xdr:rowOff>
    </xdr:from>
    <xdr:to>
      <xdr:col>8</xdr:col>
      <xdr:colOff>29826</xdr:colOff>
      <xdr:row>11</xdr:row>
      <xdr:rowOff>0</xdr:rowOff>
    </xdr:to>
    <xdr:pic>
      <xdr:nvPicPr>
        <xdr:cNvPr id="24" name="Picture 23">
          <a:extLst>
            <a:ext uri="{FF2B5EF4-FFF2-40B4-BE49-F238E27FC236}">
              <a16:creationId xmlns:a16="http://schemas.microsoft.com/office/drawing/2014/main" id="{696C2AB5-4915-37FE-9CE4-DFEDDB4373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9115" y="1850572"/>
          <a:ext cx="310025" cy="304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653142</xdr:colOff>
      <xdr:row>9</xdr:row>
      <xdr:rowOff>87086</xdr:rowOff>
    </xdr:from>
    <xdr:to>
      <xdr:col>12</xdr:col>
      <xdr:colOff>259079</xdr:colOff>
      <xdr:row>10</xdr:row>
      <xdr:rowOff>167259</xdr:rowOff>
    </xdr:to>
    <xdr:pic>
      <xdr:nvPicPr>
        <xdr:cNvPr id="25" name="Picture 24">
          <a:extLst>
            <a:ext uri="{FF2B5EF4-FFF2-40B4-BE49-F238E27FC236}">
              <a16:creationId xmlns:a16="http://schemas.microsoft.com/office/drawing/2014/main" id="{90CB4C2E-8332-ACEE-8459-3FF28415B38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77199" y="1850572"/>
          <a:ext cx="280851" cy="276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381000</xdr:colOff>
      <xdr:row>3</xdr:row>
      <xdr:rowOff>97971</xdr:rowOff>
    </xdr:from>
    <xdr:to>
      <xdr:col>8</xdr:col>
      <xdr:colOff>68580</xdr:colOff>
      <xdr:row>5</xdr:row>
      <xdr:rowOff>62469</xdr:rowOff>
    </xdr:to>
    <xdr:pic>
      <xdr:nvPicPr>
        <xdr:cNvPr id="26" name="Picture 25">
          <a:extLst>
            <a:ext uri="{FF2B5EF4-FFF2-40B4-BE49-F238E27FC236}">
              <a16:creationId xmlns:a16="http://schemas.microsoft.com/office/drawing/2014/main" id="{8E413381-533E-36BA-0B00-EE1BD532F0B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05400" y="685800"/>
          <a:ext cx="362494" cy="356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185056</xdr:colOff>
      <xdr:row>15</xdr:row>
      <xdr:rowOff>65315</xdr:rowOff>
    </xdr:from>
    <xdr:to>
      <xdr:col>12</xdr:col>
      <xdr:colOff>424544</xdr:colOff>
      <xdr:row>41</xdr:row>
      <xdr:rowOff>32657</xdr:rowOff>
    </xdr:to>
    <xdr:sp macro="" textlink="">
      <xdr:nvSpPr>
        <xdr:cNvPr id="27" name="Rectangle: Rounded Corners 26">
          <a:extLst>
            <a:ext uri="{FF2B5EF4-FFF2-40B4-BE49-F238E27FC236}">
              <a16:creationId xmlns:a16="http://schemas.microsoft.com/office/drawing/2014/main" id="{AACC036D-45A0-413E-92E4-88584670115A}"/>
            </a:ext>
          </a:extLst>
        </xdr:cNvPr>
        <xdr:cNvSpPr/>
      </xdr:nvSpPr>
      <xdr:spPr>
        <a:xfrm>
          <a:off x="2884713" y="3004458"/>
          <a:ext cx="5638802" cy="5061856"/>
        </a:xfrm>
        <a:prstGeom prst="roundRect">
          <a:avLst>
            <a:gd name="adj" fmla="val 39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4</xdr:col>
      <xdr:colOff>500740</xdr:colOff>
      <xdr:row>17</xdr:row>
      <xdr:rowOff>152400</xdr:rowOff>
    </xdr:from>
    <xdr:to>
      <xdr:col>8</xdr:col>
      <xdr:colOff>105083</xdr:colOff>
      <xdr:row>27</xdr:row>
      <xdr:rowOff>141514</xdr:rowOff>
    </xdr:to>
    <xdr:graphicFrame macro="">
      <xdr:nvGraphicFramePr>
        <xdr:cNvPr id="28" name="Chart 27">
          <a:extLst>
            <a:ext uri="{FF2B5EF4-FFF2-40B4-BE49-F238E27FC236}">
              <a16:creationId xmlns:a16="http://schemas.microsoft.com/office/drawing/2014/main" id="{B9042623-F40C-49E5-A33A-39F002CD1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544285</xdr:colOff>
      <xdr:row>15</xdr:row>
      <xdr:rowOff>108859</xdr:rowOff>
    </xdr:from>
    <xdr:to>
      <xdr:col>6</xdr:col>
      <xdr:colOff>478969</xdr:colOff>
      <xdr:row>17</xdr:row>
      <xdr:rowOff>10886</xdr:rowOff>
    </xdr:to>
    <xdr:sp macro="" textlink="'Sheets Design'!A8">
      <xdr:nvSpPr>
        <xdr:cNvPr id="29" name="TextBox 28">
          <a:extLst>
            <a:ext uri="{FF2B5EF4-FFF2-40B4-BE49-F238E27FC236}">
              <a16:creationId xmlns:a16="http://schemas.microsoft.com/office/drawing/2014/main" id="{0A3BF870-51E4-41BC-94D6-51E2336CB4F0}"/>
            </a:ext>
          </a:extLst>
        </xdr:cNvPr>
        <xdr:cNvSpPr txBox="1"/>
      </xdr:nvSpPr>
      <xdr:spPr>
        <a:xfrm>
          <a:off x="3243942" y="3048002"/>
          <a:ext cx="1284513" cy="293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8</xdr:col>
      <xdr:colOff>261258</xdr:colOff>
      <xdr:row>16</xdr:row>
      <xdr:rowOff>21772</xdr:rowOff>
    </xdr:from>
    <xdr:to>
      <xdr:col>8</xdr:col>
      <xdr:colOff>264858</xdr:colOff>
      <xdr:row>40</xdr:row>
      <xdr:rowOff>35144</xdr:rowOff>
    </xdr:to>
    <xdr:cxnSp macro="">
      <xdr:nvCxnSpPr>
        <xdr:cNvPr id="31" name="Straight Connector 30">
          <a:extLst>
            <a:ext uri="{FF2B5EF4-FFF2-40B4-BE49-F238E27FC236}">
              <a16:creationId xmlns:a16="http://schemas.microsoft.com/office/drawing/2014/main" id="{8DCFE9CB-6881-3E3F-73BD-060F9193AF0F}"/>
            </a:ext>
          </a:extLst>
        </xdr:cNvPr>
        <xdr:cNvCxnSpPr/>
      </xdr:nvCxnSpPr>
      <xdr:spPr>
        <a:xfrm flipH="1">
          <a:off x="5660572" y="3156858"/>
          <a:ext cx="3600" cy="47160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452316</xdr:colOff>
      <xdr:row>28</xdr:row>
      <xdr:rowOff>4887</xdr:rowOff>
    </xdr:from>
    <xdr:to>
      <xdr:col>7</xdr:col>
      <xdr:colOff>631372</xdr:colOff>
      <xdr:row>28</xdr:row>
      <xdr:rowOff>21771</xdr:rowOff>
    </xdr:to>
    <xdr:cxnSp macro="">
      <xdr:nvCxnSpPr>
        <xdr:cNvPr id="38" name="Straight Connector 37">
          <a:extLst>
            <a:ext uri="{FF2B5EF4-FFF2-40B4-BE49-F238E27FC236}">
              <a16:creationId xmlns:a16="http://schemas.microsoft.com/office/drawing/2014/main" id="{5213A2F7-4946-471D-9E43-C909C342AE06}"/>
            </a:ext>
          </a:extLst>
        </xdr:cNvPr>
        <xdr:cNvCxnSpPr/>
      </xdr:nvCxnSpPr>
      <xdr:spPr>
        <a:xfrm>
          <a:off x="3151973" y="5491287"/>
          <a:ext cx="2203799" cy="16884"/>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489857</xdr:colOff>
      <xdr:row>29</xdr:row>
      <xdr:rowOff>43544</xdr:rowOff>
    </xdr:from>
    <xdr:to>
      <xdr:col>8</xdr:col>
      <xdr:colOff>250372</xdr:colOff>
      <xdr:row>39</xdr:row>
      <xdr:rowOff>163286</xdr:rowOff>
    </xdr:to>
    <xdr:graphicFrame macro="">
      <xdr:nvGraphicFramePr>
        <xdr:cNvPr id="42" name="Chart 41">
          <a:extLst>
            <a:ext uri="{FF2B5EF4-FFF2-40B4-BE49-F238E27FC236}">
              <a16:creationId xmlns:a16="http://schemas.microsoft.com/office/drawing/2014/main" id="{12360E8B-5A9E-4916-984A-D8F82208E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478971</xdr:colOff>
      <xdr:row>28</xdr:row>
      <xdr:rowOff>65314</xdr:rowOff>
    </xdr:from>
    <xdr:to>
      <xdr:col>6</xdr:col>
      <xdr:colOff>413655</xdr:colOff>
      <xdr:row>29</xdr:row>
      <xdr:rowOff>97971</xdr:rowOff>
    </xdr:to>
    <xdr:sp macro="" textlink="'Sheets Design'!A8">
      <xdr:nvSpPr>
        <xdr:cNvPr id="43" name="TextBox 42">
          <a:extLst>
            <a:ext uri="{FF2B5EF4-FFF2-40B4-BE49-F238E27FC236}">
              <a16:creationId xmlns:a16="http://schemas.microsoft.com/office/drawing/2014/main" id="{A03DC3F8-B961-4070-A993-FEE233F3E02F}"/>
            </a:ext>
          </a:extLst>
        </xdr:cNvPr>
        <xdr:cNvSpPr txBox="1"/>
      </xdr:nvSpPr>
      <xdr:spPr>
        <a:xfrm>
          <a:off x="3178628" y="5551714"/>
          <a:ext cx="128451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BY</a:t>
          </a:r>
          <a:r>
            <a:rPr lang="en-US"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OUTLET</a:t>
          </a:r>
          <a:endPar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43543</xdr:colOff>
      <xdr:row>15</xdr:row>
      <xdr:rowOff>87088</xdr:rowOff>
    </xdr:from>
    <xdr:to>
      <xdr:col>9</xdr:col>
      <xdr:colOff>653141</xdr:colOff>
      <xdr:row>16</xdr:row>
      <xdr:rowOff>185058</xdr:rowOff>
    </xdr:to>
    <xdr:sp macro="" textlink="'Sheets Design'!A8">
      <xdr:nvSpPr>
        <xdr:cNvPr id="44" name="TextBox 43">
          <a:extLst>
            <a:ext uri="{FF2B5EF4-FFF2-40B4-BE49-F238E27FC236}">
              <a16:creationId xmlns:a16="http://schemas.microsoft.com/office/drawing/2014/main" id="{A9CBF574-A364-4F4C-822B-9DFA2889E121}"/>
            </a:ext>
          </a:extLst>
        </xdr:cNvPr>
        <xdr:cNvSpPr txBox="1"/>
      </xdr:nvSpPr>
      <xdr:spPr>
        <a:xfrm>
          <a:off x="5442857" y="3026231"/>
          <a:ext cx="1284513" cy="293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8</xdr:col>
      <xdr:colOff>272143</xdr:colOff>
      <xdr:row>16</xdr:row>
      <xdr:rowOff>141514</xdr:rowOff>
    </xdr:from>
    <xdr:to>
      <xdr:col>12</xdr:col>
      <xdr:colOff>424543</xdr:colOff>
      <xdr:row>41</xdr:row>
      <xdr:rowOff>21773</xdr:rowOff>
    </xdr:to>
    <xdr:graphicFrame macro="">
      <xdr:nvGraphicFramePr>
        <xdr:cNvPr id="45" name="Chart 44">
          <a:extLst>
            <a:ext uri="{FF2B5EF4-FFF2-40B4-BE49-F238E27FC236}">
              <a16:creationId xmlns:a16="http://schemas.microsoft.com/office/drawing/2014/main" id="{92031F99-1A02-4DF2-ABF3-50A246C3F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544288</xdr:colOff>
      <xdr:row>3</xdr:row>
      <xdr:rowOff>10885</xdr:rowOff>
    </xdr:from>
    <xdr:to>
      <xdr:col>21</xdr:col>
      <xdr:colOff>108861</xdr:colOff>
      <xdr:row>14</xdr:row>
      <xdr:rowOff>87086</xdr:rowOff>
    </xdr:to>
    <xdr:sp macro="" textlink="">
      <xdr:nvSpPr>
        <xdr:cNvPr id="46" name="Rectangle: Rounded Corners 45">
          <a:extLst>
            <a:ext uri="{FF2B5EF4-FFF2-40B4-BE49-F238E27FC236}">
              <a16:creationId xmlns:a16="http://schemas.microsoft.com/office/drawing/2014/main" id="{D7715B6A-EF27-4008-AC26-E8195BFD0C2C}"/>
            </a:ext>
          </a:extLst>
        </xdr:cNvPr>
        <xdr:cNvSpPr/>
      </xdr:nvSpPr>
      <xdr:spPr>
        <a:xfrm>
          <a:off x="8643259" y="598714"/>
          <a:ext cx="5638802" cy="2231572"/>
        </a:xfrm>
        <a:prstGeom prst="roundRect">
          <a:avLst>
            <a:gd name="adj" fmla="val 39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12</xdr:col>
      <xdr:colOff>549728</xdr:colOff>
      <xdr:row>2</xdr:row>
      <xdr:rowOff>141513</xdr:rowOff>
    </xdr:from>
    <xdr:to>
      <xdr:col>15</xdr:col>
      <xdr:colOff>473528</xdr:colOff>
      <xdr:row>4</xdr:row>
      <xdr:rowOff>163285</xdr:rowOff>
    </xdr:to>
    <xdr:sp macro="" textlink="'Sheets Design'!A8">
      <xdr:nvSpPr>
        <xdr:cNvPr id="47" name="TextBox 46">
          <a:extLst>
            <a:ext uri="{FF2B5EF4-FFF2-40B4-BE49-F238E27FC236}">
              <a16:creationId xmlns:a16="http://schemas.microsoft.com/office/drawing/2014/main" id="{5E1DA944-F341-4F0F-9303-0DB3CBE25D2C}"/>
            </a:ext>
          </a:extLst>
        </xdr:cNvPr>
        <xdr:cNvSpPr txBox="1"/>
      </xdr:nvSpPr>
      <xdr:spPr>
        <a:xfrm>
          <a:off x="8648699" y="533399"/>
          <a:ext cx="1948543"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12</xdr:col>
      <xdr:colOff>522516</xdr:colOff>
      <xdr:row>4</xdr:row>
      <xdr:rowOff>43544</xdr:rowOff>
    </xdr:from>
    <xdr:to>
      <xdr:col>21</xdr:col>
      <xdr:colOff>163287</xdr:colOff>
      <xdr:row>14</xdr:row>
      <xdr:rowOff>32657</xdr:rowOff>
    </xdr:to>
    <xdr:graphicFrame macro="">
      <xdr:nvGraphicFramePr>
        <xdr:cNvPr id="48" name="Chart 47">
          <a:extLst>
            <a:ext uri="{FF2B5EF4-FFF2-40B4-BE49-F238E27FC236}">
              <a16:creationId xmlns:a16="http://schemas.microsoft.com/office/drawing/2014/main" id="{BF3DCE51-D7DF-4C70-AF4F-17E2434DA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626488</xdr:colOff>
      <xdr:row>15</xdr:row>
      <xdr:rowOff>102854</xdr:rowOff>
    </xdr:from>
    <xdr:to>
      <xdr:col>22</xdr:col>
      <xdr:colOff>206829</xdr:colOff>
      <xdr:row>15</xdr:row>
      <xdr:rowOff>108857</xdr:rowOff>
    </xdr:to>
    <xdr:cxnSp macro="">
      <xdr:nvCxnSpPr>
        <xdr:cNvPr id="49" name="Straight Connector 48">
          <a:extLst>
            <a:ext uri="{FF2B5EF4-FFF2-40B4-BE49-F238E27FC236}">
              <a16:creationId xmlns:a16="http://schemas.microsoft.com/office/drawing/2014/main" id="{5025812F-8C0B-4C91-88CC-43C36138711A}"/>
            </a:ext>
          </a:extLst>
        </xdr:cNvPr>
        <xdr:cNvCxnSpPr/>
      </xdr:nvCxnSpPr>
      <xdr:spPr>
        <a:xfrm>
          <a:off x="8725459" y="3041997"/>
          <a:ext cx="6329484" cy="6003"/>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293915</xdr:colOff>
      <xdr:row>15</xdr:row>
      <xdr:rowOff>114301</xdr:rowOff>
    </xdr:from>
    <xdr:to>
      <xdr:col>14</xdr:col>
      <xdr:colOff>555171</xdr:colOff>
      <xdr:row>17</xdr:row>
      <xdr:rowOff>27213</xdr:rowOff>
    </xdr:to>
    <xdr:sp macro="" textlink="'Sheets Design'!A8">
      <xdr:nvSpPr>
        <xdr:cNvPr id="51" name="TextBox 50">
          <a:extLst>
            <a:ext uri="{FF2B5EF4-FFF2-40B4-BE49-F238E27FC236}">
              <a16:creationId xmlns:a16="http://schemas.microsoft.com/office/drawing/2014/main" id="{A31D92C3-8441-4271-A0F3-9529DAB9A3FA}"/>
            </a:ext>
          </a:extLst>
        </xdr:cNvPr>
        <xdr:cNvSpPr txBox="1"/>
      </xdr:nvSpPr>
      <xdr:spPr>
        <a:xfrm>
          <a:off x="8392886" y="3053444"/>
          <a:ext cx="1611085" cy="30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12</xdr:col>
      <xdr:colOff>511630</xdr:colOff>
      <xdr:row>16</xdr:row>
      <xdr:rowOff>174171</xdr:rowOff>
    </xdr:from>
    <xdr:to>
      <xdr:col>16</xdr:col>
      <xdr:colOff>435428</xdr:colOff>
      <xdr:row>28</xdr:row>
      <xdr:rowOff>51085</xdr:rowOff>
    </xdr:to>
    <xdr:graphicFrame macro="">
      <xdr:nvGraphicFramePr>
        <xdr:cNvPr id="52" name="Chart 51">
          <a:extLst>
            <a:ext uri="{FF2B5EF4-FFF2-40B4-BE49-F238E27FC236}">
              <a16:creationId xmlns:a16="http://schemas.microsoft.com/office/drawing/2014/main" id="{5C36463D-DBE1-4995-BFEE-333265E3C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506745</xdr:colOff>
      <xdr:row>29</xdr:row>
      <xdr:rowOff>0</xdr:rowOff>
    </xdr:from>
    <xdr:to>
      <xdr:col>22</xdr:col>
      <xdr:colOff>141515</xdr:colOff>
      <xdr:row>29</xdr:row>
      <xdr:rowOff>15773</xdr:rowOff>
    </xdr:to>
    <xdr:cxnSp macro="">
      <xdr:nvCxnSpPr>
        <xdr:cNvPr id="53" name="Straight Connector 52">
          <a:extLst>
            <a:ext uri="{FF2B5EF4-FFF2-40B4-BE49-F238E27FC236}">
              <a16:creationId xmlns:a16="http://schemas.microsoft.com/office/drawing/2014/main" id="{B24399A6-4C95-4021-BD77-58498E324759}"/>
            </a:ext>
          </a:extLst>
        </xdr:cNvPr>
        <xdr:cNvCxnSpPr/>
      </xdr:nvCxnSpPr>
      <xdr:spPr>
        <a:xfrm flipV="1">
          <a:off x="8605716" y="5682343"/>
          <a:ext cx="6383913" cy="15773"/>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478971</xdr:colOff>
      <xdr:row>16</xdr:row>
      <xdr:rowOff>174171</xdr:rowOff>
    </xdr:from>
    <xdr:to>
      <xdr:col>16</xdr:col>
      <xdr:colOff>478971</xdr:colOff>
      <xdr:row>28</xdr:row>
      <xdr:rowOff>54429</xdr:rowOff>
    </xdr:to>
    <xdr:cxnSp macro="">
      <xdr:nvCxnSpPr>
        <xdr:cNvPr id="55" name="Straight Connector 54">
          <a:extLst>
            <a:ext uri="{FF2B5EF4-FFF2-40B4-BE49-F238E27FC236}">
              <a16:creationId xmlns:a16="http://schemas.microsoft.com/office/drawing/2014/main" id="{A00C4BC4-F31C-4D8C-B926-0289D9397A9E}"/>
            </a:ext>
          </a:extLst>
        </xdr:cNvPr>
        <xdr:cNvCxnSpPr/>
      </xdr:nvCxnSpPr>
      <xdr:spPr>
        <a:xfrm>
          <a:off x="11277600" y="3309257"/>
          <a:ext cx="0" cy="2231572"/>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446313</xdr:colOff>
      <xdr:row>15</xdr:row>
      <xdr:rowOff>114301</xdr:rowOff>
    </xdr:from>
    <xdr:to>
      <xdr:col>19</xdr:col>
      <xdr:colOff>32656</xdr:colOff>
      <xdr:row>17</xdr:row>
      <xdr:rowOff>27213</xdr:rowOff>
    </xdr:to>
    <xdr:sp macro="" textlink="'Sheets Design'!A8">
      <xdr:nvSpPr>
        <xdr:cNvPr id="61" name="TextBox 60">
          <a:extLst>
            <a:ext uri="{FF2B5EF4-FFF2-40B4-BE49-F238E27FC236}">
              <a16:creationId xmlns:a16="http://schemas.microsoft.com/office/drawing/2014/main" id="{8AD10231-400E-4909-BE1B-B38EE79681F3}"/>
            </a:ext>
          </a:extLst>
        </xdr:cNvPr>
        <xdr:cNvSpPr txBox="1"/>
      </xdr:nvSpPr>
      <xdr:spPr>
        <a:xfrm>
          <a:off x="11244942" y="3053444"/>
          <a:ext cx="1611085" cy="30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16</xdr:col>
      <xdr:colOff>568969</xdr:colOff>
      <xdr:row>16</xdr:row>
      <xdr:rowOff>174172</xdr:rowOff>
    </xdr:from>
    <xdr:to>
      <xdr:col>20</xdr:col>
      <xdr:colOff>664028</xdr:colOff>
      <xdr:row>28</xdr:row>
      <xdr:rowOff>43544</xdr:rowOff>
    </xdr:to>
    <xdr:graphicFrame macro="">
      <xdr:nvGraphicFramePr>
        <xdr:cNvPr id="62" name="Chart 61">
          <a:extLst>
            <a:ext uri="{FF2B5EF4-FFF2-40B4-BE49-F238E27FC236}">
              <a16:creationId xmlns:a16="http://schemas.microsoft.com/office/drawing/2014/main" id="{5E93078E-0A1D-463F-A183-F8031BF77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576943</xdr:colOff>
      <xdr:row>30</xdr:row>
      <xdr:rowOff>28863</xdr:rowOff>
    </xdr:from>
    <xdr:to>
      <xdr:col>16</xdr:col>
      <xdr:colOff>402771</xdr:colOff>
      <xdr:row>40</xdr:row>
      <xdr:rowOff>9835</xdr:rowOff>
    </xdr:to>
    <xdr:graphicFrame macro="">
      <xdr:nvGraphicFramePr>
        <xdr:cNvPr id="63" name="Chart 62">
          <a:extLst>
            <a:ext uri="{FF2B5EF4-FFF2-40B4-BE49-F238E27FC236}">
              <a16:creationId xmlns:a16="http://schemas.microsoft.com/office/drawing/2014/main" id="{CD27E2D3-D3F1-49A6-B871-89F2B5260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250372</xdr:colOff>
      <xdr:row>28</xdr:row>
      <xdr:rowOff>168729</xdr:rowOff>
    </xdr:from>
    <xdr:to>
      <xdr:col>14</xdr:col>
      <xdr:colOff>511628</xdr:colOff>
      <xdr:row>30</xdr:row>
      <xdr:rowOff>81641</xdr:rowOff>
    </xdr:to>
    <xdr:sp macro="" textlink="'Sheets Design'!A8">
      <xdr:nvSpPr>
        <xdr:cNvPr id="64" name="TextBox 63">
          <a:extLst>
            <a:ext uri="{FF2B5EF4-FFF2-40B4-BE49-F238E27FC236}">
              <a16:creationId xmlns:a16="http://schemas.microsoft.com/office/drawing/2014/main" id="{C6DA56F2-B63D-404B-A505-DA909A7389BD}"/>
            </a:ext>
          </a:extLst>
        </xdr:cNvPr>
        <xdr:cNvSpPr txBox="1"/>
      </xdr:nvSpPr>
      <xdr:spPr>
        <a:xfrm>
          <a:off x="8349343" y="5655129"/>
          <a:ext cx="1611085" cy="30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13</xdr:col>
      <xdr:colOff>250372</xdr:colOff>
      <xdr:row>40</xdr:row>
      <xdr:rowOff>119771</xdr:rowOff>
    </xdr:from>
    <xdr:to>
      <xdr:col>14</xdr:col>
      <xdr:colOff>664030</xdr:colOff>
      <xdr:row>41</xdr:row>
      <xdr:rowOff>157828</xdr:rowOff>
    </xdr:to>
    <xdr:sp macro="" textlink="'Sheets Design'!A8">
      <xdr:nvSpPr>
        <xdr:cNvPr id="66" name="TextBox 65">
          <a:extLst>
            <a:ext uri="{FF2B5EF4-FFF2-40B4-BE49-F238E27FC236}">
              <a16:creationId xmlns:a16="http://schemas.microsoft.com/office/drawing/2014/main" id="{DDB2D71B-0FD2-44F6-877C-855032E392D7}"/>
            </a:ext>
          </a:extLst>
        </xdr:cNvPr>
        <xdr:cNvSpPr txBox="1"/>
      </xdr:nvSpPr>
      <xdr:spPr>
        <a:xfrm>
          <a:off x="9024258" y="7957485"/>
          <a:ext cx="1088572" cy="23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16</xdr:col>
      <xdr:colOff>380999</xdr:colOff>
      <xdr:row>40</xdr:row>
      <xdr:rowOff>108864</xdr:rowOff>
    </xdr:from>
    <xdr:to>
      <xdr:col>18</xdr:col>
      <xdr:colOff>185058</xdr:colOff>
      <xdr:row>41</xdr:row>
      <xdr:rowOff>146964</xdr:rowOff>
    </xdr:to>
    <xdr:sp macro="" textlink="'Sheets Design'!A8">
      <xdr:nvSpPr>
        <xdr:cNvPr id="67" name="TextBox 66">
          <a:extLst>
            <a:ext uri="{FF2B5EF4-FFF2-40B4-BE49-F238E27FC236}">
              <a16:creationId xmlns:a16="http://schemas.microsoft.com/office/drawing/2014/main" id="{3705C8FC-DACA-4FE8-90C2-A1B7DF26F7F4}"/>
            </a:ext>
          </a:extLst>
        </xdr:cNvPr>
        <xdr:cNvSpPr txBox="1"/>
      </xdr:nvSpPr>
      <xdr:spPr>
        <a:xfrm>
          <a:off x="11179628" y="7946578"/>
          <a:ext cx="1153887" cy="234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16</xdr:col>
      <xdr:colOff>500742</xdr:colOff>
      <xdr:row>30</xdr:row>
      <xdr:rowOff>28864</xdr:rowOff>
    </xdr:from>
    <xdr:to>
      <xdr:col>19</xdr:col>
      <xdr:colOff>391886</xdr:colOff>
      <xdr:row>40</xdr:row>
      <xdr:rowOff>10886</xdr:rowOff>
    </xdr:to>
    <xdr:graphicFrame macro="">
      <xdr:nvGraphicFramePr>
        <xdr:cNvPr id="65" name="Chart 64">
          <a:extLst>
            <a:ext uri="{FF2B5EF4-FFF2-40B4-BE49-F238E27FC236}">
              <a16:creationId xmlns:a16="http://schemas.microsoft.com/office/drawing/2014/main" id="{20117623-19A1-4CD9-87BA-FFC2A1AA7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576942</xdr:colOff>
      <xdr:row>40</xdr:row>
      <xdr:rowOff>108864</xdr:rowOff>
    </xdr:from>
    <xdr:to>
      <xdr:col>21</xdr:col>
      <xdr:colOff>381000</xdr:colOff>
      <xdr:row>41</xdr:row>
      <xdr:rowOff>146964</xdr:rowOff>
    </xdr:to>
    <xdr:sp macro="" textlink="'Sheets Design'!A8">
      <xdr:nvSpPr>
        <xdr:cNvPr id="69" name="TextBox 68">
          <a:extLst>
            <a:ext uri="{FF2B5EF4-FFF2-40B4-BE49-F238E27FC236}">
              <a16:creationId xmlns:a16="http://schemas.microsoft.com/office/drawing/2014/main" id="{226A5EED-69FF-4803-9614-76088A6F0DFF}"/>
            </a:ext>
          </a:extLst>
        </xdr:cNvPr>
        <xdr:cNvSpPr txBox="1"/>
      </xdr:nvSpPr>
      <xdr:spPr>
        <a:xfrm>
          <a:off x="13400313" y="7946578"/>
          <a:ext cx="1153887" cy="234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19</xdr:col>
      <xdr:colOff>511629</xdr:colOff>
      <xdr:row>30</xdr:row>
      <xdr:rowOff>28864</xdr:rowOff>
    </xdr:from>
    <xdr:to>
      <xdr:col>22</xdr:col>
      <xdr:colOff>283028</xdr:colOff>
      <xdr:row>40</xdr:row>
      <xdr:rowOff>9836</xdr:rowOff>
    </xdr:to>
    <xdr:graphicFrame macro="">
      <xdr:nvGraphicFramePr>
        <xdr:cNvPr id="68" name="Chart 67">
          <a:extLst>
            <a:ext uri="{FF2B5EF4-FFF2-40B4-BE49-F238E27FC236}">
              <a16:creationId xmlns:a16="http://schemas.microsoft.com/office/drawing/2014/main" id="{C8991F6C-5584-45EE-B836-8BE5F4EDA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457200</xdr:colOff>
      <xdr:row>7</xdr:row>
      <xdr:rowOff>119743</xdr:rowOff>
    </xdr:from>
    <xdr:to>
      <xdr:col>3</xdr:col>
      <xdr:colOff>576944</xdr:colOff>
      <xdr:row>8</xdr:row>
      <xdr:rowOff>152402</xdr:rowOff>
    </xdr:to>
    <xdr:sp macro="" textlink="'Sheets Design'!A8">
      <xdr:nvSpPr>
        <xdr:cNvPr id="70" name="TextBox 69">
          <a:extLst>
            <a:ext uri="{FF2B5EF4-FFF2-40B4-BE49-F238E27FC236}">
              <a16:creationId xmlns:a16="http://schemas.microsoft.com/office/drawing/2014/main" id="{E67D704E-8C66-4FA2-BEFF-4B8E9691E5D1}"/>
            </a:ext>
          </a:extLst>
        </xdr:cNvPr>
        <xdr:cNvSpPr txBox="1"/>
      </xdr:nvSpPr>
      <xdr:spPr>
        <a:xfrm>
          <a:off x="1132114" y="1491343"/>
          <a:ext cx="1469573" cy="228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kern="1200">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1</xdr:col>
      <xdr:colOff>239486</xdr:colOff>
      <xdr:row>7</xdr:row>
      <xdr:rowOff>84923</xdr:rowOff>
    </xdr:from>
    <xdr:to>
      <xdr:col>1</xdr:col>
      <xdr:colOff>498564</xdr:colOff>
      <xdr:row>8</xdr:row>
      <xdr:rowOff>143691</xdr:rowOff>
    </xdr:to>
    <xdr:pic>
      <xdr:nvPicPr>
        <xdr:cNvPr id="72" name="Picture 71">
          <a:extLst>
            <a:ext uri="{FF2B5EF4-FFF2-40B4-BE49-F238E27FC236}">
              <a16:creationId xmlns:a16="http://schemas.microsoft.com/office/drawing/2014/main" id="{7E70A27F-6BA3-771E-5171-31B5EF8CA99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14400" y="1456523"/>
          <a:ext cx="259078" cy="254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89999</xdr:colOff>
      <xdr:row>17</xdr:row>
      <xdr:rowOff>5443</xdr:rowOff>
    </xdr:from>
    <xdr:to>
      <xdr:col>3</xdr:col>
      <xdr:colOff>568970</xdr:colOff>
      <xdr:row>23</xdr:row>
      <xdr:rowOff>97971</xdr:rowOff>
    </xdr:to>
    <mc:AlternateContent xmlns:mc="http://schemas.openxmlformats.org/markup-compatibility/2006" xmlns:a14="http://schemas.microsoft.com/office/drawing/2010/main">
      <mc:Choice Requires="a14">
        <xdr:graphicFrame macro="">
          <xdr:nvGraphicFramePr>
            <xdr:cNvPr id="73" name="Outlet Location Type 1">
              <a:extLst>
                <a:ext uri="{FF2B5EF4-FFF2-40B4-BE49-F238E27FC236}">
                  <a16:creationId xmlns:a16="http://schemas.microsoft.com/office/drawing/2014/main" id="{A7B107E3-AA9A-44B3-8B7F-5028966C977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64913" y="3336472"/>
              <a:ext cx="1828800" cy="1268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122656</xdr:colOff>
      <xdr:row>24</xdr:row>
      <xdr:rowOff>38101</xdr:rowOff>
    </xdr:from>
    <xdr:to>
      <xdr:col>3</xdr:col>
      <xdr:colOff>601627</xdr:colOff>
      <xdr:row>34</xdr:row>
      <xdr:rowOff>141515</xdr:rowOff>
    </xdr:to>
    <mc:AlternateContent xmlns:mc="http://schemas.openxmlformats.org/markup-compatibility/2006" xmlns:a14="http://schemas.microsoft.com/office/drawing/2010/main">
      <mc:Choice Requires="a14">
        <xdr:graphicFrame macro="">
          <xdr:nvGraphicFramePr>
            <xdr:cNvPr id="74" name="Item Type 1">
              <a:extLst>
                <a:ext uri="{FF2B5EF4-FFF2-40B4-BE49-F238E27FC236}">
                  <a16:creationId xmlns:a16="http://schemas.microsoft.com/office/drawing/2014/main" id="{54031851-1882-4CF4-BDE3-357BA665568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97570" y="4740730"/>
              <a:ext cx="1828800" cy="2062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62102</xdr:colOff>
      <xdr:row>35</xdr:row>
      <xdr:rowOff>179615</xdr:rowOff>
    </xdr:from>
    <xdr:to>
      <xdr:col>1</xdr:col>
      <xdr:colOff>640080</xdr:colOff>
      <xdr:row>38</xdr:row>
      <xdr:rowOff>160020</xdr:rowOff>
    </xdr:to>
    <xdr:pic>
      <xdr:nvPicPr>
        <xdr:cNvPr id="75" name="Picture 74">
          <a:hlinkClick xmlns:r="http://schemas.openxmlformats.org/officeDocument/2006/relationships" r:id="rId15"/>
          <a:extLst>
            <a:ext uri="{FF2B5EF4-FFF2-40B4-BE49-F238E27FC236}">
              <a16:creationId xmlns:a16="http://schemas.microsoft.com/office/drawing/2014/main" id="{A2DD9879-049F-AD86-89C7-5017C8BF1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37016" y="7037615"/>
          <a:ext cx="577978" cy="568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507713</xdr:colOff>
      <xdr:row>35</xdr:row>
      <xdr:rowOff>174172</xdr:rowOff>
    </xdr:from>
    <xdr:to>
      <xdr:col>3</xdr:col>
      <xdr:colOff>421850</xdr:colOff>
      <xdr:row>38</xdr:row>
      <xdr:rowOff>165463</xdr:rowOff>
    </xdr:to>
    <xdr:pic>
      <xdr:nvPicPr>
        <xdr:cNvPr id="77" name="Picture 76">
          <a:hlinkClick xmlns:r="http://schemas.openxmlformats.org/officeDocument/2006/relationships" r:id="rId17"/>
          <a:extLst>
            <a:ext uri="{FF2B5EF4-FFF2-40B4-BE49-F238E27FC236}">
              <a16:creationId xmlns:a16="http://schemas.microsoft.com/office/drawing/2014/main" id="{07FB0C74-9194-5E12-1E1B-7B13B2235FC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flipH="1">
          <a:off x="1857542" y="7032172"/>
          <a:ext cx="589051" cy="57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57.666220601852" createdVersion="8" refreshedVersion="8" minRefreshableVersion="3" recordCount="8523" xr:uid="{F61CE2E9-D1B5-4A2A-B3BD-13C207CA16C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16830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67306D-B293-4BC5-B6D4-7BA3E7C674D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6">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7" format="2" series="1">
      <pivotArea type="data" outline="0" fieldPosition="0">
        <references count="2">
          <reference field="4294967294" count="1" selected="0">
            <x v="0"/>
          </reference>
          <reference field="0" count="1" selected="0">
            <x v="0"/>
          </reference>
        </references>
      </pivotArea>
    </chartFormat>
    <chartFormat chart="7" format="3" series="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E2D932-E431-4112-8AAE-98D30646E72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8"/>
  </dataFields>
  <formats count="11">
    <format dxfId="25">
      <pivotArea type="all" dataOnly="0"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grandRow="1"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317584-9AA5-4C13-914B-96818F6C5E1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1">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dataOnly="0" labelOnly="1" grandRow="1"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6A8A8B-8A98-4EFC-9AB3-9DB38B6A7D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Count of Sr No" fld="1" subtotal="count" baseField="0" baseItem="1"/>
    <dataField name="Average of Rating" fld="12" subtotal="average" baseField="0" baseItem="2"/>
  </dataFields>
  <formats count="3">
    <format dxfId="39">
      <pivotArea type="all" dataOnly="0" outline="0" fieldPosition="0"/>
    </format>
    <format dxfId="38">
      <pivotArea outline="0" collapsedLevelsAreSubtotals="1" fieldPosition="0"/>
    </format>
    <format dxfId="3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A72FD4-5B13-4CEB-9094-10D956B0BE8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1">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dataOnly="0" labelOnly="1" grandRow="1" outline="0"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7" type="button" dataOnly="0" labelOnly="1" outline="0" axis="axisRow" fieldPosition="0"/>
    </format>
    <format dxfId="41">
      <pivotArea dataOnly="0" labelOnly="1" fieldPosition="0">
        <references count="1">
          <reference field="7" count="0"/>
        </references>
      </pivotArea>
    </format>
    <format dxfId="40">
      <pivotArea dataOnly="0" labelOnly="1" outline="0" axis="axisValues" fieldPosition="0"/>
    </format>
  </formats>
  <chartFormats count="14">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BAC348-4343-41DC-A854-0183E79C520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5">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dataOnly="0" labelOnly="1" grandRow="1"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3" type="button" dataOnly="0" labelOnly="1" outline="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0"/>
        </references>
      </pivotArea>
    </format>
    <format dxfId="51">
      <pivotArea dataOnly="0" labelOnly="1" outline="0" axis="axisValues" fieldPosition="0"/>
    </format>
  </formats>
  <chartFormats count="15">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E0F841-108D-41C6-931D-C5EE326FCCE1}"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6" type="button" dataOnly="0" labelOnly="1" outline="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8" type="button" dataOnly="0" labelOnly="1" outline="0" axis="axisRow" fieldPosition="0"/>
    </format>
    <format dxfId="67">
      <pivotArea dataOnly="0" labelOnly="1" fieldPosition="0">
        <references count="1">
          <reference field="8" count="0"/>
        </references>
      </pivotArea>
    </format>
    <format dxfId="66">
      <pivotArea dataOnly="0" labelOnly="1" outline="0" axis="axisValues" fieldPosition="0"/>
    </format>
  </formats>
  <chartFormats count="14">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2E1AAD-6562-4CE9-B154-365BDE1BDAF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9"/>
  </dataFields>
  <formats count="15">
    <format dxfId="95">
      <pivotArea type="all" dataOnly="0" outline="0"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dataOnly="0" labelOnly="1" grandRow="1"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6" type="button" dataOnly="0" labelOnly="1" outline="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8" type="button" dataOnly="0" labelOnly="1" outline="0" axis="axisRow" fieldPosition="0"/>
    </format>
    <format dxfId="82">
      <pivotArea dataOnly="0" labelOnly="1" fieldPosition="0">
        <references count="1">
          <reference field="8" count="0"/>
        </references>
      </pivotArea>
    </format>
    <format dxfId="81">
      <pivotArea dataOnly="0" labelOnly="1" outline="0" axis="axisValues" fieldPosition="0"/>
    </format>
  </formats>
  <chartFormats count="12">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126928-7538-4E7D-BDE8-7CA30D7AAE5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7:B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1">
    <format dxfId="106">
      <pivotArea type="all" dataOnly="0"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dataOnly="0" labelOnly="1" grandRow="1"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field="3" type="button" dataOnly="0" labelOnly="1" outline="0" axis="axisRow" fieldPosition="0"/>
    </format>
    <format dxfId="97">
      <pivotArea dataOnly="0" labelOnly="1" fieldPosition="0">
        <references count="1">
          <reference field="3" count="0"/>
        </references>
      </pivotArea>
    </format>
    <format dxfId="96">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69B4EF-8F25-46B9-9F6A-59E5736F7C4C}"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91: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1">
    <format dxfId="117">
      <pivotArea type="all" dataOnly="0"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dataOnly="0" labelOnly="1" grandRow="1" outline="0" fieldPosition="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field="8" type="button" dataOnly="0" labelOnly="1" outline="0" axis="axisRow" fieldPosition="0"/>
    </format>
    <format dxfId="108">
      <pivotArea dataOnly="0" labelOnly="1" fieldPosition="0">
        <references count="1">
          <reference field="8" count="0"/>
        </references>
      </pivotArea>
    </format>
    <format dxfId="107">
      <pivotArea dataOnly="0" labelOnly="1" outline="0" axis="axisValues" fieldPosition="0"/>
    </format>
  </formats>
  <chartFormats count="10">
    <chartFormat chart="13"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CD585CB-883A-42DD-855F-90AA99B2AE5B}" sourceName="Outlet Size">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18"/>
    <pivotTable tabId="3" name="PivotTable19"/>
    <pivotTable tabId="3" name="PivotTable20"/>
  </pivotTables>
  <data>
    <tabular pivotCacheId="10168307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572482E-70A0-4671-91AC-081256AAB082}" sourceName="Outlet Location Type">
  <pivotTables>
    <pivotTable tabId="3" name="PivotTable3"/>
    <pivotTable tabId="3" name="PivotTable18"/>
    <pivotTable tabId="3" name="PivotTable19"/>
    <pivotTable tabId="3" name="PivotTable2"/>
    <pivotTable tabId="3" name="PivotTable20"/>
    <pivotTable tabId="3" name="PivotTable4"/>
    <pivotTable tabId="3" name="PivotTable5"/>
    <pivotTable tabId="3" name="PivotTable6"/>
    <pivotTable tabId="3" name="PivotTable7"/>
    <pivotTable tabId="3" name="PivotTable8"/>
  </pivotTables>
  <data>
    <tabular pivotCacheId="10168307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C6BCC6F-C3D3-4891-91FC-BAEF018E45AD}" sourceName="Item Type">
  <pivotTables>
    <pivotTable tabId="3" name="PivotTable3"/>
    <pivotTable tabId="3" name="PivotTable18"/>
    <pivotTable tabId="3" name="PivotTable19"/>
    <pivotTable tabId="3" name="PivotTable2"/>
    <pivotTable tabId="3" name="PivotTable20"/>
    <pivotTable tabId="3" name="PivotTable4"/>
    <pivotTable tabId="3" name="PivotTable5"/>
    <pivotTable tabId="3" name="PivotTable6"/>
    <pivotTable tabId="3" name="PivotTable7"/>
    <pivotTable tabId="3" name="PivotTable8"/>
  </pivotTables>
  <data>
    <tabular pivotCacheId="10168307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9D87280-E913-4260-9D6D-689778911529}" cache="Slicer_Outlet_Size" caption="Outlet Size" rowHeight="260350"/>
  <slicer name="Outlet Location Type" xr10:uid="{B0B96351-BA17-4CDC-8491-92E7C50C2DCE}" cache="Slicer_Outlet_Location_Type" caption="Outlet Location Type" rowHeight="260350"/>
  <slicer name="Item Type" xr10:uid="{ECE2F3BB-FD9E-41AD-8158-6D701B3B931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90ACD80-069B-49AE-B59B-1E169EC843B5}" cache="Slicer_Outlet_Size" caption="Outlet Size" style="Blinkit Analysis" rowHeight="260350"/>
  <slicer name="Outlet Location Type 1" xr10:uid="{A3A1BDB6-DA8A-4711-A2AA-822D6E71F4C4}" cache="Slicer_Outlet_Location_Type" caption="Outlet Location" style="Blinkit Analysis" rowHeight="260350"/>
  <slicer name="Item Type 1" xr10:uid="{C75780B1-4735-4F25-99FF-5D7D9E0C070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4415784-CCD2-4A3D-B7F4-C541322BAE4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DA0FD-1B5B-45C4-8DA2-875752642D30}">
  <dimension ref="A1:I112"/>
  <sheetViews>
    <sheetView zoomScale="80" zoomScaleNormal="80" workbookViewId="0"/>
  </sheetViews>
  <sheetFormatPr defaultRowHeight="15.6" x14ac:dyDescent="0.3"/>
  <cols>
    <col min="1" max="1" width="12.8984375" bestFit="1" customWidth="1"/>
    <col min="2" max="2" width="16.59765625" bestFit="1" customWidth="1"/>
    <col min="3" max="3" width="7.5" bestFit="1" customWidth="1"/>
    <col min="4" max="4" width="16.19921875" bestFit="1" customWidth="1"/>
    <col min="5" max="5" width="7.5" bestFit="1" customWidth="1"/>
    <col min="6" max="6" width="7.3984375" bestFit="1" customWidth="1"/>
    <col min="7" max="7" width="10.5" bestFit="1" customWidth="1"/>
    <col min="8" max="8" width="7.5" bestFit="1" customWidth="1"/>
    <col min="9" max="9" width="7.3984375" bestFit="1" customWidth="1"/>
    <col min="10" max="10" width="10.5" bestFit="1" customWidth="1"/>
  </cols>
  <sheetData>
    <row r="1" spans="1:8" ht="16.2" thickBot="1" x14ac:dyDescent="0.35"/>
    <row r="2" spans="1:8" ht="16.2" thickBot="1" x14ac:dyDescent="0.35">
      <c r="A2" s="37" t="s">
        <v>1619</v>
      </c>
      <c r="B2" s="38"/>
      <c r="C2" s="38"/>
      <c r="D2" s="38"/>
      <c r="E2" s="39"/>
    </row>
    <row r="3" spans="1:8" ht="16.2" thickBot="1" x14ac:dyDescent="0.35">
      <c r="A3" s="11" t="s">
        <v>1612</v>
      </c>
      <c r="B3" s="12" t="s">
        <v>1613</v>
      </c>
      <c r="C3" s="12" t="s">
        <v>1614</v>
      </c>
      <c r="D3" s="13" t="s">
        <v>1615</v>
      </c>
      <c r="E3" s="6"/>
    </row>
    <row r="4" spans="1:8" ht="16.2" thickBot="1" x14ac:dyDescent="0.35">
      <c r="A4" s="11">
        <v>1201681.4928000034</v>
      </c>
      <c r="B4" s="12">
        <v>140.99278338613203</v>
      </c>
      <c r="C4" s="12">
        <v>8523</v>
      </c>
      <c r="D4" s="13">
        <v>3.9658570925731196</v>
      </c>
      <c r="E4" s="6"/>
    </row>
    <row r="5" spans="1:8" x14ac:dyDescent="0.3">
      <c r="A5" s="5"/>
      <c r="E5" s="6"/>
    </row>
    <row r="6" spans="1:8" x14ac:dyDescent="0.3">
      <c r="A6" s="5"/>
      <c r="E6" s="6"/>
    </row>
    <row r="7" spans="1:8" x14ac:dyDescent="0.3">
      <c r="A7" s="5" t="s">
        <v>1610</v>
      </c>
      <c r="B7" t="s">
        <v>1616</v>
      </c>
      <c r="C7" t="s">
        <v>1617</v>
      </c>
      <c r="D7" t="s">
        <v>1618</v>
      </c>
      <c r="E7" s="6"/>
    </row>
    <row r="8" spans="1:8" ht="16.2" thickBot="1" x14ac:dyDescent="0.35">
      <c r="A8" s="14">
        <f>GETPIVOTDATA("Sum of Total Sales",$A$3)</f>
        <v>1201681.4928000034</v>
      </c>
      <c r="B8" s="7">
        <f>GETPIVOTDATA("Average of Total Sales",$A$3)</f>
        <v>140.99278338613203</v>
      </c>
      <c r="C8" s="8">
        <f>GETPIVOTDATA("Count of Sr No",$A$3)</f>
        <v>8523</v>
      </c>
      <c r="D8" s="9">
        <f>GETPIVOTDATA("Average of Rating",$A$3)</f>
        <v>3.9658570925731196</v>
      </c>
      <c r="E8" s="10"/>
    </row>
    <row r="11" spans="1:8" ht="16.2" thickBot="1" x14ac:dyDescent="0.35"/>
    <row r="12" spans="1:8" ht="16.2" thickBot="1" x14ac:dyDescent="0.35">
      <c r="A12" s="37" t="s">
        <v>1621</v>
      </c>
      <c r="B12" s="38"/>
      <c r="C12" s="38"/>
      <c r="D12" s="38"/>
      <c r="E12" s="3"/>
      <c r="F12" s="3"/>
      <c r="G12" s="3"/>
      <c r="H12" s="4"/>
    </row>
    <row r="13" spans="1:8" ht="16.2" thickBot="1" x14ac:dyDescent="0.35">
      <c r="A13" s="18" t="s">
        <v>1620</v>
      </c>
      <c r="B13" s="19" t="s">
        <v>1612</v>
      </c>
      <c r="H13" s="6"/>
    </row>
    <row r="14" spans="1:8" x14ac:dyDescent="0.3">
      <c r="A14" s="29" t="s">
        <v>17</v>
      </c>
      <c r="B14" s="20">
        <v>776319.68840000057</v>
      </c>
      <c r="H14" s="6"/>
    </row>
    <row r="15" spans="1:8" ht="16.2" thickBot="1" x14ac:dyDescent="0.35">
      <c r="A15" s="16" t="s">
        <v>10</v>
      </c>
      <c r="B15" s="21">
        <v>425361.8043999995</v>
      </c>
      <c r="H15" s="6"/>
    </row>
    <row r="16" spans="1:8" x14ac:dyDescent="0.3">
      <c r="A16" s="5"/>
      <c r="H16" s="6"/>
    </row>
    <row r="17" spans="1:8" x14ac:dyDescent="0.3">
      <c r="A17" s="5"/>
      <c r="H17" s="6"/>
    </row>
    <row r="18" spans="1:8" x14ac:dyDescent="0.3">
      <c r="A18" s="5"/>
      <c r="H18" s="6"/>
    </row>
    <row r="19" spans="1:8" x14ac:dyDescent="0.3">
      <c r="A19" s="5"/>
      <c r="H19" s="6"/>
    </row>
    <row r="20" spans="1:8" ht="16.2" thickBot="1" x14ac:dyDescent="0.35">
      <c r="A20" s="17"/>
      <c r="B20" s="8"/>
      <c r="C20" s="8"/>
      <c r="D20" s="8"/>
      <c r="E20" s="8"/>
      <c r="F20" s="8"/>
      <c r="G20" s="8"/>
      <c r="H20" s="10"/>
    </row>
    <row r="23" spans="1:8" ht="16.2" thickBot="1" x14ac:dyDescent="0.35"/>
    <row r="24" spans="1:8" ht="16.2" thickBot="1" x14ac:dyDescent="0.35">
      <c r="A24" s="2"/>
      <c r="B24" s="3"/>
      <c r="C24" s="3"/>
      <c r="D24" s="3"/>
      <c r="E24" s="3"/>
      <c r="F24" s="3"/>
      <c r="G24" s="4"/>
    </row>
    <row r="25" spans="1:8" ht="16.2" thickBot="1" x14ac:dyDescent="0.35">
      <c r="A25" s="37" t="s">
        <v>1624</v>
      </c>
      <c r="B25" s="38"/>
      <c r="C25" s="38"/>
      <c r="D25" s="39"/>
      <c r="G25" s="6"/>
    </row>
    <row r="26" spans="1:8" ht="16.2" thickBot="1" x14ac:dyDescent="0.35">
      <c r="A26" s="18" t="s">
        <v>1612</v>
      </c>
      <c r="B26" s="18" t="s">
        <v>1623</v>
      </c>
      <c r="C26" s="19"/>
      <c r="G26" s="6"/>
    </row>
    <row r="27" spans="1:8" ht="16.2" thickBot="1" x14ac:dyDescent="0.35">
      <c r="A27" s="18" t="s">
        <v>1620</v>
      </c>
      <c r="B27" s="11" t="s">
        <v>10</v>
      </c>
      <c r="C27" s="13" t="s">
        <v>17</v>
      </c>
      <c r="G27" s="6"/>
    </row>
    <row r="28" spans="1:8" x14ac:dyDescent="0.3">
      <c r="A28" s="29" t="s">
        <v>14</v>
      </c>
      <c r="B28" s="22">
        <v>121349.89940000001</v>
      </c>
      <c r="C28" s="23">
        <v>215047.9126000001</v>
      </c>
      <c r="G28" s="6"/>
    </row>
    <row r="29" spans="1:8" x14ac:dyDescent="0.3">
      <c r="A29" s="15" t="s">
        <v>34</v>
      </c>
      <c r="B29" s="26">
        <v>138685.86819999994</v>
      </c>
      <c r="C29" s="27">
        <v>254464.77940000014</v>
      </c>
      <c r="G29" s="6"/>
    </row>
    <row r="30" spans="1:8" ht="16.2" thickBot="1" x14ac:dyDescent="0.35">
      <c r="A30" s="16" t="s">
        <v>21</v>
      </c>
      <c r="B30" s="24">
        <v>165326.0368</v>
      </c>
      <c r="C30" s="25">
        <v>306806.99640000012</v>
      </c>
      <c r="G30" s="6"/>
    </row>
    <row r="31" spans="1:8" ht="16.2" thickBot="1" x14ac:dyDescent="0.35">
      <c r="A31" s="17"/>
      <c r="B31" s="8"/>
      <c r="C31" s="8"/>
      <c r="D31" s="8"/>
      <c r="E31" s="8"/>
      <c r="F31" s="8"/>
      <c r="G31" s="10"/>
    </row>
    <row r="35" spans="1:8" ht="16.2" thickBot="1" x14ac:dyDescent="0.35"/>
    <row r="36" spans="1:8" ht="16.2" thickBot="1" x14ac:dyDescent="0.35">
      <c r="A36" s="37" t="s">
        <v>1622</v>
      </c>
      <c r="B36" s="38"/>
      <c r="C36" s="38"/>
      <c r="D36" s="38"/>
      <c r="E36" s="3"/>
      <c r="F36" s="3"/>
      <c r="G36" s="3"/>
      <c r="H36" s="4"/>
    </row>
    <row r="37" spans="1:8" ht="16.2" thickBot="1" x14ac:dyDescent="0.35">
      <c r="A37" s="18" t="s">
        <v>1620</v>
      </c>
      <c r="B37" s="19" t="s">
        <v>1612</v>
      </c>
      <c r="H37" s="6"/>
    </row>
    <row r="38" spans="1:8" x14ac:dyDescent="0.3">
      <c r="A38" s="29" t="s">
        <v>153</v>
      </c>
      <c r="B38" s="20">
        <v>9077.869999999999</v>
      </c>
      <c r="H38" s="6"/>
    </row>
    <row r="39" spans="1:8" x14ac:dyDescent="0.3">
      <c r="A39" s="15" t="s">
        <v>74</v>
      </c>
      <c r="B39" s="28">
        <v>15596.696600000001</v>
      </c>
      <c r="H39" s="6"/>
    </row>
    <row r="40" spans="1:8" x14ac:dyDescent="0.3">
      <c r="A40" s="15" t="s">
        <v>159</v>
      </c>
      <c r="B40" s="28">
        <v>21880.027399999992</v>
      </c>
      <c r="H40" s="6"/>
    </row>
    <row r="41" spans="1:8" x14ac:dyDescent="0.3">
      <c r="A41" s="15" t="s">
        <v>64</v>
      </c>
      <c r="B41" s="28">
        <v>22451.891599999999</v>
      </c>
      <c r="H41" s="6"/>
    </row>
    <row r="42" spans="1:8" x14ac:dyDescent="0.3">
      <c r="A42" s="15" t="s">
        <v>61</v>
      </c>
      <c r="B42" s="28">
        <v>29334.680599999996</v>
      </c>
      <c r="H42" s="6"/>
    </row>
    <row r="43" spans="1:8" x14ac:dyDescent="0.3">
      <c r="A43" s="15" t="s">
        <v>57</v>
      </c>
      <c r="B43" s="28">
        <v>35379.119800000015</v>
      </c>
      <c r="H43" s="6"/>
    </row>
    <row r="44" spans="1:8" x14ac:dyDescent="0.3">
      <c r="A44" s="15" t="s">
        <v>32</v>
      </c>
      <c r="B44" s="28">
        <v>58514.166999999987</v>
      </c>
      <c r="H44" s="6"/>
    </row>
    <row r="45" spans="1:8" x14ac:dyDescent="0.3">
      <c r="A45" s="15" t="s">
        <v>54</v>
      </c>
      <c r="B45" s="28">
        <v>59449.863799999992</v>
      </c>
      <c r="H45" s="6"/>
    </row>
    <row r="46" spans="1:8" x14ac:dyDescent="0.3">
      <c r="A46" s="15" t="s">
        <v>19</v>
      </c>
      <c r="B46" s="28">
        <v>68025.838800000012</v>
      </c>
      <c r="H46" s="6"/>
    </row>
    <row r="47" spans="1:8" x14ac:dyDescent="0.3">
      <c r="A47" s="15" t="s">
        <v>95</v>
      </c>
      <c r="B47" s="28">
        <v>81894.736400000009</v>
      </c>
      <c r="H47" s="6"/>
    </row>
    <row r="48" spans="1:8" x14ac:dyDescent="0.3">
      <c r="A48" s="15" t="s">
        <v>28</v>
      </c>
      <c r="B48" s="28">
        <v>90706.728999999992</v>
      </c>
      <c r="H48" s="6"/>
    </row>
    <row r="49" spans="1:8" x14ac:dyDescent="0.3">
      <c r="A49" s="15" t="s">
        <v>67</v>
      </c>
      <c r="B49" s="28">
        <v>101276.46159999995</v>
      </c>
      <c r="H49" s="6"/>
    </row>
    <row r="50" spans="1:8" x14ac:dyDescent="0.3">
      <c r="A50" s="15" t="s">
        <v>24</v>
      </c>
      <c r="B50" s="28">
        <v>118558.88140000009</v>
      </c>
      <c r="H50" s="6"/>
    </row>
    <row r="51" spans="1:8" x14ac:dyDescent="0.3">
      <c r="A51" s="15" t="s">
        <v>42</v>
      </c>
      <c r="B51" s="28">
        <v>135976.52539999998</v>
      </c>
      <c r="H51" s="6"/>
    </row>
    <row r="52" spans="1:8" x14ac:dyDescent="0.3">
      <c r="A52" s="15" t="s">
        <v>48</v>
      </c>
      <c r="B52" s="28">
        <v>175433.92240000021</v>
      </c>
      <c r="H52" s="6"/>
    </row>
    <row r="53" spans="1:8" ht="16.2" thickBot="1" x14ac:dyDescent="0.35">
      <c r="A53" s="16" t="s">
        <v>12</v>
      </c>
      <c r="B53" s="21">
        <v>178124.08099999995</v>
      </c>
      <c r="C53" s="8"/>
      <c r="D53" s="8"/>
      <c r="E53" s="8"/>
      <c r="F53" s="8"/>
      <c r="G53" s="8"/>
      <c r="H53" s="10"/>
    </row>
    <row r="56" spans="1:8" ht="16.2" thickBot="1" x14ac:dyDescent="0.35"/>
    <row r="57" spans="1:8" ht="16.2" thickBot="1" x14ac:dyDescent="0.35">
      <c r="A57" s="37" t="s">
        <v>1625</v>
      </c>
      <c r="B57" s="38"/>
      <c r="C57" s="38"/>
      <c r="D57" s="38"/>
      <c r="E57" s="3"/>
      <c r="F57" s="3"/>
      <c r="G57" s="4"/>
    </row>
    <row r="58" spans="1:8" ht="16.2" thickBot="1" x14ac:dyDescent="0.35">
      <c r="A58" s="18" t="s">
        <v>1620</v>
      </c>
      <c r="B58" s="19" t="s">
        <v>1612</v>
      </c>
      <c r="G58" s="6"/>
    </row>
    <row r="59" spans="1:8" x14ac:dyDescent="0.3">
      <c r="A59" s="29">
        <v>2011</v>
      </c>
      <c r="B59" s="20">
        <v>78131.566599999976</v>
      </c>
      <c r="G59" s="6"/>
    </row>
    <row r="60" spans="1:8" x14ac:dyDescent="0.3">
      <c r="A60" s="15">
        <v>2012</v>
      </c>
      <c r="B60" s="28">
        <v>130476.85979999998</v>
      </c>
      <c r="G60" s="6"/>
    </row>
    <row r="61" spans="1:8" x14ac:dyDescent="0.3">
      <c r="A61" s="15">
        <v>2014</v>
      </c>
      <c r="B61" s="28">
        <v>131809.01560000007</v>
      </c>
      <c r="G61" s="6"/>
    </row>
    <row r="62" spans="1:8" x14ac:dyDescent="0.3">
      <c r="A62" s="15">
        <v>2015</v>
      </c>
      <c r="B62" s="28">
        <v>130942.78019999999</v>
      </c>
      <c r="G62" s="6"/>
    </row>
    <row r="63" spans="1:8" x14ac:dyDescent="0.3">
      <c r="A63" s="15">
        <v>2016</v>
      </c>
      <c r="B63" s="28">
        <v>132113.36980000007</v>
      </c>
      <c r="G63" s="6"/>
    </row>
    <row r="64" spans="1:8" x14ac:dyDescent="0.3">
      <c r="A64" s="15">
        <v>2017</v>
      </c>
      <c r="B64" s="28">
        <v>133103.90699999989</v>
      </c>
      <c r="G64" s="6"/>
    </row>
    <row r="65" spans="1:9" x14ac:dyDescent="0.3">
      <c r="A65" s="15">
        <v>2018</v>
      </c>
      <c r="B65" s="28">
        <v>204522.25700000025</v>
      </c>
      <c r="G65" s="6"/>
    </row>
    <row r="66" spans="1:9" x14ac:dyDescent="0.3">
      <c r="A66" s="15">
        <v>2020</v>
      </c>
      <c r="B66" s="28">
        <v>129103.96039999987</v>
      </c>
      <c r="G66" s="6"/>
    </row>
    <row r="67" spans="1:9" ht="16.2" thickBot="1" x14ac:dyDescent="0.35">
      <c r="A67" s="16">
        <v>2022</v>
      </c>
      <c r="B67" s="21">
        <v>131477.77639999994</v>
      </c>
      <c r="C67" s="8"/>
      <c r="D67" s="8"/>
      <c r="E67" s="8"/>
      <c r="F67" s="8"/>
      <c r="G67" s="10"/>
    </row>
    <row r="69" spans="1:9" ht="16.2" thickBot="1" x14ac:dyDescent="0.35"/>
    <row r="70" spans="1:9" ht="16.2" thickBot="1" x14ac:dyDescent="0.35">
      <c r="A70" s="37" t="s">
        <v>1626</v>
      </c>
      <c r="B70" s="38"/>
      <c r="C70" s="38"/>
      <c r="D70" s="38"/>
      <c r="E70" s="3"/>
      <c r="F70" s="4"/>
    </row>
    <row r="71" spans="1:9" ht="16.2" thickBot="1" x14ac:dyDescent="0.35">
      <c r="A71" s="18" t="s">
        <v>1620</v>
      </c>
      <c r="B71" s="19" t="s">
        <v>1612</v>
      </c>
      <c r="F71" s="6"/>
    </row>
    <row r="72" spans="1:9" x14ac:dyDescent="0.3">
      <c r="A72" s="29" t="s">
        <v>30</v>
      </c>
      <c r="B72" s="20">
        <v>248991.58600000024</v>
      </c>
      <c r="F72" s="6"/>
    </row>
    <row r="73" spans="1:9" x14ac:dyDescent="0.3">
      <c r="A73" s="15" t="s">
        <v>15</v>
      </c>
      <c r="B73" s="28">
        <v>507895.7363999993</v>
      </c>
      <c r="F73" s="6"/>
    </row>
    <row r="74" spans="1:9" ht="16.2" thickBot="1" x14ac:dyDescent="0.35">
      <c r="A74" s="16" t="s">
        <v>26</v>
      </c>
      <c r="B74" s="21">
        <v>444794.17039999936</v>
      </c>
      <c r="F74" s="6"/>
    </row>
    <row r="75" spans="1:9" x14ac:dyDescent="0.3">
      <c r="A75" s="5"/>
      <c r="F75" s="6"/>
    </row>
    <row r="76" spans="1:9" x14ac:dyDescent="0.3">
      <c r="A76" s="5"/>
      <c r="F76" s="6"/>
    </row>
    <row r="77" spans="1:9" ht="16.2" thickBot="1" x14ac:dyDescent="0.35">
      <c r="A77" s="17"/>
      <c r="B77" s="8"/>
      <c r="C77" s="8"/>
      <c r="D77" s="8"/>
      <c r="E77" s="8"/>
      <c r="F77" s="10"/>
    </row>
    <row r="79" spans="1:9" ht="16.2" thickBot="1" x14ac:dyDescent="0.35"/>
    <row r="80" spans="1:9" ht="16.2" thickBot="1" x14ac:dyDescent="0.35">
      <c r="A80" s="37" t="s">
        <v>1628</v>
      </c>
      <c r="B80" s="38"/>
      <c r="C80" s="38"/>
      <c r="D80" s="38"/>
      <c r="E80" s="3"/>
      <c r="F80" s="3"/>
      <c r="G80" s="3"/>
      <c r="H80" s="3"/>
      <c r="I80" s="4"/>
    </row>
    <row r="81" spans="1:9" ht="16.2" thickBot="1" x14ac:dyDescent="0.35">
      <c r="A81" s="18" t="s">
        <v>1620</v>
      </c>
      <c r="B81" s="19" t="s">
        <v>1612</v>
      </c>
      <c r="D81" t="s">
        <v>1627</v>
      </c>
      <c r="E81" t="s">
        <v>1608</v>
      </c>
      <c r="I81" s="6"/>
    </row>
    <row r="82" spans="1:9" x14ac:dyDescent="0.3">
      <c r="A82" s="29" t="s">
        <v>21</v>
      </c>
      <c r="B82" s="20">
        <v>472133.03319999954</v>
      </c>
      <c r="D82" t="str">
        <f>A82</f>
        <v>Tier 3</v>
      </c>
      <c r="E82" s="30">
        <f>GETPIVOTDATA("Total Sales",$A$81,"Outlet Location Type",A82)</f>
        <v>472133.03319999954</v>
      </c>
      <c r="I82" s="6"/>
    </row>
    <row r="83" spans="1:9" x14ac:dyDescent="0.3">
      <c r="A83" s="15" t="s">
        <v>34</v>
      </c>
      <c r="B83" s="28">
        <v>393150.64759999956</v>
      </c>
      <c r="D83" t="str">
        <f t="shared" ref="D83:D84" si="0">A83</f>
        <v>Tier 2</v>
      </c>
      <c r="E83" s="30">
        <f t="shared" ref="E83" si="1">GETPIVOTDATA("Total Sales",$A$81,"Outlet Location Type",A83)</f>
        <v>393150.64759999956</v>
      </c>
      <c r="I83" s="6"/>
    </row>
    <row r="84" spans="1:9" ht="16.2" thickBot="1" x14ac:dyDescent="0.35">
      <c r="A84" s="16" t="s">
        <v>14</v>
      </c>
      <c r="B84" s="21">
        <v>336397.81199999945</v>
      </c>
      <c r="D84" t="str">
        <f t="shared" si="0"/>
        <v>Tier 1</v>
      </c>
      <c r="E84" s="30">
        <f t="shared" ref="E84" si="2">GETPIVOTDATA("Total Sales",$A$81,"Outlet Location Type",A84)</f>
        <v>336397.81199999945</v>
      </c>
      <c r="I84" s="6"/>
    </row>
    <row r="85" spans="1:9" x14ac:dyDescent="0.3">
      <c r="A85" s="5"/>
      <c r="I85" s="6"/>
    </row>
    <row r="86" spans="1:9" x14ac:dyDescent="0.3">
      <c r="A86" s="5"/>
      <c r="I86" s="6"/>
    </row>
    <row r="87" spans="1:9" ht="16.2" thickBot="1" x14ac:dyDescent="0.35">
      <c r="A87" s="17"/>
      <c r="B87" s="8"/>
      <c r="C87" s="8"/>
      <c r="D87" s="8"/>
      <c r="E87" s="8"/>
      <c r="F87" s="8"/>
      <c r="G87" s="8"/>
      <c r="H87" s="8"/>
      <c r="I87" s="10"/>
    </row>
    <row r="89" spans="1:9" ht="16.2" thickBot="1" x14ac:dyDescent="0.35"/>
    <row r="90" spans="1:9" ht="16.2" thickBot="1" x14ac:dyDescent="0.35">
      <c r="A90" s="37" t="s">
        <v>1630</v>
      </c>
      <c r="B90" s="38"/>
      <c r="C90" s="38"/>
      <c r="D90" s="38"/>
      <c r="E90" s="3"/>
      <c r="F90" s="4"/>
    </row>
    <row r="91" spans="1:9" ht="16.2" thickBot="1" x14ac:dyDescent="0.35">
      <c r="A91" s="18" t="s">
        <v>1620</v>
      </c>
      <c r="B91" s="19" t="s">
        <v>1612</v>
      </c>
      <c r="F91" s="6"/>
    </row>
    <row r="92" spans="1:9" x14ac:dyDescent="0.3">
      <c r="A92" s="29" t="s">
        <v>40</v>
      </c>
      <c r="B92" s="20">
        <v>151939.149</v>
      </c>
      <c r="F92" s="6"/>
    </row>
    <row r="93" spans="1:9" x14ac:dyDescent="0.3">
      <c r="A93" s="15" t="s">
        <v>46</v>
      </c>
      <c r="B93" s="28">
        <v>130714.67460000006</v>
      </c>
      <c r="F93" s="6"/>
    </row>
    <row r="94" spans="1:9" x14ac:dyDescent="0.3">
      <c r="A94" s="15" t="s">
        <v>22</v>
      </c>
      <c r="B94" s="28">
        <v>131477.77639999994</v>
      </c>
      <c r="F94" s="6"/>
    </row>
    <row r="95" spans="1:9" ht="16.2" thickBot="1" x14ac:dyDescent="0.35">
      <c r="A95" s="16" t="s">
        <v>16</v>
      </c>
      <c r="B95" s="21">
        <v>787549.89280000131</v>
      </c>
      <c r="F95" s="6"/>
    </row>
    <row r="96" spans="1:9" x14ac:dyDescent="0.3">
      <c r="A96" s="5"/>
      <c r="F96" s="6"/>
    </row>
    <row r="97" spans="1:6" x14ac:dyDescent="0.3">
      <c r="A97" s="5"/>
      <c r="F97" s="6"/>
    </row>
    <row r="98" spans="1:6" x14ac:dyDescent="0.3">
      <c r="A98" s="5"/>
      <c r="F98" s="6"/>
    </row>
    <row r="99" spans="1:6" ht="16.2" thickBot="1" x14ac:dyDescent="0.35">
      <c r="A99" s="5"/>
      <c r="F99" s="6"/>
    </row>
    <row r="100" spans="1:6" ht="16.2" thickBot="1" x14ac:dyDescent="0.35">
      <c r="A100" s="18" t="s">
        <v>1620</v>
      </c>
      <c r="B100" s="19" t="s">
        <v>1613</v>
      </c>
      <c r="F100" s="6"/>
    </row>
    <row r="101" spans="1:6" x14ac:dyDescent="0.3">
      <c r="A101" s="29" t="s">
        <v>40</v>
      </c>
      <c r="B101" s="31">
        <v>140.29468975069253</v>
      </c>
      <c r="F101" s="6"/>
    </row>
    <row r="102" spans="1:6" x14ac:dyDescent="0.3">
      <c r="A102" s="15" t="s">
        <v>46</v>
      </c>
      <c r="B102" s="32">
        <v>139.80179101604284</v>
      </c>
      <c r="F102" s="6"/>
    </row>
    <row r="103" spans="1:6" x14ac:dyDescent="0.3">
      <c r="A103" s="15" t="s">
        <v>22</v>
      </c>
      <c r="B103" s="32">
        <v>141.67863836206891</v>
      </c>
      <c r="F103" s="6"/>
    </row>
    <row r="104" spans="1:6" ht="16.2" thickBot="1" x14ac:dyDescent="0.35">
      <c r="A104" s="16" t="s">
        <v>16</v>
      </c>
      <c r="B104" s="33">
        <v>141.21389506903375</v>
      </c>
      <c r="F104" s="6"/>
    </row>
    <row r="105" spans="1:6" x14ac:dyDescent="0.3">
      <c r="A105" s="5"/>
      <c r="F105" s="6"/>
    </row>
    <row r="106" spans="1:6" ht="16.2" thickBot="1" x14ac:dyDescent="0.35">
      <c r="A106" s="5"/>
      <c r="F106" s="6"/>
    </row>
    <row r="107" spans="1:6" ht="16.2" thickBot="1" x14ac:dyDescent="0.35">
      <c r="A107" s="18" t="s">
        <v>1620</v>
      </c>
      <c r="B107" s="19" t="s">
        <v>1629</v>
      </c>
      <c r="F107" s="6"/>
    </row>
    <row r="108" spans="1:6" x14ac:dyDescent="0.3">
      <c r="A108" s="29" t="s">
        <v>40</v>
      </c>
      <c r="B108" s="34">
        <v>1083</v>
      </c>
      <c r="F108" s="6"/>
    </row>
    <row r="109" spans="1:6" x14ac:dyDescent="0.3">
      <c r="A109" s="15" t="s">
        <v>46</v>
      </c>
      <c r="B109" s="35">
        <v>935</v>
      </c>
      <c r="F109" s="6"/>
    </row>
    <row r="110" spans="1:6" x14ac:dyDescent="0.3">
      <c r="A110" s="15" t="s">
        <v>22</v>
      </c>
      <c r="B110" s="35">
        <v>928</v>
      </c>
      <c r="F110" s="6"/>
    </row>
    <row r="111" spans="1:6" ht="16.2" thickBot="1" x14ac:dyDescent="0.35">
      <c r="A111" s="16" t="s">
        <v>16</v>
      </c>
      <c r="B111" s="36">
        <v>5577</v>
      </c>
      <c r="F111" s="6"/>
    </row>
    <row r="112" spans="1:6" ht="16.2" thickBot="1" x14ac:dyDescent="0.35">
      <c r="A112" s="17"/>
      <c r="B112" s="8"/>
      <c r="C112" s="8"/>
      <c r="D112" s="8"/>
      <c r="E112" s="8"/>
      <c r="F112" s="10"/>
    </row>
  </sheetData>
  <mergeCells count="8">
    <mergeCell ref="A80:D80"/>
    <mergeCell ref="A90:D90"/>
    <mergeCell ref="A2:E2"/>
    <mergeCell ref="A12:D12"/>
    <mergeCell ref="A25:D25"/>
    <mergeCell ref="A36:D36"/>
    <mergeCell ref="A57:D57"/>
    <mergeCell ref="A70:D7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5B2A-852A-42DF-AFC3-FD46B04FD964}">
  <dimension ref="G25"/>
  <sheetViews>
    <sheetView showGridLines="0" tabSelected="1" zoomScale="70" zoomScaleNormal="70" workbookViewId="0">
      <selection activeCell="AB13" sqref="AB13"/>
    </sheetView>
  </sheetViews>
  <sheetFormatPr defaultRowHeight="15.6" x14ac:dyDescent="0.3"/>
  <sheetData>
    <row r="25" spans="7:7" x14ac:dyDescent="0.3">
      <c r="G25"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95" workbookViewId="0">
      <selection activeCell="B2" sqref="B2:B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1609</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Akshan Mairal</cp:lastModifiedBy>
  <dcterms:created xsi:type="dcterms:W3CDTF">2024-06-23T13:11:17Z</dcterms:created>
  <dcterms:modified xsi:type="dcterms:W3CDTF">2025-01-01T14:12:57Z</dcterms:modified>
</cp:coreProperties>
</file>