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4"/>
  <workbookPr/>
  <mc:AlternateContent xmlns:mc="http://schemas.openxmlformats.org/markup-compatibility/2006">
    <mc:Choice Requires="x15">
      <x15ac:absPath xmlns:x15ac="http://schemas.microsoft.com/office/spreadsheetml/2010/11/ac" url="/Users/Mark/Dropbox/2020 Fall Intro PM 12/Course Material/10 - Crystal Ball/"/>
    </mc:Choice>
  </mc:AlternateContent>
  <xr:revisionPtr revIDLastSave="0" documentId="8_{68C8C8F6-995B-CF44-A513-C133A2CF5C35}" xr6:coauthVersionLast="36" xr6:coauthVersionMax="36" xr10:uidLastSave="{00000000-0000-0000-0000-000000000000}"/>
  <bookViews>
    <workbookView xWindow="1780" yWindow="460" windowWidth="16640" windowHeight="7720" activeTab="1" xr2:uid="{00000000-000D-0000-FFFF-FFFF00000000}"/>
  </bookViews>
  <sheets>
    <sheet name="CB_DATA_" sheetId="2" state="veryHidden" r:id="rId1"/>
    <sheet name="Sheet1" sheetId="1" r:id="rId2"/>
    <sheet name="Report" sheetId="4" r:id="rId3"/>
  </sheets>
  <definedNames>
    <definedName name="CB_68f8e7cdb7954ef9a396d326dfd9886c" localSheetId="1" hidden="1">Sheet1!$B$12</definedName>
    <definedName name="CB_7d7775eceb944a7e98451e6cb891398c" localSheetId="1" hidden="1">Sheet1!$B$7</definedName>
    <definedName name="CB_8f2b1ba2bb844e2ea7c65eac66e19106" localSheetId="0" hidden="1">#N/A</definedName>
    <definedName name="CB_95c20be9aa204d17a0a22e7e096a5f27" localSheetId="1" hidden="1">Sheet1!$B$9</definedName>
    <definedName name="CB_abebac50428e467593c6bddc6d386244" localSheetId="1" hidden="1">Sheet1!$B$8</definedName>
    <definedName name="CB_b7d78ee40cf04d0ca8cb5d6c0ed0d3ad" localSheetId="1" hidden="1">Sheet1!$B$4</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"'636766955604233031"</definedName>
    <definedName name="CB_Block_00000000000000000000000000000001" localSheetId="1" hidden="1">"'636766955604076510"</definedName>
    <definedName name="CB_Block_00000000000000000000000000000003" localSheetId="0" hidden="1">"'11.1.4323.0"</definedName>
    <definedName name="CB_Block_00000000000000000000000000000003" localSheetId="1" hidden="1">"'11.1.4323.0"</definedName>
    <definedName name="CB_BlockExt_00000000000000000000000000000003" localSheetId="0" hidden="1">"'11.1.2.4.400"</definedName>
    <definedName name="CB_BlockExt_00000000000000000000000000000003" localSheetId="1" hidden="1">"'11.1.2.4.400"</definedName>
    <definedName name="CB_d08f5e0a4bd94ccbbe1ef8ef913fb68f" localSheetId="1" hidden="1">Sheet1!$B$6</definedName>
    <definedName name="CB_d81909981f5d48538ac5d55f4ef4afb2" localSheetId="1" hidden="1">Sheet1!$B$5</definedName>
    <definedName name="CB_e56e12225f8342f493d06704f75b582b" localSheetId="1" hidden="1">Sheet1!$E$10</definedName>
    <definedName name="CB_fbffb417d67f40a2a78223be028e952f" localSheetId="0" hidden="1">#N/A</definedName>
    <definedName name="CBCR_212201cb38994201946ef9256aa67224" localSheetId="1" hidden="1">Sheet1!$F$4</definedName>
    <definedName name="CBCR_2223d2ddf2bd4c8384612b978730a3db" localSheetId="1" hidden="1">Sheet1!$D$9</definedName>
    <definedName name="CBCR_33d853b0aec640b790c4a962af2b42c4" localSheetId="1" hidden="1">Sheet1!$E$6</definedName>
    <definedName name="CBCR_39eb2dd0c4ef451d89e63a5ee46add13" localSheetId="1" hidden="1">Sheet1!$F$4</definedName>
    <definedName name="CBCR_3d5f51fc14c94a0597bd846263a0dbba" localSheetId="1" hidden="1">Sheet1!$D$6</definedName>
    <definedName name="CBCR_4572d2ae3350442aac0fd18b983940f3" localSheetId="1" hidden="1">Sheet1!$F$9</definedName>
    <definedName name="CBCR_4aa277c960e84a1e8ac156099e7a34e1" localSheetId="1" hidden="1">Sheet1!$F$6</definedName>
    <definedName name="CBCR_51438253b34d445897d17cabf8a7f555" localSheetId="1" hidden="1">Sheet1!$F$10</definedName>
    <definedName name="CBCR_52825b9b341640f49d8171ee81cfbc40" localSheetId="1" hidden="1">Sheet1!$F$5</definedName>
    <definedName name="CBCR_5c9b75226da8451d9bc6f737f9686f73" localSheetId="1" hidden="1">Sheet1!$F$8</definedName>
    <definedName name="CBCR_5d2a3d586686496193c6562fe5b5fdf1" localSheetId="1" hidden="1">Sheet1!$F$7</definedName>
    <definedName name="CBCR_60850c675771422fa042aafb40501f7a" localSheetId="1" hidden="1">Sheet1!$E$5</definedName>
    <definedName name="CBCR_64f32df2771549008c7b2ab03c64ff6c" localSheetId="1" hidden="1">Sheet1!$E$8</definedName>
    <definedName name="CBCR_66c68c3439664b5991a428871a0df836" localSheetId="1" hidden="1">Sheet1!$D$10</definedName>
    <definedName name="CBCR_6cbbed1823e64c6b81b79353d94ccf3a" localSheetId="1" hidden="1">Sheet1!$D$5</definedName>
    <definedName name="CBCR_81ccbd8e5b044cc5aaae463b87c26cc9" localSheetId="1" hidden="1">Sheet1!$D$4</definedName>
    <definedName name="CBCR_9219296d705c42009b45d3d7f9be4db0" localSheetId="1" hidden="1">Sheet1!$E$9</definedName>
    <definedName name="CBCR_9b13ff9657464a729552f8b8e3f1f038" localSheetId="1" hidden="1">Sheet1!$D$7</definedName>
    <definedName name="CBCR_b2245b95014440158021d3de484fae22" localSheetId="1" hidden="1">Sheet1!$D$4</definedName>
    <definedName name="CBCR_b259e91c36104a3ca6f2cf143c4b3a6b" localSheetId="1" hidden="1">Sheet1!$D$8</definedName>
    <definedName name="CBCR_b3a55f3ad5ec4590b46bd693bbc23164" localSheetId="1" hidden="1">Sheet1!$E$10</definedName>
    <definedName name="CBCR_b70875e1d020457aa23b1f96bfe5380f" localSheetId="1" hidden="1">Sheet1!$E$4</definedName>
    <definedName name="CBCR_dce5748fb7084d908120657660526d9c" localSheetId="1" hidden="1">Sheet1!$E$7</definedName>
    <definedName name="CBCR_f25b765cb85b493384ab9c449dbed186" localSheetId="1" hidden="1">Sheet1!$E$4</definedName>
    <definedName name="CBWorkbookPriority" localSheetId="0" hidden="1">-1077479121057040</definedName>
    <definedName name="CBx_337ff245530e412fa3647eed9954ac9c" localSheetId="0" hidden="1">"'Sheet1'!$A$1"</definedName>
    <definedName name="CBx_8afd49178d2a4c12b4fb642fbf554b02" localSheetId="0" hidden="1">"'CB_DATA_'!$A$1"</definedName>
    <definedName name="CBx_Sheet_Guid" localSheetId="0" hidden="1">"'8afd4917-8d2a-4c12-b4fb-642fbf554b02"</definedName>
    <definedName name="CBx_Sheet_Guid" localSheetId="1" hidden="1">"'337ff245-530e-412f-a364-7eed9954ac9c"</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_xlnm.Print_Area" localSheetId="2">Report!$A$1:$J$267</definedName>
  </definedNames>
  <calcPr calcId="181029" concurrentCalc="0" concurrentManualCount="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1" l="1"/>
  <c r="G6" i="1"/>
  <c r="G7" i="1"/>
  <c r="G8" i="1"/>
  <c r="G9" i="1"/>
  <c r="G4" i="1"/>
  <c r="B11" i="2"/>
  <c r="A11" i="2"/>
  <c r="B10" i="1"/>
  <c r="B12" i="1"/>
</calcChain>
</file>

<file path=xl/sharedStrings.xml><?xml version="1.0" encoding="utf-8"?>
<sst xmlns="http://schemas.openxmlformats.org/spreadsheetml/2006/main" count="180" uniqueCount="141">
  <si>
    <t>The Big Date</t>
  </si>
  <si>
    <t>Expense Item</t>
  </si>
  <si>
    <t>Cost</t>
  </si>
  <si>
    <t>Min</t>
  </si>
  <si>
    <t>Likely</t>
  </si>
  <si>
    <t>Max</t>
  </si>
  <si>
    <t>Cost Range</t>
  </si>
  <si>
    <t>Flowers</t>
  </si>
  <si>
    <t>Chocolate</t>
  </si>
  <si>
    <t>Appetizer</t>
  </si>
  <si>
    <t>Drinks</t>
  </si>
  <si>
    <t>Entrée</t>
  </si>
  <si>
    <t>Tip</t>
  </si>
  <si>
    <t>Total</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</si>
  <si>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</si>
  <si>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</si>
  <si>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</si>
  <si>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</si>
  <si>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</si>
  <si>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</si>
  <si>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</si>
  <si>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</si>
  <si>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</si>
  <si>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</si>
  <si>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</si>
  <si>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</si>
  <si>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8afd4917-8d2a-4c12-b4fb-642fbf554b02</t>
  </si>
  <si>
    <t>CB_Block_0</t>
  </si>
  <si>
    <t>㜸〱敤㕣㕢㙣㈴㔷㤹敥㔳敥㙥㜷戵敤戱㌳㥥㕣㈶㠴挴㈴攴㐲㍣敢㡣㘷㌲攴戲㍢㍢昸ㄲ捦㌸昱㡣㥤戱㘷㤲〸㔰㑦戹晢搴戸㌲㕤㔵㑥㔵戵㘷㥣㡤㤴㉣ㅢ㤶㍢㐸戰扢摡㉣㔹㐰ㄱ㐲攲〵㜶㕦㠰〰㉦㐸㐸㐴㈸㤱㜸〸て㐸晢㤰㐵〸㔶摡ㄵㅡ㘹ㅦ㤶〷㈴昸扥㔳㔵摤㔵摤敥戲搳㐹挰㔹昹㑣晡昷愹㜳慢㜳捥㝦㍤晦㝦㉡㌹㤱换攵晥㠰挴扦㑣㜹㘶㙥㕡摥昴〳㘹㑦捣戸昵扡慣〶㤶敢昸ㄳ㔳㥥㘷㙣㉥㔸㝥搰㠷〶挵㡡㠵㝡扦㔰昱慤愷㘵愹戲㈱㍤ㅦ㡤ち戹㕣愹愴㙢愸攷㈰晣㡤挴て㍡㝢つ收〱㔶㘶愶ㄷ㔷㥦挴愸换㠱敢挹㐳㘳攷挳扥挷㈷㈷㈷㈶㈷敥㍤㝡攴攸挴攱㐳㘳㌳㡤㝡搰昰攴㜱㐷㌶〲捦愸ㅦㅡ㕢㙡慣搶慤敡㈳㜲㜳挵扤㈴㥤攳㜲昵昰搱㔵攳摥晢㈷敦㍤㜶捣㝣攰㠱晢〷昱敡摣㤹㤹改㈵㑦㥡晥摢㌴㘶㠱㔳扥㜷㔶㔶㉤慥㑤㑡捦㜲㉥㑥捣㑣攳扦挴晣昱㜴摦挴昲㥡㤴〱㕦㉤㍤改㔴愵慦愳攳㠰㍤攵晢つ㝢㥤㥢愷摢㜳㔸㙡搵昰㠳㠲㍤㈳敢㜵摤㡥㐷㉤搹㡢搸扢扡戱㌹㘸㉦㑢挷户〲㙢挳ち㌶㡢昶ち〶慡つ搹攷㝣㜹搶㜰㉥捡㌳㠶㉤ぢ昶挹㠶㔵换㠷㈹搷㜷㘷㍣㐴㜲㘲㙡昹ㄳ㔳扥㍤戳㘶㜸㙡㐶㍥㌷㈶愳敤㥣㔷㑤户扤慤晢戸㥣扡㝡〳挷扣扤㝢㍢搴㥣㌷扣㘶换昱敥㉤愳挵愷㘷㜰㑦昷昶㠹㍤㑡昷昹㐰昷㍥㙡㉢搳慤挵㐰㐴摦㙡㐷戱ㄸ扤㐸搰㑦㔰㈲㈰〲昵㌲挱〰挱㈰㠰挸晦㉦戸㈴搹㤱㔵㕡挵搰㉡慢㕡愵慡㔵㙡㕡㐵㙡ㄵ㔳慢㕣搴㉡㙢㕡挵搲㉡㑦㙡㤵㑢㘸ㄳ愷㔲㝦扦ㄶ愵㔷㕥㥦晦扦扦扤昵户㜳摦晡晡㝦㍤昵挸ㅤ㥦㍥㌵戸て㡤ㅥ㡤㈶㌵敢ㄹ㤷㐱㙡㉤㉡㍥㌲㜱㤸晦戶攷ち㌰㠵㜹捣扣捦㥣㥣慣ㅤ㍢㙣ㅣ㌵ち㕣㔶〶昲㔳㠴㌲㠲戶㠳收㘳㤶㔳㜳㉦㉢摣摤㌴㙤昸戲戵㜱攳㔱摤戴摢㜰㙡晥㝢戶慥㕣づ㡣㐰摥搸㕥搷ㅡ愴愳摢㌲搸㑡晡敡㝤㌷户㜷㍢㙦搴ㅢ㜲敡㡡ㄵ㔶扦户慤摡㕥昲摣搵敥戵㜳㥥㝣慡㔹摢㌱愳㈹〸戵つ㌵㜶挷㉡挳慡㜰㕥㘳㌳㙢慥㉦ㅤ㌵扤㜱㝢挹慡㕥㤲摥戲愴㐸㤴㌵戵搴㙢㔹ㄵ㜱晤昸愲㠳㠵㠲㕢㙢户㈶㑢捤㠷慥〴㘰㘶㔹挳㝣搷愵ㄷ㙣慥ㄸ慢㜵㜹㕤慡㐹昸㑥㔴ㅣ㑣ㄵ捦戹搵㠶㍦攳㍡㠱攷搶搳㌵㔳戵つ〳㤲愶㜶摡慤挹㝣㍥愷㠴〲〴㙥㕦㥦㄰戹扢扢昳㠲㐲㐴〲挵㘴攴ㅢ搲㘴㌷㜱ㄶ慢挳㉡敡㤲㌴愹扤㝦㥢挱㌸㕦㈵㘳㌲㌸㌰戱㈶敡て扥昴慥㙤㠶㙤㘲敥㥤㙤慣㘹愳搱敡ㅦ摡㤰㑥㜰捡㜰㙡㜵改㘵㙡㍦挱ㄹ改挳〰㠵慢㄰〸㕤㜷㡦慡㑥㕣ㄱ㥢㠵换㔶㉤㔸㉢慥㐹敢攲㕡㠰㌲㘸挸㔲㠹㕢摢㤱昴㙢㔰愴敦㈷ㄸ〵㈸㤷㜳挵〳㙣㔴㉣㈳攵ち㤴㑥ㄹ扣㥣ㄲ攴散㤷攲攵㐱㜳捥慡〷㌲ㄴ捡挳㈶㌰ㄲ㙡㌵㠵扥㈱㤲愸㘷㔴㐳㠵㜱挰㥣〱㤵ㅡ㤶ㄳ㙣戶昸戶㠳㑢㐲㈲摡㤳〵扢㑥ㄶ㔰ㄴ愴攵㐱〶慦㠱㘸摡愴㐱㜶攳〴ㄱ㤱つ㌲㌴㍢㐶㑥ㄳㄹ摢㘷挸〸戴㑦ㄲ㈱㕢ㅦ敥㉥㈳㐸散㥤㐴捡㑥㕤昹㜱㑦㥡㙤㘵换㠷搲散㕡㙣㥣㝥ㅤ挱昵〴㌷㄰ㅣ〴㄰扦㠶㠴愳㤴㐳㍥㥤昴昷攰㔹扦㠹攰扤〰㤰㑦㍡㘵㑥㈴慡㘸㐳敤挴㡥㘴扢㈱搸挹捡㈸づ㐵ㄱ㉤攳愶㥤㌹㘴㉢㐴㐷㔶攷敥搰戵㜹愵㘳敦攸㑥㥢挹攵㤰㈲㌳㥡㈶搷扡㑤搳攴㐶戰㘹㡦㝡敢ㄶ㜴搵挷〸摥〷㔰搶㙦㈵㠴㜲愱挱扢㌳㡢㥥㈶攵扢挲㉣ち㡤愱ㅥㄵ㝣㐴挸㍣〲㘴〸戹㡥攳换㥥つ㑤㜳㜰摣㝣搷摢搰㠷扡昳㜷㠴昴㌶扤戹愷㜷攸㉦㝡㤳㔶昴㙤㘰㉦昱ㅦ㕤㜵捣敤愸搶敦㈰戸ㄳ愰㑤挷昰昴晤㘶㍤〵捡㉣戶ㄳ㤸摢㑦慦㡢戲㜲㔷㌶搷愵搲㐰㠳收㡡攱㕤㤴〱㍣ㄸ昳戳戰㠵㕤捦㤳㜵ㅣ㙡㙢慡㠰攷㤷敢搳㠵晥㥣攷摡㉣摦戳㤱晤㜷㠵㘲挸攷戵扥㕣㥢㡤㥣㘱㙢㈶㝣㑥〹捡愱づ㍥摡㕤㐸㈴㍡愵挹㡢晤戲捦㤷㝢㤲愴〷㐹昲〱㙣慢㝥㌷〰愴㠴昸㜹㔷㠹㜲㠸捤晥㐲㌵㑢㕢慣昴昰㘵㥣㑥摡㝣㠸ㅤ㜲㘴㈰㜴搸㑥挳㝦攰て搹换㤶摤ㄴㄶ〳昶㤲昴慡昰㉤㔸㜵㔹づ摤戲ㄴ㌵㝢戲攲㕤㈲㉢晡晡㍡捥搳ㄹ晥㌵㐵㈷㙤㔲㈲㤳摢㌳㉢㌳捥攲㉤愲愲ㅢ㤲㐲㈵挳㌵搴㤴㐰愴㍣戶摤ㄳ㌱㍤㠸㤸㝢戰㜱晡㘱㠲㐹㠲㈳〰㠵搷㈰㘹㜶扡昱っ㠷昵㙦搰愵㕤愹攴㑡㐴㠳㜲ㄱ扥摡㔵㔸ㅤ攳㙢㍥㐸㜰ㅦ㐰㥢昹㐳〷㘴〶㈱㉡㤴㈷〸㔱㠵㌱捣昳㤶扣㑣ㅡ搸㘷㈲戰㌴搳昰〳搷㘶㘴㘹挸㥣㜵捦戸挱慣攵慦㈳ㄲ㌵㙡㐶㤹挷搶愴〳敡昲㘰晢戴㤵戹敢敢戲愶㥢换㙥〳愲㙤㝥㜶㌷ㅣ捣戱ㅤ戰㈵搵搹㕣ㄳ㐸扤㥤㡦㌱㠴挰㑥㉢㝦㉢扤戱㍢昲㝥昳搰㌷摣摡搱ㄵ㉢愸换〱㌳㘴㍡收㑢㈶㜶ㄱ㤱㠳㕡扦戹戲收㐹㌹㍢㘴㥥昴慣㕡摤㜲㈴㤱〱ㅢ㤳挱扡〵㜹ㄱ㔱㠲㈵㤷㌱㐰搷ㄹ㌲㔷㍣挳昱搷つ〶ㄴ㌷昷愷㥥㔴㔸愴㘰㑥㕢㡥㡦搷㈸㉣㌲㍦㙣㉥慦戹㤷ㄱ戱㙤搸捥㐹㘳摤摦ㄵ㔸㈱搱㠷㐹愱㐶㘸㐲搳㐴㐹㉢昵㡡ㅦㅥ挸㜳㌹昲㕥㥥㐰攱㉡㔷愰捦㍣㐳㝢搳慥㡦㘲㌴戴搳㌹愷㐱㐴㡦㥡㠵㝤㤹㔲㤸㥣慡㍦挰㍥て〲㍣㝣昲摣㝣㉢㌲昷㤶㘲搶〵㝡昹㌳㘴扣㈲㡢㘶㈰㠴㍥扡㝤㈱愹戰㡣㤴〳づ〴挶昹搴㑥㝥㘵㔳戵㈱昵敤㙢㘵攷㄰㐹ㅡ㌴ㄷ㡣㔵㔹㐷㍣摡㌶㠲㝤攱〳捤㔸摢愸晢㔱摤㡣㙢摢〶㐹㡢㘴戹㕣㌵㐸挱㔳㡤挰㍤㙤㌹扡〹愰攸㉦㉡㌲慥愰挸戸愲㡡〶捤戳っつ慡㍣挷㜲㉦ㅡ㥥ㄵ慣搹㔶戵挴〷㠶敦㜶〵㑤㠲挹㈹㜹攳ㄴ换㡣戱㌶㙢晥ㅣ㑣㌶㝦〲攸㥥㠰ㅣ攵搶ㄱ晤愰㕣㑤ㄴ昱㑦昴攸㔸㠲㠰㔱㥥㔲晤慦㌰㕡㐱摤㡥㠰挸㔱改㙡㝣〷攳敡戳㈸〹㠵㄰戱㥥㐱㈲昰ち㈶㠴㍣㕤摣㐵昳㥣㘳〵挰ㅥ㌱㌶㘷〵戳㍥㔰づ㠰慣㍡摥摥愸戰㥡攸㌴摥搴ち户㜴㔶愵搴挴捤㥤昵㐹扤昱晥㉤慡㐳㡤㤲㔰㈴摢㌵㔲㥡㘵㡢㌹敥㈶㔵㈳㤴攲㡥戵㡤挸㜲㥢戶昶㥤㔲攴㉤㈸㈶㐵㌳㌹晤慦ㄵ愱㈰搰ㅢ改㈸晡散戳挹㈳ㄱ戱愱つ㔰愶㥥ち换㠶愲㤰攰㍣慥㥤搴㘴㌹㝡〲㝦敦㡢戲㡢㡤㈰㔵㘳㕣ㄹ㡤㙡愶敡昵㐵〷㔶㐲搵昰㙡扢㠴愵戱戶㔰挳㈸敥散㔵晢㠷摢㥢㘰挴㠸つㄹㄶ挹昰〳㠳つ挱㕣㠹㠸㉡慤戳㈱㙥㜵戳戸挴愷搳搲㜰ㄴ〶㤶㠳摡慣摣㔰㘶㔸换㤲ㅦ㔵ㅤ㥡愷㐵㈵㐷㜵㜳㙡搵㠷㑡て㈸挷愳㥣㘲㜰摤㍣㑢户ㄴ㉥㌱㐰散㐶戹愵㙡㠰搰㙥㜳〰㥥っ㜶て㜶戰㈳㘱攸㠴搶ㄹ㈵㘸㌱㠳㜰搳㡢㈰敦昴㠸㔱〸㔲㔳愵摦㥥㄰晦昲〲搳㌷㑦攴攲㑣挴㐴っ㜷㘵㔸て㐰㙥㌲㌲㐹㉥ㅡ㡤〳收愱㘴㔳㐲㙢㌰㉥愳㠹㌱㐴㤳捦ぢ㜰㡢㠷戱慣㘱戲㑤ㅤ昷摣〲ぢ摡戴扥戹捦㥣㜷慡昵㐶㑤㉡㔵ㅣ换㙡愵㤱㜷〵扥搴ㄵ挰㤰㥢㌲昶㈵摡㤴㜹ㅣ愵戸㘴㈲愹㜷扢㕢㍦㠱敥㑡挸㘱㡣㔰昵㌱〰㤹攱㤶㔳〱戱㡥㝢ち戴て昷户㉥㌰愸换㜳㄰㘹ㅤ㐵㤴㘵ぢ戸㡦搷㡣㈲㉢㙥㑢㌴㕢㜰ㄷ㕣摡散㠹愲㔳㔶㔸戴㉢㜰㠴㜵㠶〲慦㔸㠴㌱搲㈳㜷㜰㤰摣搵㈸扡㝢昵㔹昵㤸扢ち㔴㈸っ〸挶㜸㜹ち捡㘱㔷挱㐸㌴戸戵㤶搵㉤ㄸ晤愵攵慤㑦〱〸㠶㠱㘹搰愲㘵㘸攰捣㈰扦扤㠱㜳ぢ㕡㘵㐴㐸㤳挱㔴挶㈸㐷攱戰〷搲挰㑤㍣㐸慦戸㔰㐲挱〱㜵㌱㉣扥㥢㌸㙥攳〸攴㝡搷戵ㄵ㉥ㄹ〱慥扦㌸〷摢㡡愷㙡㌵㥡扢昰捦敤ち慣攲敡㐶㘸㡥ㅥ㘸扢㤴愵搶㐴晢敥戶戶㡡攸戲攰㤱搹㠹㔳㐶㔰㕤㕢づ㌶挳㡢㕢扤㤲㐴攱㠷昰㐷㙣昹㜶摡捣㜹㠷ㄷ㔱㌷戸昷攵㑢㡥㝢搹㔱昳㉡昸扣昵〷ち挱ㄵ捡㝥㑥戲㥣晢〳晥愹愴攵ち㍦挰㠸㍢㤹㌶〷㘸㌹㐸㌸㡥㑡愱㌴ㄸ㐳㍥㠳㑥㘰扢㌷㙦つ㤰㑥づ戴搱㠹ㄲ〴㝢㠴攲㕣㝣摢〸㐵㝣ㅦ㘸㈵戱㠴㐷㜲散昹㌷挰晡攲㘵㤴㄰攱㜸㡥挴㐸攱㝤挸㘵愰㑥〹昲攸㡡〷㉦㠴晣晦挱㔲捣捤㕢戲搳㥦㠰㤹挵昷摡㔱㜴㌳㔱昴摤づㄴ〹㕥〳㔱晣晢㌰㌲㜱㉡㌰㍣晢愶〲攱㕣搳摥〱昴ㅤ扦昰晢㘷㍣㠰㉥㐴挴愱㙣㌴㠴摡㙥挷㜳搳㐴攸敢㌰ㄱㄸ扣㔷㈶挲㘹㘴〴愳昸愱㠹㄰昹㐰ㄶ㔱戰扤㠹挰搸㕥㠶㈱㤸〸戵㈶摣ㅡ㍣㠱㕤㘷搳㍦㜶ちㄷ㙦愵㡦㜸㍥㤴㤶㍦〳㡦搴昵㥤挵㑢㠶㘷搸〷㔵昹㐹㑦㐲㤹㜹㉢戸挹慤扡戰挷㡤㕢搶愸㑥㕢昸㉡㘲㉦晢㥥㍦㘵㘷昷搷㠱愹㌰㠵敥㝢㔱ㄲ挵户攰㈹ㄱ㍣㌷攴晥收挰户㑥晥攷搳捦㥦攰㙤戵㠸㔶ぢ㜷㈳摦㑢挸㥥昶〴㠲扡㠹㡢㈲搷昲挳㥣搳昸㐴挹㕡慦换㘹挳㔳㔶㤰慦摢㜱㌶㈴扣〴㘱㠶挴户ㅢ㑣㑣摣㝢〸㑤捣㠹㌶㜷愷晡戰㐹戹〸㈷ㄲㄳ㔷㍥扤㌸㙣㈸扡㉡戲ㅥ慤捤挲扦㐱ㄵ扤挹㠹愴慤㐴㥥㍡㤹㠴昸㜶扢慥㍢㐶㕤ㄷㅥ㘴ㄸ昶㡦愵ㄴ攲て愴㤰攴㐱㠶ㄷ〲㤴㤴㍡㡢㑣攱ㅥ㠰㡣挸㕡㝢㠸㤷晥㠰㍤㈱㈰㥢㤷晥㝡晣㠸〵扢〸㉣挶扥昸㕥㑦戴戴㐵㘳搵挴㔰慤戲㘹㤶㤱㔱㠷ㄷㄶ㑣挶愵㈹㑢攷〸㑡㜷散㡥攲㑢㠶散㌰昰ㄶ㌲㜶挱愶慦慤㙣㍦攴㌴㜰昳〳㝡愶愸ㄴ㠶戳㥦挵㌸㤰慡ㄸ㕤搸戴ㅣㄶㄱづ㠷搹㘶愷㠱愸ち㍡换㌹㠸㔳㈹㠲㝦晣㔲㠸昵攳慤愱慦㙤慦愱㡥㜳晡戱㐰晥㘰㝦摤㥣挱搸㜸㉢㌹〶ㄲ㜶㐷慤㑡攱昵昰㜳攸挲㐵攷㠴摥捡慡㘷㜱っ㝦㘲捥敡搳㍡昴㍦愳搷㡡戳捥戳㌷挳搸㈹晤晦㌸ち戶搵晦㠲戱㌷㠵挸㈷愲っㅦち㡣㥦㙣ㅢ戲攱㡥挰戳㡤攰㡤㍡ㄸ敢㉡换㤰㜷㤸㕢挶挷慢㘱戵㤲攰昰㝢攵摢慦㐶㌴晢搲戶ㅤ攸㉡〰ㄹㅢ㉡㝣〳㈲愸㙢晦戴摣㡡㑦户挵て愳攳㠱搳㔶搵㜳㝤搷っ挶㤶ㄱ昴ㅤ攳户㘷㈶㙣㥥㈹昱昵㜶愱㜶ㅢ㜶㘲昰愳攸㜳㘶ㄱ〲晢㡣っ摥慥㔸㈴㈳ぢ㍢㡢㘴昰㍢愴㤱㐴㜸㠹摡挱扦挶㝣戴㘱搴昱改敡㈲㝣㥤〱㡢㜶㠵戲ぢ㍤捥敤㌷㌴戸㜵戸愳昵〸晣㐱戲㍥㠱攰㤸㕡挲㠷㍦捡㝤㙤摦㠳㜴摢㘸㙤㍥㕢昶收㜳㉢ㄷ㕥〲㑥㜷昶㤶㌴挹昰㥤晣㈲戹慣㔷〸㜱㘹晦〴晥敥摣㐱换搱㐶㐱攷搱〷摤㜴㠴㡤搷攱㍥摢㐱昴晢〲扡㡡㈹〲晣㜴㈳捡昰㐱搰换㐷㔶ㄴ㕦挱戲挸〰挸攷㡡㔵㠰敥㔴晤攲㔶㔴㍤ㄲぢ㘴挱㌳〶挹戱㉣扥㡣㠶摣慥㜰搹㘰〹㉥㕢愸戳〴昲㝡摣〳昹㥣攰㔹㐲㑤攴㥦搱愱㌹ㄱぢ愵摤㈷昲㑦㕢㑤㐴搰ち㔰ぢ㑤㡥㍦ㄲ㙢ㄱ扤㡥㙡摤㈶㜰〸㕣㠰㘱㡡㐵捡㥡㘲ㄸ㕡㜸㤹㤸㐱晡㔹昴昷㡤ㄳ慦扤捡昴㍦㈷㠴ㄲ㠴愸㑡㑦㥥㠲㔰㑤晥ぢ挹挹㝢㈸敤㍥昹捦㙤㌵昹ㄱ捡㐸捥㐴て〰㠶晡㐴〵㝦搴㘲ㅡ挸㜰ㅦ昹ㄳㄷ〸昰㑢捤㘲挴㐰㠹敡㝢ㄹㄹ昴攵㠶慢㔶㔷㤰㠹晢ㄶ戸晥㡣㡦㝢㤴㝤挴㡢㤰昴攵ㄴ㐳㘷㙣㌱搴㡡㈵㍢昲挲敥ち搹㠰㈵昱㙢搹慥㈲扤搸㘳㠴㕦㝣㈲㐶捣愹㔳昱㤷㔳㕡ㄴ㜳〲㘱㠴ㄶ㈹改㠷ㅢ㈹晥㍥㙥晣敦摦㘹戹㑣㔱㠱〴敡〹ㅢ㤳捥㔴攳㡦挷㡤㡦攰慢㉣搵㈶挷ㅢ〴㑣㙦挴㡤㐹㡦慡昱昳㜱攳晦㍥㜲戰搹㌸愶挳㜰攴〲㠹㈴挳搶㔵搶㝦攲ぢ敤㘱㌴㉦㤸搴㥦〳㘶㔸㑣挹愹㐲挷㜵愵㐱〷㜱ㄹ挴挳㌷搲ぢ戸摢㠴㉢㈰㄰戲攱晦㉡㘱ㅥ㜷㥥㘶㡤挰挰㈷搰ㅢ〸㌶㝢扡㝡㘲攷愲戹攸愱愰摦㥣昷㜱愶慡敤㉡ㄲ㠱㌹㤰て昷㜷ㅢ愷㝣㠶改搸摡㡦㌸㐸愶昱づ㐹㙦捡㐳〵㔶昲攲㘳㌱㘶㜳捦戵㘸㐶㝦ㄶ挸㠱㜴〴㘴㐶㝦づ㌰っ挴昰戶㜲㙥㠴晣慦㤸晢㘳慣昸㍢㠲攷〱捡㠲捣㑥㍡㈸㝥ㅣ㘰㌸晥ㅦ㔵㡣㙤㈸㝦㠹㈶㥥㡥㕦㤶㈴㈳晤ㄳ散昰㐹㠰㍥戸㙦㐵㐴㠴㘵晤㔳㈸㐹扥㤴㠲㐳扤昴㌳慣昸㉣挱攷〰捡〵㑥㜶挷扢挶㌵昵愸戹㍥㡦慥攲㌹〲晣昴㉦㐴ㄹ㍥ㄴ戸て㝦搹摤㔶收㔱㌸晥戰ㅦ愱捥搴ㄷ晣て攱㡢晣㑤㉥扡て晦㐳㤲㠲㌲散昳摡㠳扤㡤㐵㈶愰㑤慥㝥敢搸散户㌰づ搷搵㡡愰㜰㐴㉡㤵㤲㔶ㄴ挴㌷ㄷ㉣㕣扣㠱㙦㌹慥㉡㠴㈰つ愸ち㈷慡㌸㠱〲晤㑢㙣㑡ㅣㄳ㑦晡㍦昰㠹愸㔵㥢昸㡦㔱㠶て㠲㜸㔵摤㥦㡣扡挷㉦㈴慥㔵㠵搵昶㐲攲㕦㔵慣㈵㕦昸〲〷㔳挸㐲㈶慤㤵㠸㌴㐵㐳㕦㐶㘶愸㙦㤸㜳㝢っ㍦敤㡡愸㕥愸㕤戸昰扢攱晣搸㡤昹挷㍦㌴昸挲ㅢ㍦晤攵ㄷ㕦晦挸昱摦晣晥挵ㄷ㕦晦搵ㄷ㕦晤晤て㔷㡦晦攴愵㤷㝥晣昰㔷㕦晤攵㝥昳㙢摡㜷㝥户昰戵㘷㈶㉦㍤昳㤴㜹敥敥㤳捦㍣昱攴愳㤳㑢搷㡣昷昵昵昷摦㌹晡捡つ㜷㡤㍣昷搴昷挴㡦㝥㜱扤㈳搴㜲昱㠲昴㌴戸㙣㌵㡤㝦㐵〶搳攰㡣摦搱㘹㜰戹㙡愳㔶愳㡤㥡㐶㐱〹㍥つ㑥㐰㔵ㄸ改㡡㠱㍦〲㍤㤸戳搴</t>
  </si>
  <si>
    <t>Decisioneering:7.0.0.0</t>
  </si>
  <si>
    <t>337ff245-530e-412f-a364-7eed9954ac9c</t>
  </si>
  <si>
    <t>CB_Block_7.0.0.0:1</t>
  </si>
  <si>
    <t>㜸〱敤㕣㕢㙣ㅣ搷㜹摥㌳摣㕤敥㉣㐹㤱ㄶ攵㡢㙣挷㘶㈲㍢㡥㑤㜵㉤㑡㔶㙣愷㔵ㄵ㕥慣㡢㐳㠹戴㐸挹〹㤲㘰㌵摣㍤㈳㡥戴㌳㐳捦捣㔲愲㙢搴㐶攲挴㉤ㄲ挷挸ㄵ㜱攲戶㠱㔱〴攸㑢㤳扥愴戹昸㈵㐰㠰〴㠵つ昴挱㝤㈸搰〷㌷〸㤲㠷〶㠱㠰㍥㌴て〱㤲敦㍢㌳戳㍢戳换ㅤ搲㙢㍢愱ぢㅥ㜹㝦㥥㌹户㌹攷晣搷昳晦㘷㥣ㄳ戹㕣敥昷㐸晣换㤴㘷收昶愵つ㍦㤰㜶㘵搶㙤㌴㘴㉤戰㕣挷慦㑣㝢㥥戱㌱㙦昹挱〰ㅡㄴ慢ㄶ敡晤㐲搵户㥥㤴愵敡扡昴㝣㌴㉡攴㜲愵㤲慥愱㥥㠳昰㌷ㄶ㍦攸散㌵㥣〷㔸㥥㥤㔹㔸戹㡣㔱㤷〲搷㤳〷㈷㉥㠴㝤㡦㑤㑤㔵愶㉡てㅣ㌹㝣愴㜲攸攰挴㙣戳ㄱ㌴㍤㜹捣㤱捤挰㌳ㅡ〷㈷ㄶ㥢㉢つ慢昶ㄱ戹戱散㕥㤱捥㌱戹㜲攸挸㡡昱挰㐳㔳てㅣ㍤㙡㍥晣昰㐳挳㜸㜵敥散散捣愲㈷㑤晦㙤ㅡ戳挰㈹㍦㌰㈷㙢ㄶ搷㈶愵㘷㌹㤷㉡戳㌳昸㉦㌱㝦㍣㍤㔸㔹㕡㤵㌲攰慢愵㈷㥤㥡昴㜵㜴ㅣ戲愷㝤扦㘹慦㜱昳㜴晢〴㤶㕡㌳晣愰㘰捦捡㐶㐳户攳㔱㑢昶〲昶慥㘱㙣っ摢㑢搲昱慤挰㕡户㠲㡤愲扤㡣㠱敡㈳昶㜹㕦㥥㌳㥣㑢昲慣㘱换㠲㝤戲㘹搵昳㘱捡つ摣ㄳて㤱㥣㤸㕡㝥㘵摡户㘷㔷つ㑦捤挸攷挶㘴戴㍤攱搵搲㙤て昴ㅥ㤷㔳㔷㙦攰㤸㜷昷㙥㠷㥡ぢ㠶搷㙡㌹搹扢㘵戴昸昴っ敥敦摤㍥戱㐷改㍥昷昶敥愳戶㌲摤㕡っ㐵昴慤㜶ㄴ㡢搱㡢〴㠳〴㈵〲㈲㔰㉦ㄳっㄱっ〳㠸晣晦㠲㑢㤲ㅤ㔹愵㔵つ慤扡愲㔵㙢㕡戵慥㔵愵㔶㌵戵敡㈵慤扡慡㔵㉤慤㝡㔹慢㕥㐱㥢㌸㤵〶〷戵㈸摤㜵昹攵昲㘳㤵扦㥥㝤敥晦敥晡攲敡㤹〳换挳㝢搰攸戱㘸㔲㜳㥥㜱ㄵ愴搶愶攲挳㤵㐳晣户㌵㔷㠰㈹捣愳收㠳收搴㔴晤攸㈱攳㠸㔱攰戲㌲㤰㥦㈲㤴㌱戴ㅤ㌶ㅦ户㥣扡㝢㔵攱敥昶ㄹ挳㤷敤㡤㥢㡣敡㘶摣愶㔳昷㙦摢扣㜲㈹㌰〲㜹㙢㘷㕤㝢㤰慥㙥㑢㘰㉢改慢昷摤搱搹敤㠲搱㘸捡改㙢㔶㔸晤㥥㡥㙡㝢搱㜳㔷㝡搷㥥昰攴ㄳ慤摡慥ㄹ㑤㐳愸慤慢戱扢㔶ㄹ㔶㠵昳㥡㤸㕤㜵㝤改愸改㑤摡㡢㔶敤㡡昴㤶㈴㐵愲慣慢愵摥挸慡㠸敢㈷ㄷㅣ㉣ㄴ摣㕡㝦㕦戲搴㝣攴㕡〰㘶㤶㜵捣㜷㑤㝡挱挶戲戱搲㤰㌷愵㥡㠴敦㐴挵晥㔴昱〹户搶昴㘷㕤㈷昰摣㐶扡㘶扡扥㙥㐰搲搴捦戸㜵㤹捦攷㤴㔰㠰挰ㅤㄸ㄰㈲㜷㕦㙦㕥㔰㠸㐸愰㤸㡣㝣㑢㥡散㉡攷戰㍡慣愲㈱㐹㤳摡㕤㕢っ挶昹㉡ㄹ㤳挱㠱㠹㌵㔱㝦昰愵ㅦ搸㘲搸ㄶ收摥搹挶㥡㌶ㅥ慤晥㤱㜵改〴愷っ愷摥㤰㕥愶昶ㄳ㥣㤱㍥ち㔰戸づ㠱搰㜳昷愸敡挴㌵戱㔱戸㙡搵㠳搵攲慡戴㉥慤〶㈸㠳㠶㉣㤵戸戵㕤㐹扦〱㐵晡㕥㠲㜱㠰㜲㌹㔷摣挷㐶挵㌲㔲慥㐰改㤴挱换㈹㐱捥㝥㈹㕥ㅥ㌶㑦㔸㡤㐰㠶㐲㜹搴〴㐶㐲慤愶搰㌷㐲ㄲ昵㡣㕡愸㌰昶㤹戳愰㔲挳㜲㠲㡤㌶摦㜶㜱㐹㐸㐴扢戲㘰挷挹〲㡡㠲戴㍣挸攰㌵㄰㑤㠷㌴挸㙥㥣㈰㈲戲㐱㠶㘶挷挸㘹㈲㘳晢っㄹ㠱昶㐹㈲㘴敢㐳扤㘵〴㠹扤㥢㐸搹愹㈷㍦敥㑡戳捤㙣昹㔰㥡摤㠸㡤搳㙦㈲戸㤹攰ㄶ㠲晤〰攲㤷㤰㜰㤴㜲挸愷㤳㝥ㅢ㥥昵摢〹摥〳〰昹愴㔳收㐴愲㡡㌶搴㜶散㐸戶ㅢ㠱㥤慣㡣攲㔰ㄴ搱㌲㙥搹㤹㈳戶㐲㜴㘴㜵敥っ㕤㥢㔷㍡昶晤扤㘹㌳戹ㅣ㔲㘴㐶搳攴㕡户㘸㥡摣〸㌶敤㔳㙦摤㠹慥晡〴挱㝢〱捡晡晢〸愱㕣㘸昰㙥捦愲愷㐹昹慥㌰㡢㐲㘳愸㑦〵ㅦㄱ㌲㡦〰ㄹ㐲慥敢昸戲㙢㐳搳ㅣ㥣㌴摦昵㌶昴挱摥晣ㅤ㈱扤㐳㙦敥敡ㅤ晡㡢摥愴ㄵ㝤〰散㈵晥慢愷㡥戹ㅢ搵晡晢〹敥〱攸搰㌱㍣㝤扦㔹㑦㠱㌲㡢敤〴收昶搲敢愲慣摣攵㡤㌵愹㌴搰戰戹㙣㜸㤷㘴〰て挶改㌹搸挲慥攷挹〶づ戵㜵㔵挰昳换捤改㐲晦㠴攷摡㉣摦戵㤱晤㜷㠵㘲挸攷戵㠱㕣㠷㡤㥣㘱㙢㈶㝣㑥〹捡愱づ㍥搲㕢㐸㈴㍡愵挹㡢晤戲捦㤷扢㤲愴て㐹㜲㉦戶㔵扦て〰㔲㐲晣㐷㑦㠹㜲㤰捤晥㑣㌵㑢㕢慣昴昰㘵㥣㑥㍡㝣㠸㕤㜲㘴㈸㜴搸捥挰㝦攰㡦搸㑢㤶摤ㄲㄶ㐳昶愲昴㙡昰㉤㔸つ㔹づ摤戲ㄴ㌵扢戲攲㕤㈲㉢〶〶扡捥搳ㄹ晥㌵㐵㈷ㅤ㔲㈲㤳摢㌳㉢㌳捥攲㙤愲愲ㅢ㤲㐲㈵挳㌵搴㤲㐰愴㍣戶摤ㄵ㌱㝤㠸㤸晢戱㜱晡㈱㠲㈹㠲挳〰㠵搷㈰㘹戶扢昱っ㠷つ慥搳愵㕤慤收㑡㐴㠳㜲ㄱ扥摡㔳㔸ㅤ攵㙢㍥㐸昰㈰㐰㠷昹㐳〷㘴〶㈱㉡㤴㈷〸㔱㠵㌱捣ぢ㤶扣㑡ㅡ搸㘳㈲戰㌴摢昴〳搷㘶㘴㘹挴㥣㜳捦扡挱㥣攵慦㈱ㄲ㌵㙥㐶㤹挷㔷愵〳敡昲㘰晢㜴㤴戹㙢㙢戲慥㥢㑢㙥ㄳ愲敤昴摣㑥㌸㤸㘳㍢㘰㑢慡戳戹㈶㤰晡㍢ㅦ㘳〸㠱㥤㔶晥㔶㝡㘳户攵晤收愱㙦戴扤愳换㔶搰㤰㐳㘶挸㜴捣㤷㑣散㈲㈲〷昵㐱㜳㜹搵㤳㜲㙥挴㍣改㔹昵㠶攵㐸㈲〳㌶㈶㠳㜵昳昲ㄲ愲〴㡢㉥㘳㠰慥㌳㘲㉥㝢㠶攳慦ㄹっ㈸㙥散㑤㍤愹戰㐸挱㥣戱ㅣㅦ慦㔱㔸㘴㝥搴㕣㕡㜵慦㈲㘲摢戴㥤㤳挶㥡扦㈳戰㐲愲て㤳㐲㡤搰㠴愶㠹㤲㔶敡ㄷ㍦㍣㤰攷㜲攴扤㍣㠱挲㔵慥㐰㥦㜹㠶昶愶㕤ㅦ挵㘸㘸愷㜳㑥挳㠸ㅥ戵ち〷㌲愵㌰㌹㔵㝦㤸㝤㍥〴昰攸挹昳愷摢㤱戹户ㄴ戳㉥搰换㥦㈱攳ㄵ㔹戴〲㈱昴搱敤〹㐹㠵㘵愴ㅣ㜰㈰㌰捥愷㑥昲㉢㥢慡つ愹㙦㑦㍢㝢〲㤱愴㘱㜳摥㔸㤱つ挴愳㙤㈳搸ㄳ㍥搰㡣戵㡤㠶ㅦ搵捤扡戶㙤㤰戴㐸㤶㑢㌵㠳ㄴ㍣摤っ摣㌳㤶愳㥢〰㡡晥愲㈲攳ㅡ㡡㡣㙢慡㘸搸㍣挷搰愰捡㜳㉣昷㤲攱㔹挱慡㙤搵㑡㝣㘰昸㙥㐷搰㈴㤸㥣㤲㌷㑥戱捣㤸攸戰收捦挳㘴昳㉢㐰㜷〵㜲㤴㕢㐷昴㠳㜲㌵㔱挴㍦搱愷㘳〹〲㐶㜹㑡昵扦挰㘸〵㜵㍢〲㈲㐷愵敢昱ㅤ㡣敢㑦愳㈴ㄴ㐲挴㝡〶㠹挰㉢㤸㄰昲㜴㜱ㄷ捤昳㡥ㄵ〰㝢挴搸〹㉢㤸昳㠱㜲〰㘴搵昱昶㔶㠵搵㐴愷挹㤶㔶戸戳扢㉡愵㈶敥攸慥㑦敡㡤扢㌶愹づ㌵㑡㐲㤱㙣搵㐸㘹㤶㑤收戸㤳㔴㡤㔰㡡㍢搶㌶㈲换㙤摡摥㜷㑡㤱户愰㤸ㄴ捤攴昴扦㔴㠴㠲㐰㙦愴愳攸戳捦㈶㡦㐴挴㠶㌶㐰㤹㝡㉡㉣ㅢ㠹㐲㠲愷㜱敤愴㉥换搱ㄳ昸㝢㑦㤴㕤㘸〶愹ㅡ攳摡㜸㔴㌳摤㘸㉣㌸戰ㄲ㙡㠶㔷摦㈱㉣㡤戵㠵ㅡ㐶㜱㘷扦摡㍦摣摥〴㈳㐶㙣挸戰㐸㠶ㅦㄸ㙣〸收㑡㐴㔴㘹㥤㡤㜰慢㕢挵㈵㍥㥤㤱㠶愳㌰戰ㄴ搴攷攴扡㌲挳摡㤶晣戸敡搰㍡㉤㉡㌹慡㥢搳㉢㍥㔴㝡㐰㌹ㅥ攵ㄴ㠳敢收㌹扡愵㜰㠹〱㘲㌷捡㉤搶〲㠴㜶㕢〳昰㘴戰㜳戰㠳ㅤ〹㐳㈷戴捥㈸㐱㡢ㄹ㠴㥢㕥〴㜹愷㑦㡣㐲㤰㥡㉡晤收戸昸挶㡢㑣晦㜴㍣ㄷ㘷㈲㈶㘲戸㉢挳㝡〰㜲㤳㤱㐹㜲搱㜸ㅣ㌰て㈵㥢ㄲ㕡挳㜱ㄹ㑤㡣ㄱ㥡㝣㕥㠰㕢㍣㡣㘵㡤㤲㙤ㅡ戸攷ㄶ㔸搰愶㡤㡤㍤收㘹愷搶㘸搶愵㔲挵戱慣㔶ㅡ㜹㐷攰㑢㕤〱っ戹㈹㘳㕦愲㑤㌹㡤愳ㄴ㤷㑣㈴昵㙦㜷敢挷搱㕤〹㌹㡣ㄱ慡㍥〶㈰㌳摣㜲㉡㈰搶㜵㑦㠱昶攱摥昶〵〶㜵㜹づ㈲慤慢㠸戲㙣ㅥ昷昱㕡㔱㘴挵㙤㠹㘶昳敥扣㑢㥢㍤㔱㜴捡ち㡢㜶〴㡥戰捥㔰攰ㄵ㡢㌰㐶晡攴づづ㤲扢ㅥ㐵㜷慦㍦慤ㅥ㜳搷㠱ち㠵〱挱ㄸ㉦㑦㐱㌹散㉡ㄸ㠹〶户搶戶扡〵愳扦戴扣昵㘹〰挱㌰㌰つ㕡戴っつ㥣㔹攴户㌶㜰敥㐴慢㡣〸㘹㌲㤸捡ㄸ攵㌸ㅣ昶㐰ㅡ戸㠹〷改㘵ㄷ㑡㈸搸愷㉥㠶挵㜷ㄳ㈷㙤ㅣ㠱㕣敦愶㡥挲㐵㈳挰昵ㄷ㘷㝦㐷昱㜴扤㑥㜳ㄷ晥戹ㅤ㠱㔵㕣摤〸捤搱㝤ㅤ㤷戲搴㥡㘸摦ㅤ攸愸㠸㉥ぢㅥ㥥慢㥣㌲㠲摡敡㔲戰ㄱ㕥摣敡㤷㈴ち慦挰ㅦ戱改摢㘹㌳攷ㅤ㕥㐴㕤攷摥㤷慦㌸敥㔵㐷捤慢攰昳搶ㅦ㈸〴㔷㈸〷㌹挹㜲敥昷昸愷㤲㤶㉢晣〸㈳㙥㘷摡ㅣ愰敤㈰攱㌸㉡㠵搲㘰〲昹っ㍡㠱敤摥扡㌵㐰㍡搹搷㐱㈷㑡㄰散ㄲ㡡㜳改㙤㈳ㄴ昱㐳愰㤵挴ㄲㅥ挹戱攷摦〶敢㡢ㅦ愰㠴〸挷㜳㈴㐶ち敦㐵㉥〳㜵㑡㤰㐷㔷㍣㜸㈱攴晦て㤶㘲㙥摥㤴㥤晥〸捣㉣扥摦㠹愲㍢㠸愲㝦敤㐲㤱攰㌵㄰挵扦㡦㈲ㄳ愷〲挳戳㙦㉡㄰捥㌵敤ㅥ㐰摦昱ぢ扦㝦挲〳攸㝣㐴ㅣ捡㐶㐳愸敤㙥㍣户㑣㠴㠱㉥ㄳ㠱挱㝢㘵㈲㥣㐱㐶㌰㡡ㅦ㥡〸㤱て㘴〱〵㕢㥢〸㡣敤㘵ㄸ㠲㠹㔰㙢挲慤挱ㄳ搸㑤㌶晤㘳愷㜰昱㔶晡㠸攷㐳㘹昹戳昰㐸摤摣㕤扣㘸㜸㠶扤㕦㤵㥦昴㈴㤴㤹户㡣㥢摣慡ぢ㝢摣扡㘹㡤敡戴㠹慦㈲昶戲敦晡㔳戶㜷㝦ㅤ㤸ち㔳攸扥ㄷ㈵㔱㝣ぢ㥥ㄲ挱㜳㐳敥慦昶晤昳挹晦㝥昲搹攳扣慤ㄶ搱㙡攱㍥攴晢〹搹搳㥥㐰㔰㌷㜱㔱攴㐶㝥㤸㜳〶㥦㈸㔹㙢つ㌹㘳㜸捡ち昲㜵㍢捥㠶㠴㤷㈰捣㤰昸㜶㠲㠹㠹㝢て愱㠹㔹改㜰㜷慡て㥢㤴㡢戰㤲㤸戸昲改挵㘱㐳搱㔳㤱昵㘹㙤ㄶ扥ぢ㔵昴㈶㈷㤲戶ㄲ㜹敡㘴ㄲ攲㍢㥤扡敥㈸㜵㕤㜸㤰㘱搸㍦㤶㔲㠸㍦㤰㐲㤲〷ㄹ㕥〸㔰㔲敡ㅣ㌲㠵晢〱㌲㈲㙢㥤㈱㕥晡〳㜶㠵㠰㙣㕤晡敢昳㈳ㄶ散㈲戰ㄸ晢攲晢㍤搱搲ㄶ㡤㔵ㄳ㐳戵捡愶㔹㐲㐶ㅤ㕥㔸㌰ㄵ㤷愶㉣㥤挳㈸摤戶㍢㡡㉦ㄹ戱挳挰㕢挸搸〵㥢扥戶戲晤㠸搳挴捤て攸㤹愲㔲ㄸ捥㕥ㄶ攳㐰慡㘲㜴㘱搳㜲㔸㐴㌸ㅡ㘶㕢㥤㠶愲㉡攸㉣㘷㍦㑥愵〸晥昱㑢㈱搶㑦戶㠷扥戱戳㠶㍡捥ㄹ挴〲昹㠳晤㜵㐷〶㘳攳慤攴ㄸ㐸搸㙤戵㉡㠵搷挳捦愳ぢㄷ㥤ㄳ㝡㍢慢㥥挵㔱晣㠹㌹㙢㐰敢搲晦㡣㕥㉢捥扡挰摥っ㘳愷昴晦㐷㔱戰愵晥ㄷ㡣扤㈹㐴㝥㉣捡昰愱挰昸挹㤶㈱ㅢ敥〸㍣摢〸摥愸㠳戱慥戲っ㜹㠷戹㈵㝣扣ㅡ㔶㉢〹づ扦㔷扥昳㙡㐴慢㉦㙤摢愱㥥〲㤰戱愱挲户㈱㠲㝡昶㑦换慤昸㜴㕢晣㌸㍡敥㍢㘳搵㍣搷㜷捤㘰㘲〹㐱摦〹㝥㝢㘶挲收㤹ㄶ晦搸㈹搴づ㘰㈷㠶㍦㠹㍥㘷ㄷ㈰戰捦捡攰敤㡡㐵㌲戲戰扤㐸〶扦㐳ㅡ㑢㠴㤷愸ㅤ晣ㅢ捣挷㥡㐶〳㥦慥㉥挰搷ㄹ戰㘸㐷㈸扢搰攳摣㜹㐳㠳㕢㠷㍢㕡ㅦ㠱㍦㐸㌶㉡〸㡥愹㈵㝣晣㤳摣搷捥㍤㐸户㡤搶收戳㘵㝦㍥户㜲攱㘵攰㜴㝢㙦㐹㤳っ摦挹㉦㤲换㝡㤵㄰㤷昶㡦攳敦昶ㅤ戴ㅣ㙤ㅣ㜴ㅥ㝤搰㑤㐷搸㘴〳敥戳㙤㐴扦㉦愲慢㤸㈶挰㑦㌷愲っㅦ〴扤㝣㘴㐵昱昷㔸ㄶㄹ〰昹㕣戱〶搰㥢慡㕦摡㡣慡挷㘲㠱㉣㜸挶㈰㌹㤶挵㌷搱㤰摢ㄵ㉥ㅢ㉣挱㘵ぢ㜵㤶㐰㕥㡦㝢㈰㥦ㄳ㍣㑢愸㠹㝣ㅤㅤ㕡ㄳ戱㔰摡㝢㈲㕦摢㙣㈲㠲㔶㠰㕡㘸㜲晣戱㔸㡢攸つ㔴敢㌶㠱㐳攰〲㡣㔲㉣㔲搶ㄴ挳搰挲て㠸ㄹ愴㝦㡦晥扥㜱晣戵㔷㤹㝥㝤㕣㈸㐱㠸慡昴攴㈹〸搵攴㕦㐸㑥摥㐳㘹敦挹㍦扦搹攴挷㈸㈳㌹ㄳ㍤〰ㄸㄹ㄰㔵晣㔱㡢㘹㈲挳㝤攴㑦㕣㈴挰㉦㌵㡢㌱〳㈵慡敦㔵㘴搰㤷ㅢ慥㕡㕤㐳㈶敥㕢攰晡㌳㍥敥㔱昶ㄱ㉦㐲搲㤷㔳っ㥤戱挵㔰㉢㤶散挸ぢ扢㈳㘴〳㤶挴慦㘵㝢㡡昴㘲㥦ㄱ㝥昱㕣㡣㤸㔳愷攲㉦愷戴㈸收〴挲〸㉤㔲搲て㌷㔲㝣㌶㙥晣㉦摦㙢扢㑣㔱㠱〴敡〹ㅢ㤳捥㔴攳捦挴㡤て攳慢㉣搵㈶挷ㅢ〴㑣㙦挴㡤㐹㡦慡昱戳㜱攳晦㌹扣扦搵㌸愶挳㜰攴〲㠹㈴挳搶㔵搶㝦攲ぢ敤㔱㌴㉦㤸搴㥦㐳㘶㔸㑣挹愹㐲挷つ愵㐱㠷㜱ㄹ挴挳㌷搲昳戸摢㠴㉢㈰㄰戲攱晦㉡攱㌴敥㍣捤ㄹ㠱㠱㑦愰搷ㄱ㙣昶㜴昵挴捥㐵㜳挱㐳挱愰㜹摡挷㤹慡扥愳㐸〴收㐰㍥摣摦㉤㥣昲ㄹ愶㘳㝢㍦攲㈰㤹挶㍢㈴晤㈹てㄵ㔸挹㡢㑦挵㤸捤㍤搳愶ㄹ晤㘹㈰〷搲ㄱ㤰ㄹ晤ㄹ挰㌰㄰挳摢捡戹㌱昲扦㘲敥㑦戱攲搳〴捦〲㤴〵㤹㥤㜴㔰晣っ挰㘸晣㍦慡㤸㔸㔷晥ㄲ㑤㍣ㄹ扦㉣㐹㐶晡㜳散昰㌷〰〳㜰摦㡡㠸〸换晡摦愲㈴昹㔲ちづ昵搲捦戱攲昳〴捦〳㤴ぢ㥣散戶㜷㡤㙢敡㔳㜳㝤〱㕤挵㌳〴昸改㉦㐴ㄹ㍥ㄴ戸て㝦摥摢㔶收㔱㌸晥戰ㅦ愱捥搴ㄷ晣㡦攰㡢晣つ㉥㝡〰晦㐳㤲㠲㌲散昳摡㠷晡ㅢ㡢㑣㐰㥢㕣晤搶戰搹㙦㘱ㅣ慥慢ㅤ㐱攱㠸㔴㉡㈵慤㈸㠸㙦㉥㔸戸㜸〳摦㜲㑣㔵〸㐱ㅡ㔰ㄵ㑥㔴㜱ㅣ〵晡㤷搹㤴㌸㈶㥥昴慦昰㠹愸㔵㥢昸搵㈸挳〷㐱扣慡敥㤷愳敥昱ぢ㠹㙢㔵㘱㜵扣㤰昸㔷ㄵ慢挹ㄷ扥挸挱ㄴ戲㤰㐹㙢㈵㈲㑤搱搰㌷㤱ㄹㄹㄸ攵摣ㅥ挷㑦扢㈶㙡ㄷ敢ㄷ㉦晥㜶㌴㍦㜱㙢晥愳ㅦㅥ㝥昱㡤㝦晢昹㤷㕥晦挴戱㕦晤敥愵㤷㕥晦挵㤷㕥晤摤㉢㉢挷㝥晡昲换㍦㜹昴ㅦ㕥晤昹㕥昳㕢摡昷㝥㍢晦慤愷愶慥㍣昵㠴㜹晥扥㤳㑦㝤散昲㘳㔳㡢㌷㑣づっっづ摥㌳晥戳㕢㍥㌰昶捣ㄳ摦ㄷ㍦晥捦㥢ㅤ愱㤶㡢ㄷ愴愷挱㘵慢㘹晣ㅤ㌲㤸〶㘷晣㡥㑥㠳换㔵ㅢ戵ㄲ㙤搴っち㑡昰㘹㜰〲慡挲㐸㔷っ晤〱㉦㉡戱っ</t>
  </si>
  <si>
    <t>Crystal Ball Report - Full</t>
  </si>
  <si>
    <t>Run preferences:</t>
  </si>
  <si>
    <t>Number of trials run</t>
  </si>
  <si>
    <t>Extreme speed</t>
  </si>
  <si>
    <t>Monte Carlo</t>
  </si>
  <si>
    <t>Random seed</t>
  </si>
  <si>
    <t>Precision control on</t>
  </si>
  <si>
    <t xml:space="preserve">   Confidence level</t>
  </si>
  <si>
    <t>Run statistics:</t>
  </si>
  <si>
    <t>Total running time (sec)</t>
  </si>
  <si>
    <t>Trials/second (average)</t>
  </si>
  <si>
    <t>Random numbers per sec</t>
  </si>
  <si>
    <t>Crystal Ball data:</t>
  </si>
  <si>
    <t>Assumptions</t>
  </si>
  <si>
    <t xml:space="preserve">   Correlations</t>
  </si>
  <si>
    <t xml:space="preserve">   Correlation matrices</t>
  </si>
  <si>
    <t>Decision variables</t>
  </si>
  <si>
    <t>Forecasts</t>
  </si>
  <si>
    <t>Forecast: Total</t>
  </si>
  <si>
    <t>Summary:</t>
  </si>
  <si>
    <t>Statistics:</t>
  </si>
  <si>
    <t>Forecast values</t>
  </si>
  <si>
    <t>Trials</t>
  </si>
  <si>
    <t>Base Case</t>
  </si>
  <si>
    <t>Mean</t>
  </si>
  <si>
    <t>Median</t>
  </si>
  <si>
    <t>Mode</t>
  </si>
  <si>
    <t>Standard Deviation</t>
  </si>
  <si>
    <t>Variance</t>
  </si>
  <si>
    <t>Skewness</t>
  </si>
  <si>
    <t>Kurtosis</t>
  </si>
  <si>
    <t>Coeff. of Variation</t>
  </si>
  <si>
    <t>Minimum</t>
  </si>
  <si>
    <t>Maximum</t>
  </si>
  <si>
    <t>Range Width</t>
  </si>
  <si>
    <t>Mean Std. Error</t>
  </si>
  <si>
    <t>---</t>
  </si>
  <si>
    <t>Forecast: Total (cont'd)</t>
  </si>
  <si>
    <t>Percentiles:</t>
  </si>
  <si>
    <t>0%</t>
  </si>
  <si>
    <t>10%</t>
  </si>
  <si>
    <t>20%</t>
  </si>
  <si>
    <t>30%</t>
  </si>
  <si>
    <t>40%</t>
  </si>
  <si>
    <t>50%</t>
  </si>
  <si>
    <t>60%</t>
  </si>
  <si>
    <t>70%</t>
  </si>
  <si>
    <t>80%</t>
  </si>
  <si>
    <t>90%</t>
  </si>
  <si>
    <t>100%</t>
  </si>
  <si>
    <t>End of Forecasts</t>
  </si>
  <si>
    <t>Assumption: Appetizer</t>
  </si>
  <si>
    <t>Cell: B6</t>
  </si>
  <si>
    <t>Triangular distribution with parameters:</t>
  </si>
  <si>
    <t>(=D6)</t>
  </si>
  <si>
    <t>Likeliest</t>
  </si>
  <si>
    <t>(=E6)</t>
  </si>
  <si>
    <t>(=F6)</t>
  </si>
  <si>
    <t>Assumption: Chocolate</t>
  </si>
  <si>
    <t>Cell: B5</t>
  </si>
  <si>
    <t>(=D5)</t>
  </si>
  <si>
    <t>(=E5)</t>
  </si>
  <si>
    <t>(=F5)</t>
  </si>
  <si>
    <t>Cell: B9</t>
  </si>
  <si>
    <t>(=D9)</t>
  </si>
  <si>
    <t>(=E9)</t>
  </si>
  <si>
    <t>(=F9)</t>
  </si>
  <si>
    <t>Assumption: Drinks</t>
  </si>
  <si>
    <t>Cell: B7</t>
  </si>
  <si>
    <t>(=D7)</t>
  </si>
  <si>
    <t>(=E7)</t>
  </si>
  <si>
    <t>(=F7)</t>
  </si>
  <si>
    <t>Assumption: E10</t>
  </si>
  <si>
    <t>Cell: E10</t>
  </si>
  <si>
    <t>(=D10)</t>
  </si>
  <si>
    <t>(=E10)</t>
  </si>
  <si>
    <t>(=F10)</t>
  </si>
  <si>
    <t>Assumption: Entrée</t>
  </si>
  <si>
    <t>Cell: B8</t>
  </si>
  <si>
    <t>(=D8)</t>
  </si>
  <si>
    <t>(=E8)</t>
  </si>
  <si>
    <t>(=F8)</t>
  </si>
  <si>
    <t>Assumption: Flowers</t>
  </si>
  <si>
    <t>Cell: B4</t>
  </si>
  <si>
    <t>(=D4)</t>
  </si>
  <si>
    <t>(=E4)</t>
  </si>
  <si>
    <t>(=F4)</t>
  </si>
  <si>
    <t>End of Assumptions</t>
  </si>
  <si>
    <t>Desserts</t>
  </si>
  <si>
    <t>Simulation started on 11/01/2018 at 6:51 PM</t>
  </si>
  <si>
    <t>Simulation stopped on 11/01/2018 at 6:51 PM</t>
  </si>
  <si>
    <t>Worksheet: [Big Date 2018.xlsx]Sheet1</t>
  </si>
  <si>
    <t>Cell: B12</t>
  </si>
  <si>
    <t>Certainty level is 85.5439%</t>
  </si>
  <si>
    <t>Certainty range is from -∞ to 150.00</t>
  </si>
  <si>
    <t>Entire range is from 78.74 to 196.17</t>
  </si>
  <si>
    <t>Base case is 122.32</t>
  </si>
  <si>
    <t>After 500,000 trials, the std. error of the mean is 0.02</t>
  </si>
  <si>
    <t>Correlated with:</t>
  </si>
  <si>
    <t>Coefficient</t>
  </si>
  <si>
    <t>Desserts (B9)</t>
  </si>
  <si>
    <t>Assumption: Desserts</t>
  </si>
  <si>
    <t>Assumption: Desserts (cont'd)</t>
  </si>
  <si>
    <t>Appetizer (B6)</t>
  </si>
  <si>
    <t>Sensitivity Charts</t>
  </si>
  <si>
    <t>End of Sensitivity Charts</t>
  </si>
  <si>
    <t>㜸〱敤㝣㜹㤸ㅣ挵㤵㘷㐵㜵㔷㜶㐷昵㔵㍡㌰㠸戳〱〹〱ㄲ敤扡扢㑡㐲㔶户扡搵㍡搰㠵㕡〲㙣㤰㕢㔹㔵㤹敡㐲㜵㠸慡㙡ㅤ㤸换㠳㍤㌶戳晥㠶攵昲ㄸ戰〷っ昶づ攰〳㌳扢㘳㝢ㄶㅦ㠰挱挶ㅣ摦㌰㥦捤㌲慣捤挷㌱ㅥ捦㌷换㜸挱搸搸㜸ㄷ慦昷昷㡢捣慣捡捡慡㙥㠱捣㝣愳㍦㈶扢敢㔵挴㡢ㄷ㐷扥昷㈲昲扤ㄷ㤱攵ㄳ㍥㥦敦て戸昸捤慢㤳㠹ㄳ㈷て㔵㙢㐶㜱㘸慣㕣㈸ㄸ搹㕡扥㕣慡づ㡤㔶㉡晡愱㑤昹㙡慤〳〴摡㔴ㅥ攵搵挰㔴㌵㝦戹搱㍤戵摦愸㔴㐱ㄴ昰昹扡扢愵ㅦ攵搲晥㠴敡ㄹ搶㤲㥤〴愰昲㐹㡤愰㡢愰㥢㐰搱〷㤹敡〱攸敤〵搸㌱戶㘶㙢收㔲昴㍥㔹㉢㔷㡣攵㠳ㄷ㔸㝤慣㡡㐴㠶㈲㐳昱㔸㌴㌶ㄴ㕥㍥㌸㌶㔳愸捤㔴㡣㔵㈵㘳愶㔶搱ぢ换〷户捤㘴ち昹散㜹挶愱ㅤ攵扤㐶㘹㤵㤱〹挷㌲㝡㍣ㄵ㠹㈷ㄲ㘶㍡㥤敡敤㐳换㕢挶搶㙣慢ㄸ㘶昵扤㙡戳㥦㙤㙥ㅤ㕢㌳戴挵愸扤㔷㙤づ愰㑤㌴㌹㕥㉥敡昹搲㝢搴㘸㠰㌲㐸㡣ㅢ搹㍣㠵㘵ㄸ㤵㝣㘹捦㄰㠶摤挴㘸攴㠶㠷㐶慢搵㤹攲㍥捡㝤捣㈸ㄴ戶ㅢ愶ㄲ㔲㜱扣㕡摢愶㔷㡡搵摥㈲昹㘷㔴㡣㔲搶愸昶ㄷ搷ㅥ捣ㅡ〵㥢戰摡㕤扣㐰慦㙣搱㡢㐶㈷ㄳ〳㐵㑢㠶ㅢ㜲㐶愹㤶慦ㅤ敡㉢敥慣ㅡ摢昵搲ㅥ㠳㈴㠱攲扡㤹㝣㑥㜴㜶攲摦搷戱戴摤挸㤴愰㌰㥥攲搸戴㕥愹愹ㅣ㐵ㄸ㘹㐷敢㔲ㄷ㜵ㄷ㑤攳愲㑡つ㝡㙡㔱㘶㤳昹攲㜹㐶愵㘴ㄴ搸〹㈵戹捣㐳愴ㄸ㘴挹愱捥㈹攷㜶㈸㈵搱㘳㑦ㄶ摥ぢ㝢搱㐲〰㑢㜶㔴昲戸捤㤹㠲㕥㔹扥㌹㕦㕡ㄵ㐹㉣摦㤴摦㙢ㄴ昲㐶戵戶㉡ㅡ㕥扥㔹㍦戸㉡ㅥ㤶昳㐰㉡攷戳搲〲㠰慥㠹㐲昹〰搴㕣㉥㈴晡ㄸ〰搱昹扦㌰㌷摤㍤㜰㝥昸愷㜴晦㔴挶㍦㤵昵㑦攵晣㔳㠶㝦捡昴㑦敤昱㑦㑤晢愷昲晥愹㑢晤㔳㝢㐱攳㕣摤㕤㕤㝥晢晡搹㥦㍦昷㡤搷㝢㝢㌷摦昳攴慥㐲晦㌳㍦晡㡡攰㜴㔴戳昹㔸㈴扣㈳㡥戹㐷ㅣ㡦慢ㄱ㈷ㄳ昲㌸㤰捡㐵〰摡昱〰㕤㙢㑢戵捡昷敥㌵攴〹㐴㥦〸㈰挴㍦㘲挴ㅣ昵扦捥ㅣ戸昲收㔷慦摡昸㤹戵㈷ㄷ扥㜹㐳晡㔳〱㑥晣㘸㍢敥㝡〵㌷㔶慥㔴㡣㠲㑥晤㠳敥㜱㙤㔸㔴㙣愸㘴攴挲㜲㘵㙦㜵摡㌰㙡攴㜸挸㕤㐲㠴㥢㌴㍡㉢㘹㔴㐹慢㌸㔶㌶㑣㌳㥦捤㐳㍢㡦戱㌳㤸ㅥ挸愱㕦〸㘲㐷搹愳摤敤昴户〳㤷捦て〵㙥ㄲ㤳㑢㈹㘶挳㙢㐷愶挵㉤ち㈷㕥戱㌹扥昶㡤慢㘳晤㤳敦ㅦ扤㍢㜷搵㉦㙥摤昱攵捦㡡㤷敤㠲㝦改㜹攴㤶挱晢㡥摤㝣攷㕤㐳㔷挹㑢愷㤶㡡㤷㘶慢昱愲㕤㄰晣昰昵捦㍣㝦摥㤳㥢扥㜳昲㕢慦摤戰晡敢搷㕦㜲晤㈳㙦㥥㜹挹㡢慢㠳昲㌴㠸挳㈷㕥戰改㕥㌸昶愹㙢㍦㝢㔹晥扣敢摦昸慦〷㥥㝤攲愴愸攰挲慥㜴㙡㌱ㄲ愷㝢㘶㐱摣㌵〹㔲㑡愳㈲㐹戹〴㠴昲っ〰㙤㈹挱㌸㤶愵扤㔵㜹㈶戱㘷〱〸昱㍦散扥戶㝤昹搵㉦晤昹㥡㤹㠹㥢扥晦敤㥦ㄶ㔳㤹㜱挱攷㠷敡㙢ㄹㄲ㡢㍤㝤戹搵ㄷ戳㡦ㄳ㉥㥡㤰换搹散㌹〰摡㄰㔳㘳搳攵㙣ㄹ㥡㘶挸昷㌳ㅢ〶㄰攲敦散晥㍥㈳ㄷ晤挳慥㔳㈶搷晦搹㘳捦㑥㙤昹昵晤㝦㉤戸ち慡晥愲㐸㜸晢ぢ扢敥㉤ㄲ㔵晤挵挲㌲挶㘶攳〰㕡㠲愹搱㝤晢㡣ㅡㅥ㤹ㄵ㤹㘴㜶ㄸ㐰㠸挷㘷攱㜹㠰㥡ㅦ㝢㈷ㄳ㘶〲㑦挸慣㕥慤搹㡢㌰昹昲摥慥搱㠷㕦愲㈷㉡搹㝦晢㈵ㅡ㥤扣㈷㑢戴㑣㤳晢㉢〰戴㤵〰㠱ㅤ攵㥡㕥㤰攷ㄲ戹ち㐰㠸㐷㙣㤱㍣晤捦㙦㑤摦昲㡤摦㙤戹晢搳㍦㍡攳挵攷㍦㔹㄰戴㔱㤴ち慣㐶㘲㤹㐷攵挲㐳㤱㘱㤷ㄶ㈰㙢㈹㜹㜸㈸ㅡ㤱㈳愸㈰㐷〱戴㌵〰ㅤ㙢㈳㘱㌹㐶搴㌸㠰㄰て摡ㅤ㥥㌶扦昴㑦搷㑥晤㝡捤㑤捦散改晣敤挵ㄷ㉤ㄳ㕣敦㔵㠷ㄳ㐸捣愹㜳搶㐳㈵㤲㤰敢搸散㝡〰㙤〳㐰昷戸㔱慤ㅡ㤵㕡㔵㙥㈴晥㍣〰㈱晥㥢摤㥤㜷㘱攸摤㡣攲昳敤戵㙢扣愲ㅦ㠰㠹搰戰㍥愲㐳㘱晥ㅤ摥散㠲搵㘵㈶捣㘱㌳ㄲ挹㈵挲㝡㑣て昰㌹昷㑥㥦敦㝣㝣昶㥡ㄷ收㑢戹昲〱昵挰㍦㜱㡤㕥㌵ㅡ捡戵捣㉥㕢㔳㥥㈹攵慡㈷戴㉦㥣慣㘱㔲ㅦ敦㉤㙢㌴搲㔲㙤ㄲ收㤰㔱㔵晤㥤散慤㜶㠱㕥㤸㌱㐶て收慤攲㤳㍣挵㌰㠶捡㤹搹㑢㈷㉡挶㘵昵搲㤶ㄱ㡤挲扡摥慦摡㙥戹㑢慢挸ㅡ搷㈰ㄶ慡慡㔱㔲挳㕢㔶摣㤶捦敥㌵㉡㤳〶㙤㜳㈳愷㙥昵ㄸㄶ搹ㄶ搹戲慤㈵摣㈸㙣慣摣㘹㙥慣戹昶㘰捤㈸攵㡣ㅣ挶扢てち㜱㘸㠷㥥㈹ㄸ敦㙢㈲戱晡㐴挱愲㈶昴㐴㌹㍢㔳ㅤ㉢攳㔹㕦㉥㌴㤷㡣收昶敢戰〲㜳㥢换㌹〳㐶㕣㈷㉦㥦昰㜵㜴〸攱㍢扢摤搲挵㜶慢㐳㑡㄰㉥ㄱ搳愶㍢慥㔹敤㠶戶攳敥㜰ㄷ〵㠳㍡改㕦㝣㤸挶㔴扢㙣收慣搹〹㕤昷㐴㐷㠶搴㘷捥㑥慤挶㔸㤷摣扦㉤戱摦扦挰扥晢戵晢㘱㝤慣搷㑢戹㠲㔱㤹搳つㄳㅣ㤱摣〲㄰㜸〰戳㜹㔶敥搱挸ㄳ〷挵愱挰㠱㝣慥㌶慤㑤ㅢ昹㍤搳㌵攰攰慡㜵㜷㙦㘶挲㝢挹㙤挰挸昳〹戶〳〴㠳㍥㙤㤲㌴㕡㔰敥戰昲〱㥡慣敦摥㝡㔱捥愰戲昹攱愰㔵〳㐵㍣戶慡ㅤㅤ敤敥㜲扤㕥㥤慥㔱㍤攷㉣愴戵㉤㜷ㄲ㕣〰㄰愰搵㝣㔸ㄳ㥦㈶㝢㈷㍤㤹扥攲戸㘱敡昰ㅦ搵散ㄶ㝡愰㘸戹㈴㔸㉥戳㤲扥换〶捣㤵㠳ㅡ㔲㤸晣扤㌰づ㑢㌵攳㘰㙤㕣慦改㕤㐵㜸㐱㤰㤲〴搱㌲㔵换㑡戱㘶㥦挲㌹戵㠳㜶づ㉤㠴㔴搲搵㑡㡦㐲㔸㉤㘱攲㘰扥昸㍡㙣㌸昷㑤㘰散㝣〸㙡㕥㐵㙦昶㘶攰㘴攵搶ㄹ愵ㅤ㠷昶挱㐵〳㜹户㌶㈷㉢扤搳㡢㡤㙤捤㘶㜶搶昲㠵敡㄰㐶扡慥㔲㥥搹昷㕥戶挳戶攴㠵〰捥ㄵ戸〷㕡晣捥敦㠹㘱㡡慥晤㤴捤搴㤴慦㥢慤ㄱ㈳改㐶㐹㙡㉢ㅡ晢〳扥搴㈵㉦挶㔷㜰慥戲〰㥤慤㜷攳昹搱㤷改㉤㠲㐳㍢㉡㠶昲㘵扢㔵〶摣敥㉢搲改挸㤴换㝢愹㑦晤㉡㔷昷㔶㝡㙣㝦㤸摥㠷㄰愲㘳㔶㥦㠱㙡慡㑤〱昴㡤ㄶち㠳㑥㡢㔵㙤㌷㔰ㅤ昰㔴㌵ㅤ㠹昹㙢昲㝢〶愱㤱挶㘰㌴ㅣ㐹つㅤ㉣㔴て㡡扦挴㝤搳晢㙡昱〵㍥㘷ㄷ戴㜸㠱昴攸㤴ㅦ㥡㐳㐲摣づ㌲慥㈷㐸㌷㕦搲㐴㕥敥㈱㤸〶挰慡愰昸㡣㐵攱㔲㉢㉢攸ㄵ㜲㘱㤰㝢〹ち〰㠲㙥㈱愷愵㉣〲㌸㤷戸ㄱ敤㔳摡㑡㘲㜴㈳㕢㈵㜶ㄹ戰㐱㌹㐷㤹愰戳㐹愹㐹㜲㐹敥㈶㈰㑦挴㈷搱㜰㕢〶㝣挲㉥昰晡愵㠲ㅥ㡤ㅡ昷攵㙣攴㈳㙣㠴㍥㠹攲挹ㄵ捣㕤㡢㥡敤㜹㜲ㄵ㙢㕣㑤㜰つ㠰㡢㈷㝦㘲㘵〵晤ㅡ搵昶戵㐸挸㡦〱〸㝡㌶㡡㈷ㅦ㐷挲戹挴攵攸愳捥㤳愵㐰户昲攴㍡㘰㠳㜲㡥㌲㐱㝦愹ㅤ㑦昶捤挶㤳戲㕤搰攲㕡搱㑦㔲っ戸ㄱ〹㔱㥣㤵〱㌷愳㔸摥㐲昰㘹〰ㄷ〳㍥㘳㘵挵㌹昸㔶っ戸㤵㐴户〱〸扡㕡㡡〱户㈳攱㕣㈲攷㘶挰㄰搰慤っ戸〳搸愰㥣愳㑣搰㠱㙢挷㠰て捤挶㠰て摡〵㉤扥ㅥㅤ㌷挵㠰㝢㤰㄰ㄷ捥捡㠰晢㔰㉣扦㐴昰㘵〰ㄷ〳扥㙡㘵㐵ㅣ摦㡡〱昷㤳攸㙢〰㠲扥㥦㘲挰〳㐸㌸㤷搸攲㘶㐰〲攸㔶〶晣つ戰㐱㌹㐷㤹愰㐷搹㡥〱攳戳㌱㘰捣㉥昰㍡晣〱扡㐸㜳㤸散㑤晥ㅥ㙦愶挹㘴敦㌵㈷昲㠵㥡㔱㔱㔶搹㠰㠹㉦㉢攸㘸㔹㘹戴㐴㉢㝡搶ち攷㉤㌴挷㘰㡣㈲捡㔹㍢搴㌰捦㕢㡣㘱换㔶晣て㤳晦愸㌳昹㤵挱摦㘴昶捦㘱㔲㐳㘹㍣㐶晦摣挴㉥㈵敡㠳㡡戵㝤㐰㉢㤵ㅡ㐲换ㅥ㈵〳扤搷㥡㔰愱摣㍡扤㕢〹搹㝡㜸㜶㔷㠰捡摥慡愴慣㌴慢搹扤ㄹ㠵晦攱戴㜸昷㡥㉣愷攵㍢攰㡤晣㉥挱㐳〴てㄳ㍣〲㈰㔶搹换㙣ㄶㄹ㕥㡦挲㘳昸㤹戲ㄲㅥ㐵㑥㍥㐶昰㝤〰搷㌲晢㌸戲摡て〱〶㥣㈰搸愰愵㘲㐱㈱㔶〰慤㤶摥㈷㤰㤰㑦〲昴㍥〵戰㘵扤㔱㠰〳晣㕥敤晦〴ㄸ㌷㥡摢㘴㠷晥㜰ㅣ敦㉢㑥ㅥ㉡㘵愷㉢攵ㄲ㐲㠰昴㈴㐶戳搸㐰愹ち㕤㉢㙥㉡㡦捤搴戴攲晡㍣扥㝡㡢摢㡤㝤㠶㕥ㅢ㐳㠰〳㙥捡㈶〴昶㤴ㄳ戲㈱㜷昰摦搳㐹昱搱㤳㐴散愸攱愷〸敦散戵摣〵㥢扤㐳攳㘵㙣挶ㄹ㙡摦㤰㙣搷㌴㌸㥣㐷愱ㄷ攲㤳㑦㘳㜴㜷晣昲扥㤵㑢㍥㜷晦ㅦ散敦慢愱㠹敡㤲㉢㔱搸晡㈴㝥〶搸攰㕣㘵㠲㠱挴晡㤳㔸㝢ㄶ戹づ愸㠱㘵愳㥥㠵愶摢摡愸㘷摡〵㉤㜱挷ㄱ搴㔷收挸昳㐸㠸㌳㐰搶摥㈰晤〹㡡攵㑦〹㕥〰㜰捤㤳ㄷ慤慣ㄸ挵户㥡ㄳ㉦㈱㈱㕦〶㄰っ㐳㉡㜳攴ㄵ㈴㥣㑢㥣㠴㍥敡〶改ㅡ愰㕢㤹昰㜳㘰㠳㜲㡥㌲㌱づ㡡㍡ㄳ㕣㐶晡㠲搹ㄸ㌰摦㉥㘸㠹㠳㌲愸愹ㄸ昰ㅡㄲ㈲㌴㉢〳㝥㠹㘲昹〶挱慦〰㕣っ㜸搳捡㡡昵昸㔶っ昸つ㠹㝥ぢ㈰㌶〲㈸〶扣㠵㠴㜳㠹㉥㌷〳ㄸ㐹㙤㘵挰摢挰〶攵ㅣ㘵㠲攱搶㜶っ昸晤晦㥢㐵〳摥戶ぢ扣㤱搹挰ㄶ戴昴㉥㈲㙡㍤ㅣ戰㜹㐱摥㌸挰㄰㐰扦㠹㝤搷戱㤹㙡慤慣攲ㄵ㝤收㜸㜹㑢戹㌶㥥慦敥㉢攸㠷ㄶ㤸㜶攲挲㘹愳㠴㘸㘲〵㐱㐵て慥㡣㝤㡢㥣㌴㈷换㌳㤵慣戱㘱晣㘸㠸㌶攲晥㈰㍡ㄵ㘸昴挳㤵ㄶ㐷ㄶ㐰挳㝡㈶愰㈵戸㝣〱㠶扤扣㜱㄰㤷挹搰戰㑥㐳㈰ㅣ㘸㜰㜴㐷扥㔶㌰㝡㑣㔵慥搲摤㈶戸㠸㄰㙤慥换摣㌱㡤昸挰㜸㥦戹慥㤲捦ㄵ昲㈵㠳挲㠰挵换捤散㑤挶ㅥ㠴㘳户㤵慢㜹㙥㜴昶㤹㍢㉡㝡愹扡㡦㤱愵散愱昹㑤㌹戵晡〷捣㌵昹㔲ㄵ摤㈸㈹㌲㍤㘰㑥㑥㤷て攰㡣挶㑣戱戴㑥摦㔷㍤㉡愴挲愷戵㜵㈹搱〸扦昰晢㐵户扦晢㐸攵愳〵搰攲戱㡤㡤㤶㐱攸㙡慤㤲捦捣㤰㘹慡愳㈸㘰㈷㠱㤲愳㉦㜰㍥㔲㜳㔸㝥戴晦散㐰㌹㠳挰ㅣ㙦搳㕥㔹摢㜸㘴晤昰ぢ㙤㍥愹愱㔲㙦ㄷ挰挶㜵㍢㌷㌴戶㐷晥愸㤳㈹㠱敤㘸搹晢㍣昵㙡㕦㍤ㅡ捤㈵愵摦㔲㈳攲愸㔵㤸㥤搰〶收扣慡ㄹ㌴ㄵつ戵戴扦㤱㥣㐰㐰戳搷摣愴㘷㡣〲㉣愷愲㕥敢户㌲戴㠲㡢㝡愱㙡㤷㡤㤵㡢㐵㥤㙡㐷㤵㥤捣敡〵愳摢ㅣ㥤愹㤵㜱愸㐱㥡〰㑡㌷㙤㤴㝥㄰㈸晤愰㐲昵㥡摢戹㍦愳搲㙣慢扣㐷慦攴㙢搳挵㝣戶㥢ㄹ敥愱ㅣㄵ晡㡡㌵㐴搹㌵㘰㈸㉦㘷㍤昱摡㜳㤶㘵〳㜱て挱扡㈴敢㈸㝥㘸戵㕦㘸昸ㄳ㐷ㄸ扥挷敡愳ㅥ㉡㔲愲戵〰㡣㕤戵ㅣ愹㠱扣敥㥣挸㝡晤㙡㤴愹〵㑡散㈰〱㍥㌲〸挸〴㍦㥤㍢〱收㡣敤㜶㠱㈰戸愹慣攷㈶攰㜳㤷㉢㕤昶㐹慡㙥㠸㤶换㑤㈵挴㘸晢ㄸ㌶㜰戰㌱戴㍦㥦㌳㉡摤㐴㑣挲㐶敤㘴㥣㕥戳㘴㐸摥昸〲㠱㥥敥㜶㝤㙤㜰摡㕡㙣㙦㘳㘰㔵慡㥦ㅣ摢搰搲晥扦㥥㥦㕡ㅤ攴愸㠲ㅣ㥢散挱㝤挸㕥摥ㄳ攳昸扣ㅦて㐱ㅦ〹晡〱〲㡣ㄸ㝢㘵搳ㅣ昸㐶㜸㕣㠲愸㔳㥤㐱㘲㐸扥ㅢ攱㙢ㄵ换て愸ㅢ改㜱挵攰㌵㉢晣摥敤ㅣ㙣搲㈶愱攵㐶㉥㘸慤戱戴搰㘹敥晡㜱戸挳摦慤㜹㠳㈱㉤摤愲戱攲愴愱㠲昳愲ㅦ㐳搰〶㔰㜹㠰㤳〵敤㑦㌹㘷㝢扣挱改㘰㔰捥〳㥤㉦㈸㉥〶㜴㙥晥㌴㘲㠲捡攰㤹㡦㔲戹〰㐰攴㠰愴ㄹ攰㝡㘸〹㐶㘵昹攰昲㘹ぢ㐱昲㙥ㄶ㑡戱〷戵戸㔸捡㘳搸昸㌴㔲㕣㠳敡㍡㜹㉣戰㠷搷挹㑢㔹〳ㅦ㜹ㅣㅢ戱㌳㘲㉦ㄲ捥慤㜰㝡搹㠲㕥〴〲㜹㍣〹ぢ敤〹㑥㈰挱㠹㈴㈸㠲㠰挲搶㑥㐲㙥扥挳挴戵搶㜱愳ㄵ搱ㄵ㉤挶ㄸ昸㜸ち㐸挱挷换㕣㙤昳㔱㙤昳㜱㤰㙤㥦捡戶ㄹ攷㜵㐶㠷㈴〸戸挳㉥㑦㈳挱改㈴昸㐸㝢㠲挵㈴㔸㐲〲㠶㠵扤㤲㘰㉣㔸㐹㐲昲㤱愵㉥捦愳㐹㌰㔲慣㌸扥㤴㡤㕣㠳㕣ㄳ挷捦〲昶昰ㅣ晦ㄳ㔴㘳〷昲㙣㌶㘲㘷〴攳换捥㍤戹㌸扥っ〴㜲㌹〹㍦搶㥥攰ㅣㄲっ㤱㠰攱㘸挵昱昷㈳搷敦㜰摣㍥㡥搳㐶㙢㈳㈰〳户慦㜳戵摢㑤㡣㌵愷愳㙣㌷挶㜶㙦〴搲换慢㥢㠱㍢っ慦㙥〱㠹攲㔵㠲㡤㌰扡摣挴慢㘱㘰て捦㉢㐶愱㐱攸㤳㈹㌶㘲㘷〴㐳搱㙤㜸㤵〶㠱㕣㐱㐲㠶愹摢㄰慣㈴挱戹㈴戸ㅤ〴㡡㔷慢㤰㥢攷昰慡㜱㥡愸つ扢㔶㠳ㄲ散㘲っ摢㘹㕡㈳挶㘲搷〸㥢ㅥ㘵搳昷〰改㘵搷㝤挰ㅤ㠶㕤㕦〲㠹㘲搷ㄸㅢ㘱㉣扡㠹㕤㙢㠱㍤㍣扢扥㡡㙡㈰昴挹〹㌶㘲㘷〴〳搷捥㤰㕤慡戵づ〴㜲㍤〹扦搶㥥㘰〳〹㌶㤲攰〱㄰㈸㜶㥤㠷㕣㥤㕤㡤挳㔰㙤搸戵ㄹ㤴㘰搷摦戸㥡づㄱ㘳慤㠹㕢搸昴㔶㠰〰㘳㐹㜳㤸㑤㜰戹㕤ㄱ挷㝥㄰㙢收捥㔲扥〶㡢㠶㔲㥢挸搷戰㌶昷㥡〰㐸慡搰攰昱捡搲㜱㔵㕡㔶昷愲㑥㘹㉤㙡㜲慢㑥㙥㉤㜷晢㔹㡢摢ㄴ㕢ㅥ㤸换昱㍡ㅣ㤱昲挴摡㡣昱㘸㜲捤㠴ㄵ㉡戲扤㌳戱㘴昶挰慡㡢敦戴慣晦〸㐷㑥㍤て㜰㙡㠱㙡㈳昰㠷挷挱㜶愴改搷㌱搲㌸户㡡戸攲捣昴㥢㠳昴敤㉣㕣㥦扤㤱戱愱㔴㠵㘵ㄴ戴㜳戰㝢晢敤攴搶㤹㕡㔳㠹㝥㜰㠱㕤㠲㡤摢慤㈵㜸㉢㔹扤㤲㍢㑡㑣㕤摣㥢攵㤵㈹慢昵〸㍤㘶㌴挲换㘵愰㈲〶㌲㘹昳晡㈱㤴扣㥢㌰晤〰攸晢挸敥㝡昴扥㥢戹捤㠶㕥㔲㔲㤸慣攵挶㡤晤㉡㝣戱捤㐰散〱愷挸ぢ挶〲㔵愱㥥㔵㘶㥤㌴㐷㌳㔵戸挲㌵晡㌸㜶㑡㑤㜴㘹㙥㔷㘷㠹昷ㅢ㜰㐹散搴戶㙣つ㥢㔲昵〶㜸㠲敡攸㤱㄰㌸搲㘹㑢㐹㈸㌹㘹㜳㈸㙦昳㑤㜰づㅤ愱㔴㈱㍦㔳㕤晦㝢戵戸敤㔶㕥昷慥昶㌹〹㍢㐰昲㌰㥡㥦挳戳挶㕡敢摥㔳攱㑣㕡攰㙣昵㔹㉢㥣㕡扣㝡ㅤ㥣㍡㠳挵㔰㐹愵㠶㘳㠶㍣扢㍡挰愹㔳㠰㝦㔲换挳搳㉣ㅣ敡㌷㌷㤴戲㠵㤹㥣愱摣㔴㘷捤㔶摥敡㔱㈱㉦昵戲㡣㈵慢㌹昸㘲㌳㘵〳摥㤸㜱㡥㥤ㅤ㜹扣㑡敥㠰愴搴㘲㠷㌶㠲昲〲㝢摥㍤〲㘶扦敢つ㉣扡㘰昳ㅢ摢慦敡扤っ㉣㙤㉤㈸慥㘹摣㠵愸敦㠱愹ㄹ攷㈲摢㔴摥㔴㘶扣换㠵㕡㥦户㔰㐷㠵㥣㜰㥦搶挲愷㘹㜰搶㡦㜰㠶戰ㄱ慣㝡敡敢愱捣挸换㑢㑥㉥慣晦搰慢慢㝤挲㜲捥ㅦ㐵㠱㘵愳慤㔴㈴㄰㑣ㄴ〹㍦〱ㅥ㐳㜸㄰〹敥㕦㈹ㅢ敤㈲ㄴち㙥㘴㔹㌶㥡㈵㑦昹㈱㘰て㙦愳㍤㡥㙡㈰昴挹㡢搹㠸㥤ㄱ㑦㈰攱搸㘸㐸愲㐳攵搲㕣〲〲戹㡢㠴㑦戶㈷昸㌰〹愶〰〲㑦㠳挰扢搰捣扡㥦挳挶〳㐵㍡挸摤㐵〶ち㌰㑤㌵ㅣ㤱挳㝥ㄵㅣ㝡慤愷㥢晢㍤㜲㌷㥡㝤晡愹愷戸ㄱ攲ㄳ捦〰㌸〳㔴〱〹换敥搵搹㝦〶㐰㜰㘳㐳搹扤㜰㐰ㄵ扦挰戰㥦〰愷㜸慡㘵㐱昲慥㥣㕢敥㠱㈸㕥攷搸㌸㌷㐳㥡散㘱ㄳ搸挳昳晡㐵㔴〳㈱㡥㍤戱ㄱ㍢㈳㕥㐲挲戹ㄵ㑥㈱摢㠴㥦〶㠱捣㤳昰攵昶〴㤷㤲㘰㉦〹㕥〱㠱戲㠷ぢ挸昵㌸敥〳㡦㠴户戱㠴㑢愰㠱㈵晣㜳㔷愳っ㜰搸扤㤶搹攸㍥㌶捡㡤ㄱ慦攳昰㑢攰㉣愵㥣搵㈷㝤〳㈴㡡㔱ㄵ㌶昲㉢攴㥡ㄸ挵〰改攱ㄹ昵㈶慡㠱搰㈷㘷搸㠸㥤ㄱ摣㘱㜱ㄸ攵㜲ㅣ昶㠳㐰ㅥ㈰攱㙦摢ㄳㅣ㈴挱㈱ㄲ㜰㐳㐶㌱敡㜲攴㐲づ愳敡㈷摡摢㜰敢ち㄰㠲㕢摣㤹㜱扡戶㘴㌴てㄸ㜹㈵㕢扥㡡㉤㌳㠶㑢㔲挹昰ㅡㄳ㑡愵ㄹ㠷昳㠶㤷㕡㐲㝦敡㔶㑣〶〱㈷㙢㠷ち〸扣㌲挹㜰㤳㤵攲㝣㠰愱〸ㅣ㠲㘰攵ち㥥ㄱ㥤摥㔳〲昵扡㥢搱㜱捦㐲捦挱㘷㔵㡤㈵㡣㌱〶慥挱㠶搰慣昵㌹昰挶㈹㐸搶攱愵㝤ㄴ昸㠵㥢昳搹㑡戹㕡㌶㙢㠳㤳搸㔸ㄸ攴㐱㜲ㄳて㠹搱挰㔵㘸戱㙤㥦扣戱捥ㄲ㕦捣摢捦㠳㤵挱扤愵昲㠱㤲ㅡ㑤愰捡昳昴散㑤㜶㜵戱ㅢ昲㔴㕤愷㠳㜹㈱挶㈳㔹㔹㕥㡢㐴㕦㐷㠸〱㍤昲㔳晢ㄸㄲ㑢挶搶㡣㙤㥦捡㐴愳昱㐴㈶㥤〸㐷攲昱㜸㌸㤲㐸㠵愳㤱㕣㉣㘷挴㔳㜱㔳㌷愲㔱敤攳㜵搲㘸㈴㡡昳㡣搹㑣㉣㤵㑥挷㤱㑡挷㤳㠶㤹㡥㈶㤲扡㥥ㅣ㐶㌳摡㥦搶㐹捤㘸㈲㌳㥣㑣㘴㌳愹㐴㈶㥥㡥挵㔲㜱㍤㤳捥挶攳改㕣挶挸㐵㔲挹㄰愳㡡㙡㈵晣〴ㄲ昲㤳〴搷〱㠴ㄸ㔱㔴昸㍦㈳敡㍦ㄱ㝣㡡㜸〶ㄹㄵ扥㑥㉡㔹㌳挰㄰摤㍢つ〰㤲ㄳ㈲㈳戲㈲㈷㡣捥慥慥ㄶ晦愷㈵㜰㔸㍦愴慢㘹昴㔰〳晢㈰㈰慦搳搴扥ㄲ㐶攵㤲㍦㉢晢昱㤱㌷〰㉦㙦〴〸㠶收〳㜲㐰摡㑤㐸捣ㅦ㕢㌳㠵挳愳捥㜱㔲敡慣㜶㌳昰扤挰慢㘷㍡㕥㝢慢㙡户〰搳て㡣㙢愷㐴晢㌴㜰昳㠰㙢㝥㥤㌳挴戰愴ㄲ扣捥㙥攷ㄳ愸㜹㜶ㅢ昰㐲㠵ㄵ㠹扡㥤㌹㈴搴㠷㘱㐵㑥㌳㤱挳㕤㔲戹㔱攰㤳搴㔸㉡愷挸〰㐳〵㙤㔶㌰〶ㄷ㔵㍦㜷㈰〱〵㘳㈰㔱㈹搸㥤㐸㔸ち㤶挸㐵昵㔸㉥㤱㑡㈶㔳挹㜸㍡ㄹ㐹挷戲挹㐴㌲㙡ㅡ㠹㑣挲捣㤹ㄱ敤昳㜵搲㕣搶㐸っ挷㔳㘶㘶㌸㥣㡡攷搲攱㔴㈴ㅡ㑥㈶㠶㤳挹㜰㈲㥡捣愵戳摡㕤㜵搲㜴㈶ㄲ㌳捤㌴㑡攳挹戸㍥ㅣ㑤㈷ㄲ㔱㌳㤵㐹ㄹ㌱㌳㘲㠶㘳愹搰昱昶㐸攴摤㐸挸㉦㄰㝣ㄱ㈰挴㐸㘶㍢〵㘳㜰㔳攱㥢改挵㈹挰㔳挹挴づ摣㍣ㄵ㐰〹昲㉢挰挸慦〲〴㐳㠳㠰㑡㤰昷㈳搱㑥㤰㕦〳扥㔹㤰て〰攳ㄵ攴㕦〳搷㐶㤰愷〲摤㄰攴㈲㡡攴㌸㠲慦〳ㅦ㘲㘰㤴㔷攸㜴㈷戱搸㐹㉣戱ㄳ㘲㈹ㄲ㑣换㙦搸〹㘶挴㔹㠰㑡搸敢㜱㐷慤挲㥥〰戶㔵搸㘷愳㤲ㅡ换㠳㐸㐰搸换昰愵㠴晤㉤㈴㥣搵㈴㤱㌶搲㤱㙣㉣ㄹ〹挷昵㔸㔶㑦㥡搱慣ㄹ㠹挷戲昱㑣㑣㑦㘶戴㙦搷㐹㤳㜱㌳ㄶ捤㤹搱攱攱㐸㈲㥥づ㠷㔳搹攱㑣㔴挷ㅢ㑡㔹㤴㤸挹慣昶㥤㍡㘹㈲㥢捥っ㈷愲搰〱㍤ㄵ㑦㐴㜲改㑣㌶㘹づ挷㠶㈱晦ㄴㄳ㈱〶㔲㤵昰扥㡢㠴㝣㠸攰㘱㠰㄰㠳愸敤㠴㍤攴攰㐹㘵搱戳愶㠸〰㈸㘱愷摣挲晥㈱㠹㥥〰〸㠶愲㠰㡡〵ㄴ愱愴㘴㈵〵㈷㈹晢㄰愳慡慡㜰〹昹㝤〶挱摦戳㔰㈷挷㔵戴㤴愸ㅦ〱㠵㝦敢挳㘸愹㤲挳昲戶㜲㌸扢慤ㅣㄸ㌳㔵晤㍣㠷〴攴挰昸愸㤲挳㍦㈰㘱㑦扡㘸ち㉢㜰㍡ㄳ㡢㐷㤲昱戰㠹㜵㌷ㄵㄹ㡥ㄸ㐶㉡㤲㌵㌳搹㜸㔸㝢扥㑥㥡捣㘶搴㥡ㅣ㡤ㄹ挹㜸㌶㤹㐹㐵㌲挳改㔸㈲㤶㑢挷戳㔹㌳愶㙢晦戳㐱ㅡ㑥㈵挲搹攴㜰〲㌲㡢㐷愳愶ㅥ㡥㐷㜵摤捣挴挳㜸㝣㤸挳㝡㘸㠵㍤ㄲ昹ㄳ㈴攴㑦〹㕥〰〸慤㜴昰㥥㔵晤㕣〷慦攸㐹慡㉡㠹搵㐸㈹㌹㥣攸㤶挳㍦戱晣攷〰挱搰〸攰慣㜲ㄸ㜵ち㤷㤳摦攷㄰晣㠲㔵㜵㜲㝤っ㈹晣晢攴㙢㜶㠲ㄹ戱ㄶ㔰挹㈱搴㔶づ晤㙤攵㌰㠱㑡㙡㄰扦㐲〲㜲㔸㠷㉦㈵㠷㕦㈳㘱挹㈱ㄶ换愵ㄲ戱㑣㔸㌷愰搵㘱㌰㌶㥣㡤敢改㘴㔴㌷愳㤹㜸㌴ㅢ搷摥㙣㤰收ㄲ㘶㈲㘲㘶㈳昱㙣㍡慥㠷ㄳ改攱㑣㉥ㄵ㑦㐶㤳㌱㍤㥣换㘴㜴敤㌷㜵搲戸慥㘳摡㘴搳挹戰㠱〷㙢挴㐸改搹㐸㈲ㄹ㑥愷㡤㘱㍤ㄶ㌷㈲㈱㐶㝦㤵摥晦ㄶ〹昹ㄶ挱敦〰㐲ㅢㅣ扣㐷づㅢㅤ㍣愹㘴扤㤲搸㡣慣㤲㠳捦㉤〷㠱㈵㔰晡〱㠲愱㉤㈰㔰㉣攰〴戰收㠳㥡ㄹ㥣ㄴ愱慤㑥愱㑥㝥挷〹㘲〴㐱㔴つ㥣㡦㐲敦戳搴戵慤敥ち㐰搲㉢〹戹愲挲敡愹㍣捦㍣㝦㐶㉦攰㤷ぢ戶㈲㌴㔱㈳敡㘸㜰㘸㍢慤〰搱㘱つㄲ㜵ぢㄷ敦愲㕤攰攵㐱戳㍤㘱摦㥢㝡㔳攸挸摣攳㘰攰捤摦ㅦ捥㙡㜱㝡㠱㐸㍣㔶ぢ㤵㈸㈸㝢㈹㙢戸㝤摢㐱㐰ㅡ搹〷㠴㜳㠹挹㜶搸〰挳㈱敦㍣昶挲㔶ㄷ㌴昶愶㜹ち㘱㔹㠱扦㘹搲㙥㔳扢昹搰㐷㍦挶㈲㉥㘸㌷〶㜱㤱㠳攵捦㥤戰ぢ摥㡥昸㄰㔲㙡慥扦〶挶㌸捦㍥㙤㍥㐸㘶㌵捤挵㉦㐰摡晡㐰扣ㄸ㉤㈹敤㕦㠸捡㔸〰㉥㘱ㅦ戸㐲扢㥣〴摤㜸㠵㤹戲ㄳ〳扢㤱愰つ愵㔹〵敦ㅤっ改㘸㔹㑤㝡摡㠹㤲收愳愴㜵ㄸ愲ㄷ慦昰㘹㜴愶㕥慥㤶挷㤳ㅦ㌹攰昱敦㤳㈷搸摣㘱㐶㤸㠰㡡㍢㍦㜳㜱愷㘱〶扥搲㤶ㄱ㝢㔰㐹㌱攲ㄴ㡢ㄱ㜴戹搹愵㌶㠸扣戵ㄲ㈶㤳搹㘴㉡ㅢ㡢挷搲挹㘴㍣㤳㐸愷㈳㝡㍣㥡㑡つ㐷戰扡㤹愹㔸㔲㍢戵㑥ち㑢〱扦ちㄳ搳㜳〹㈳ㅢ㑦愴挳㤹㜸㌲㤳㑢愶㘳㤹㑣㌶ㅡ挳昳㑣㍢慤㑥㥡㠰㘹㠱㈷㕤って扡㕣㍣㥥㐸愵㠷㜳㤱攱慣㥥㌱㔳晡戰㤹㐸㈴㐲㜹㝢㈴昲㜴搴㤱㡢〹㤶〰㠴㉥㜵昰㘷㄰戵㤴攰㑣攲ㄹ〶㔰捣㈲㤵㐵捦㥡愲〴扣㕡〹㝦っ〶搴捤挰㜳㐸㌴〴㄰っ㤵㐱愰㔸搰捣㝤㜹ㄳ昰㈱挶〱㔴攱〸昹㍤㑡㤰㘰㔵ㅤ㈹㔱㐱㈱晥昱慢〳散㠸ㄸ㝥㙡㠰㑡づ㡦户㤵挳昷摢捡㘱〶㤵㔴㍦㉢搱ㄴㄴ㜲㍦昲㑡づ攷㈲㙦挹㈱ㅡ㡤挶㜲搱ㅣっ慦㑣㉥㥥㑤挱㌳㑢㐶愲㤹昴㜰㙡㌸㠶㌷挲㜳ㄹ㙤㔵㥤㌴㥥ㄸ㡥挲㜸㌷㘲戱㐴㌸捥㈷㝤㌶㙣挲㜹换愴㔳戱㌴㡣㡡㤸昶㠱㍡㘹㍡ㅡ㐹㐷搳挹摣㜰㌸㤱㠵㙢ㄸ㑥㘷攲〹㜸㤱戰搰㌲㐶㍣㤷〹㠷づ搸㈳㤱慢㔱㐷㡥㄰㡣〲㠴づ㍡㜸捦ㄳ改㤰㠳慦㤳慡㥡攲ち攰㤵ㅣ扥改㤶挳〶戶户ㄱ㈰ㄸ扡ㄲ〴㡡〵敤㥥㐸㡣㌰愸㐲㥤晣㕥㑦戰㡥㘰㍢㠷㜲戵㔳㌸㠹㕣㕦㐷攰㕡攴㔷捥扥㐵收昲挲㤶㈱㤲摣昴〶㌷㡦㐳ㅣ㐲㉢扥づㅣ搴戱㡥户㜴晡㔷ㅣ㔹㕢㝣㔶昴愱㈹㝥〲㕦挶㕤晦ㄱ敤攰㡥㕣ぢ㍣㕢㍣〵ㅦ戹ㄳ㐳つ搰㥤㙥ㅢ愹昶晥ち㡣晢攷㝢戸㡡ㅤ㔳摣㔰㠵㝦慡㝥㤶㘵戴晥ㅢ㐲昳ㅣ扦㜵㤹昳㘲昱㤲〶挶搹〸㜲慡㙤慤搴敢攱㐵㕤㠴㌸㔰戰㡣慦㈱ㅦ搳挸戹㡥〷㥤搰挰㘲晦て扢ㄲ㐶捥㘹戱㡡㈸㘵愷扦愳攵〴扣㌲㉤散㕦ぢ攲㜹㈰戶㠶㤷收㌷攴戸搱㜵㐲㥢挳㔱㙢昲㌵昵㥣改㐵戹㤰㡣㤷㘸ㄷ㤲㑤慢ㄶ㡦㉦㡥〷敥㠱ㅣ扣㐱搹㔹扢㘸收㍡㍢愴㙡〴攵〷昱㈵ㄸ捦㈰敢㠵晣㌸晢戸搸敡㘳㘲㜱㕣㝣〱㝤戰ㅦ㉡㙣㔰敥㈲昱㜵㜵㘲㠶㕡戴㈹㡢㜸㉤㠸敦戴㠹㌹摢㠳㔲㈷㌱㘷㤴㔳㕦㌰㤲挲っ换〵㈳㉡捣㠰捡㌷㜰〳㕢㐲挲昳㐰㝡㝤㌵㜰扣㐶ㄴ昴㜵摢摦㈱晢㝢攱挸挰㡤㑥捤㕤攲搴ㅢ㐷〳㉦㕤敤㍤慢㙦搵ㅣ戲㙢挴敤敦昱ㄱ㜱ㅢ㙡ㅥ㠳㔲敦㍢愲户㘳㔰㙤捦摦摦㘶ㄷ㜸㕦㤲つ摤㡥㤶搴㡣摥㠳㥢改敢㄰㜷㈰捦㠹㉢㍥㠳ㅡ㥣㉤㑡挱昳攴挷摤㐰㕢㥣扥ㄳ㈹㙤㉦㜰㤰收挴攲㘱㜱㌳攸ㅣ㑥〵㘵㤱挴っㄸ㔸挴㥦㈷㜱搹㈲㕥ぢ攲晦㙣ㄳ㕢㥣扥㡣挴㕦慣ㄳ㌳㐰愱㔵㉤攲㜱㄰㝦捡㈶〶〶㘲㤹挱搷〰㐳〷㐷挶㙦挶ㅢ㔴捤㌹昹㝤捤愸捤攷〹敢㝢㘴摢㠸昸㍡㙡戶攳昷㈷㌰扣戶晣晥㔳扢挰晢㑥㙥攸ㅢ㘸㐹昱晢㈳戸ㄷ昰晢㐱攴ㄵ扦㍦㠶ㅡ㜵㝥㕦㠹㐲昱㕤ㄴ㔹㉣晣ㄶ㔲摡搵挰愹搹㤳ㄲ搷㌴㜱攵愳㈴㝥愸㑥晣㙤ㄲ㕦㙢ㄱ慦㕤㥣ㄲ㔷搸挴ㄶ扦㍦㑥㘲㝡敤㔶换㡣ㄱ㘸㥦戰㠸㈷㐰㝣搰㈶戶收捣㜵㈸ㄸ昸㈱㐹挰晥㜷慦摦㑦㌸㌵攷攴户捦㤹ㄱ㠳㌶摦挳㈳攲敦㔱戳ㅤ扦慢ㄸ㕥㕢㝥㔷散〲敦晢扥㈱㐶ぢㄴ扦慦挷扤㠰摦捦㈱慦昸扤て㌵敡晣扥〱㠵㠲㍥戴挵ㄵ挶〱戴㥢㠰㔳晡㥤㄰㠵㈶慥摣㐲攲㥦搶㠹ㄹ〹搰晥挲㈲ㅥ㕦㥣㄰搳㌶㌱㌰㔰搹㕢㐹㑣挷摣㙡㤹戱〰敤㜶㡢㜸㉤㠸㜳㌶戱㈵㥣捦愱㘰㠰㕥晡㤱昱㥢慥晤攱昵摢户搰收戳戳慥愴㐷〴摤晢㜶晣㥥挲昰摡昲晢挳㜶㠱昷昵攲搰㙢㘸㐹昱晢㙥摣ぢ昸㑤搷㕥昱晢ㄲ搴愸昳晢㡢攴ち摤㘴㡢㉢昴昷戵扦㜲戸㤲ㄴㄷ㌵㜱攵㕥ㄲ搳〷户㠸改昱㙢㕦戲㠸挷ㄷ㈷挵づ㥢ㄸㄸ昰晢㉢㈴愶ㄷ㙥ㄱ晦㠶挴昷㕢挴ㄳ㈰摥㘶ㄳ㕢晡晤〰ち〶〴挰㤱昱㥢㉥晣㍢攰㌷挶愵慥㌳㐷慣敦て㡣〸㝡昰敤昸㝤ㅥ㠶搷㤶摦ㅢ敤〲敦摢捣㠲慥㈵敥ㄱ攱㐹㈴愸㐵晣㠴ㅣ晦㔲㈸攷㡥挵づ〶㔴扥㄰摤㌹㈵愴扦㐵〲㐲愲晢愵㠴㌴㠱㙥敡㐲㝡㄰㔸㐱㑦愷㌱搲㘷搹㤴づ㈰㐶㘷ㅢ改㠸㕤攰㝤搳㉢㜴〲㕡㔲㥤㍥㡣〴㍡㍤〵㕦慡搳て戸㍢晤ㅥ戰㠲ㅥ㠳㈵扦㐱愴戴挷〸㘸㌷㐴挲㘲〵㠸㥤㐷㙦㔰晥㠰搴㜴㑡㉣敡㔳㐹昸㐳㡢㝡㉤愹㤳㌶戵㌵扤㥥㈴㌵晤ㄲ㡢㥡㕥㤰昶戴㐵㍤㐱敡愸㑤㙤㈹挷摦㤱㥡摥㡤昳㘴ㄳ㑢敤っ㕢ㄳ昴㜶㥣㠱っ㥣㠳捣㤱改㄰㥤㥦㌹㜵攸㝢昸㜹扡敢ㅦ㜹㙣㜵昰戹扢昷慤ち晥㘰昵换㤷㉦晣敡扡㤷㥦㔸㉤攸〰㌵㈴戳扢㉥㤹㜳㜰ㄷ㙤㜵㘸戹㕤攰㝤〵㉤㐴扦㐹㐹收㔹㈴㈰㤹㤵昸㔲㤲㌹ㅢ㌵敡敡昰ㅣ戰㘲㌵㠰挵㍤㝡㐴摡昳〰敡㤹㤴ㄶ㘷搸捣〳〶搳昰㈷昸ㄲ㜴㍤㉣㘲晡㐴摡ぢ〰㙡㐱㑤㡢搳㙣㘲㡢搳㉦㤲㜸戴㑥㑣慦㐸㝢搹㈲㕥扢㌸㉤㑥戶㠹㉤㈱晥㈳ち〶㌶㤰〴ㅤ昱攳扡摥㠱捤㐵㈷㘷㑥㝥扢㥡㐳㜲昱㠸㤵ㅦㅡㄱ昴㜱摡昱㝢ㄱ㠶搷㤶摦挷搹〵㉤㙦扣搱㍦㍡摣ㅢ㙦慥㥦敤愲挱ㅢ㌰戹愷搵㘳㕡㘸扡㌴敡挸㕥㐱㙤㘲昶攲攵㤴ち㝥㌸㙢ㄳ摥挳挲㉢㈹昸攵㑦㝢㌷ぢ敦㘷昱㈸㠳昳晡㠳㔴㌹㔶搶捣慤ㄵ扣て搱㘵㙥愸攲㔰㕡慥ㅢ㍦晣㔳挳慦ㅡ㤴㡥㠶ㄸ㈰戶㤵㍢挱㈰㕣敡〰㤲扦敤㡥敥㘶ㄴ户昵ㅦ搴㔱搷愱〶㍦㥣㠳㐹㝥扥搳㜲㘴ㄱ㐰敤㕦㌰ㅣ昷ㄹ㡤㥣敢㑤慤㑥昱㍥㠸搹ち㙤㕤攳㔳㝢㝥㜴㑦攴慢愸㈳㜷昳㉥戸㍡〳〴攵㉦㠸攲捥扥㜵愴㌳戰ㄳ㜹敦捤㜱㡦㝤〲㜸㥦攷㔷慤㝡㝡㜸挷捥搵㐹捦㘷㉥愷㡢㔳愵慢㌸愵昳愷㡤扢㡢㔳〵愳戴愷㌶㕤晦㌹㘳〴㠴昱挶戲㝣つ㡤戰㉢㝥挴㉥㐰戶㉡㕦〷㈰㠶ㅦ愱〳㉡散㉦摤搸㍤挸㔰㠷戵㌷〰㘶㘷㑣㕦㕢挶晣ㅡ㜵㍣㡣昹つ㔱つ挶㠸㍣昲㘴㡥㜳㠹㈲㌲㙡ㄸ㙦㈱挱〲㝥〴㕤〷㠵晤㥤ㅢ㍢攳㘰晦㡦ㅢ晢ㄱ㘴㌸㘴㐹㔹攲㘷㜹摢づ敤昷㈴搸捤㕥敢㌲晢〳㔱慥愱㕤㠹㝣搳搰㍥ち㠴ㅡ㠴〰捦㤱戶㠶㐶㉢㕢㘱晤㙥散㜵づㄶ㉦ㅣ㌵㘸㘹㤸扡㠶昶㝦摦㙥愷㑥ㅡ㙡㜸㠶搶㑤㤴㙢㘸戴㘱㥢㠶㜶㡢搳ㅤ㡦㑣㈱㙤つ敤㔶〷摢攳挶㝥捥挱昶扡戱戴攱㕣㐳㝢愳敤搰〶㌸㡥摤㘸扥挱戵㜹㐴戹㠶㐶㜳慦㘹㘸昷㍡摤㉤㜰㜷昷ㄵ〷扢搰㡤愵㤱愶㜸㜹㡣ぢㅢ愲戹愳㥥㔹敦㘳㕦挷ㄲㅣ〷㄰ㄴ㝦㡢〲愵㥣㡢㤰㙤晣㜶挲㝥㐶㐵慡㝥昱㜳攷ㅥ㕥㡤㉥㙡捣搶ㄳ㔸㥦挶㡤㐰㙤摥㐸㔰㥥㐴㤴敢ㅥㅥ㐴〹敦㘱挷慤晦㝤攴昷戱㕤愳攲㘱愷愳㔳㐰㌹晢㉣㜸挹改搰攷㕥ㅥ㑥㘵敢扢慤扥散づ㑦昷㜴㐸㑢愸㠹㘹㌴㜶ㄴ㈳㤶㠰ㄲ㘹㑢㥥㌴㙡ㄴ昶っ㌷㤶挶㡢挲㉥㜵㘳㥦〵搶㈵捦攷摡づ敤㙣㡥愳㜹㘸换㠹㜲昱㠲愶㐰搳搰昸戸㔷摤つ戹扢攳㜳㕤㘱摦敦挶昲〱慥戰㘱ㄷ㌶挰昵昲ㅤ㉦攸㥣㥥㐷戸摢ㄱ㐱愷㠲㉢㌱摢㤰㔱收㤰攰㘷㠰敢㈱ㄳ㥣㔸扥〱慥㠳㡤ㅣ搷扦㝡㑥㜰つ㔳ぢ㝣㡣昵戹㝣戱㑣挶摤慤㜱愹慡搷ㄸ昸㕤㔳㡥㑢㔳扤㑣㜰搹㔱慤㈵㔸㥦㉢㡥㙡㉤改㙥㡤慢㑢扤挶〰㔷㤵㐶㡥慢㐹㍤㈷戸㔲愸搶㠶㠹收扤愸搶㔲㜶㠲㤹〱㉥〸昵ㅡ〳㕣〸ㅡ㌹㉥〰昵㥣攰攴㔶慤愵㠹收扣㘶㤹㕣㘱㈷㤸ㄹ攰ㅣ慥搷ㄸ攰摣㙤攴㌸㘷敢㌹挱戹慡っ换挷愰㜹㌴㉣捦㐵晤㙥扦㈶㌸㝦㔵挱愳㜶〱捦㔶㜶攳慤〹捥㘹㔵昰㍤扢㠰㔱㌵昹〱戶捡㌹慢㠶戶㥡㌹㑥㔷㜶㈴㐷㤰〰ぢ慤挹挱㘹愶㘸㐶㔹捣ㄹ愶㘸搶搸〹㘶〶㌸㥢敡㐳ㅣ攰㉣㙡攴㌸㝢敡㌹挱㤹愱㕡ㅢ㈳㥡㤳㠲㘵㜲摣㑥㌰㌳挰〹㔰慦㌱㐰挵㙦攴愸昰昵㥣㔰㥡挸晡㝤ㅣ慥㝤㠵愸㤱㙡㕤㥢㐰〲戶戸搲㌰ㄴ捡㜵挸㍢㔷㠸㥡愶愸搶㕢㔴㑡㜳㕡愸愸㐱㡡㙡愳㐵愵㌴愲㠵㡡㥡愱愸㌶㔹㔴㑡搲㉤㔴㤴戸愲摡愲愸〶㈸〲ㅥ㘰昴ㅦㄴ搹摤戹摤扢摦ㅡ攸ㅣ㍣扥昳愲㤱摥㕢㕦㝡攲㤵ㅢ㝦㝣挹慡㝦㝥晢戳㥦晤昱捦㙥㝣敡敤㙦㘵㔶晤攰慥扢ㅥ摤㜸挷㔳慦捣㌷敦昴㝦晤慤㑤㜷㕥ㄱ搹㝢挵㘵收捥戳搷㕤昱挱㑢捦㡦㙣㥢户慣愳愳慢㙢改㠲挷㡦㍢㌳㜴捤㘵摦ㄴて㍦㝦㙣㐹㈸愹㜲ㄸ㕢搱ㄳ㉦〶㤲㐳㤴慥ㅡ挶㌶㈴攴昹〰㝤㝥愱㠴㡢搲㘶ㅥ㔱挸㡡㜴㤲㔴ㅤ㐲〹慤㠵㡡挲㔳㔴㍢㉤㉡戲㕤㈹摣㝤戶挲慤㐱㤵㙥ㅣ〵㜴昸㉦挸㜲㐵㜱㙦㌳㠵㈰㤷㔵挱㍤㥥〲㌲㔶ㄵ晣㤵愷㠰扣㔴〵晦愵戹㈰挴㝢收愸晡㍡〵㙦㔴搱㝣戱㤹㐶昰收㔵挱ㄷ散㠲㄰㙦㙥ㄷ戰㠲㜷慣㡡敥昲搴攱㑤慡㠲捦㝢ち㔸㑤愹昶㙥搶㔷挰换慡㥥晦て晢㈲㌹㠸</t>
  </si>
  <si>
    <t>㜸〱捤㔸㕤㘸ㅣ搷ㄵ㥥㍢扢㌳㥡㔹敤摡ㅢ搹㠹攲㥦㍡㑡敢㈶㘹攴慥戴㤲㔵㍢〹挶搲敥㑡戲戰㉣挹搹戵㕤㑡摢㘵戴㜳㐷㍢搱晣愸㌳戳㤲㌶㠵〶㑡ㅥ㑡愱㉤㝤㐸㈱搰愷㤸攲㍥戸㜹ち〴㔲㘸愱㠵㈶〴㐲ぢ㠵㤶㍥㤵扣戴ㄴ摡㠷ㄶち㉤㈱戸攷扢戳㉢敤慥㔶戱慤戸攰㙢敢散扤攷摣㝢敥戹攷㥥扦戹ㄲ㤳㈴改づ㌵晣愲㈵搱㌹㔹㙥㠶ㄱ㜷㜳㐵摦㜱㜸㉤戲㝤㉦捣捤〴㠱搱㕣戴挳㈸㐱ㄳ搴慡㑤昴㔰愹㠶昶换㕣慢㙥昲㈰愴㐹㡡㈴㘹㥡㉥ㄳ扤晤㤷㙤㜷㜴慣搲㤳〴搲㌴㑢慡ㄴぢ换慢㉦ㄱ敢㜲攴〷晣捣挸昵㤸挱㠵㝣㍥㤷捦㥤㥤㥣㤸捣㡤㥦ㄹ㈹㌶㥣愸ㄱ昰ぢㅥ㙦㐴㠱攱㥣ㄹ㔹㘹慣㍡㜶敤㌲㙦㔶晣㜵敥㕤攰慢攳㤳慢挶搹昳昹戳㔳㔳搶㜳捦㥤㑦慢挴㜹愵㔸戸挴㥤つ攲昷愰戸づ㄰搷愵㘲㘱㈵攰搶㠳攲愹㐰ㅢ昹ㄲ慦搹㔰ㅢ攷㠱敤慤攵㡡〵晡摦愱ㄵㅡ㥤换㉤㤷换摣ぢ敤挸摥戴愳㈶㌴愷扢换戵搵敢㠶搳攰慡㉢㐴搲摣敢㐶戰㘴戸㍣攳㕥ぢ昹㡢㠶户挶㌱㔲摣昹㠶㙤㈶改㍡ㄳ㕦攸户㔱㑢㐹戹攵㘲愱㔸㌷㠲㈸㘶㐹ㅢ㡣昵㥢㉤㜶捡㜵㠸㈲搶〸㉣搴挳〶㕢〶㠳㍤㠵㤴ㅡ㐴搵〹愸㈹〲㐷㍡㔶㡥㠸愵㈳㜹㤶晣㌷㤹㕤攷挲㐱㥡㈹㔷つ戹扡㉡㔷㙢㜲搵㤴慢㕣慥㕡㜲㜵㑤慥搶攵慡㉤㔷㕦㤲慢敢㌴愷摤戴㠱〱戹搵摥㌸㌱晡㠳㔷㝦㥥㕢扡昵㥢慦摦戶㍥晣愱捡㘰㘹挲攴搲搴搱㌳〴搴㐳〴晡〸㌲挱搸㍦㐹㄰〸㌳晣搶㥤㡦㕥昹挳ㅢ搳户扥晤戹㕦挸摦㝦㙤㉣㥤愵㈵㑢愴愱摣ㄲ㡦ㅥ㤰㌹㈹搰捣扤摦〸挴㔷摣昸㐲㑢㍣慣改戸敤〵捦攴摢㉡昵挸ち搲㙥搱昷㈲扥ㅤ㤵㡣挸ㄸ㜰㔷㡣㠰㝢㤱㑥㤳㐶挵慡戸㠷㤵ㄹ㠱㙢慦㑥戵㐶挴㈱㉢扡ㅤ㕣〶〵㈲收挴㈸ㅣ㈴㤲㌱搴搴㝥㜱攱㤲ㄱ搶㈳㘳搵攱愷㝢っ〷㝡㈳㕢扤ㄶ搹㑥㤸㈳㤶昳㠱摦搸㠰㐶ㅦㄴㅦ戸扢づ昳㔲㠷〸㠸㈸㠶㕦摡㘰㕡㍦㐲㍦㈹㐱搴㐱愴换扤〳捡㉥㉤㍤㑣㠳慢㉤戳㉤〵挶ㄶ戹攰敥ㄵ㑦攴挶昱敦敥㌱㠸㐲㤰㌵㘵㥤戳昲㜹㜳㙡摣㤸㌴ㄴ搸晣晤扡搰㔱㕡㤳㜶㙦搸㥥改㙦〹㥦ㅡ㜲挹㘱㠴㥦㔴㥡ㅢ㕣愰搲㔶挵〸搶㌸昹㘹戰㔰㍡㙡ㄵ晤㈰攰㡥ㄱ㜱㔳㈰㄰㤷㠷扢㤱攱㕣攰扢挰㥦㉣ㄸ㈱摦昵搷㔱㉢摥愸攰㌷㍣㌳㍣搱㥦㔸㡥㠸昵昱㕥摡㉥㤳㍤换捡ㄴ挳㜸㈸㈴㍤搵扢㑣搸改捣戶ㅤ㤳㍦搳㐳愶㈸收慦敥㑦㥤ぢ昸㌷㜶愸㝢㈴㥡愱攴戴挹㐱摦㜳捡㤸ㄴ换㐵㌱挷て戹㈷挴ㅢ㜵㔷散摡㍡て捡ㅣ愹㡤㥢攲愸㡦㠲挴挹㜵㙡㍣ㅣ㕤㠶敡㈹㡣㥡㥦敤挴㕡戳摢ㄱ㈷挷㌳㐹㕥㑡㉦㔱戳〲愳㝦慣㙢㑡扣㈷ㄱ㡥㜵愱攷晣㕡㈳㠴㠳〵扥搳㑤㤹㌱㌷つ摡搳扣攲㥢㍣㤹㤴ㄳ㔲㔲㑡愲㐹ㄴ戶ㄳ攴㜵攳㍤㍥㈵㜲〴㜸㠷㥤挱戸挳㜲㄰㡤㈷敦㘹㔱户㜹㘱㕤㍦敦摥挹晡散昱㙥㕦挹扤㐸摡㈳㉤㌹ㅣ㡥㈴昷㍡㝦㠷愰扢㔶㠳㑤晡㠶扥昸㐴ㅤ㍡㠳摤㘲昶㌳晢ㅦ㐵戰摤戱㡣晦敦㘴㔹㍥搲㍡晤散㈶㠵搷㑢㠶㘷㍡㍣昸㘴㝤㐱㈲晤㜱㠰㘳〴㔲㈹㐹昹ぢ〵愱㝤戵㠸㠴挵戶㔹㔳搹戲捤愸慥搶戹扤㔶㡦〸㐷ㄵ㤵愶㐱挵㌵っ愸扤㑦ㄱ昹㙦㈸搲昴ㄳ〰㈷〹愴㠸扢〸㜳㙡㑡㍦㈵挶ㄲ㐳攲㄰㐹ㄸ㘹㙦㙦っ㝣ㄲ搳昴㑦愰愵㍦㑦㌳㈸㠴㤷㝣搷戰扤摤挸昸愹㉡㌴㠶㐴㡣〸愹㍦〵昰㌴挰㌳〴㔲ㄲ晢㈳㈹〷ち捡㔳搶㉥搰昱㜰捣㜷挵㌱㥦挵慣㔱捣敡㌸收ㄷ挵㔸㑡㈲捥昷扢㠷㥤慣㠴㙢㐸㉤晡㠶㌹㘷搴愸搶ㅣ㘸㔵㥡㕡搱㜷㌷㈸㔷〶㔹捣㉣㤲晢㤱㕢㙦摡㈶て㌴㈰捡㔴搶㈶愹搰っ㔵ㄱ扣㐲㑡㠲〹㐹㔱〶戵㝥㝢㉤戴㜹㥤㙥ㄹ㐹㘷搹扣戰㠷晦摦慦㥥扦㠸戲㌸㤵ㄲ〵㑡㡥扡晡ㄸ〱〵挶㜲摦づ㝦㤸ㄶ㍤收㤶敢晥搶㈵戲ㄸㅥ挶㠵㕣㔸っ散㘸㜸㉦㥡㤲扡攱ㅥㄳ昸昹㠰㔳㡣て㉡ㄴ敡挴ㄹ戱攲㜸㕦㡡㔸㜴㕣昸㕢㐷愴ㄹ戵慥摢㝣ぢ昹改㠹扤㈴慡㐴㡢㡤㌰昲㐵つ㜲㙡㉦扤攴㉦昹㔱挹づ㌷ㅣ愳㜹扡て㌹愶摣愸㜳㡦挲㜳㐰㔱晡㙥㤳晣㡤つ㙥昶㤱戱散㌷㠲ㅡ㕦㈸㍤っ〱㥥㙥㉡㙥㑣挴㜶愶㌱㔵㘶搴づㄶ㕢ㄸ挲㡡昴捤愳㙦捥㝦昸昲慢ㄷ㔱ぢ㌱㜲㄰挴ㄹ㄰づ㤲〳攰㤸㤹慥捡攳㔱㝣㔲㕣愱捦㌰㝢挳攱〵㈳㈰挳昶㠳㔰㜷摢摤搸昰㍡㡡晢搸㕢ㅥ〶㘵㔳㈲㡤㔳㘸㙥晦ㄴ搲㈱戸戰㐱ㄸ㌳攲〵㍢摡㤳敢挴戹ㄱ㠴て㜸㔷捡敦㈸戲摤愷㈰㠸㝤〳㥢㈸昱慢㔵㐹㠳㔸㘸㑣昹㉤戱敡㉢ㅦ㌲㐸搲挳愷㥦㔸㤵㕡昷晣㉤㑦㐸慥㠴㈸攷㐴㌰ㅤㄸ挰㌱㔰㌴㡢㌶㐵㠵㠶㌰ㅢ㐹㐱㌶戹愷㉣㡥ㄲ晥戰戵攳攱ㄵ㍢㜲昸愰ㄵ㉢㄰㝤捤㈲㥦愵ち换ㅣ戰㉡昵㠰昳㔲挶㥡て㙣搳戱㍤づ〵㔳敤㡡敦捤㐵扥㐶搵搴㡡㡦㙦㕢摦换㔸㤵挰昰㐲㐴㘴慦搶ㅣ敡ㅡ〹㥢㔲慣㠲敤㠵戴㡤㠸㉡攸ㅦ戶㄰昴攸㝣つ搷㥢㌷㌶挲㠷挱攸㐸㥢敤ㄶ扢戸捣㘴㤹㘹戲㜶㐰扢㤱搴〹攲㤷改戰搳攷㐷愸搸㤲㠵敦换愰㈱㈹㤲换愳ち戸昷捡ち㔲愶挵敢㐱慢攴㑤昴㑢㙢㍢愵ㅦ㙣㑦㥦㈴挰㔰㕣〸㌳㍡摢敡㘰挰㥥㈴㠰㍣摣㤳搸愶〸愵㝦〹ㄳ㤰散㤱摣晡㠶㉣晤ㅣ㔱攸っ散㘹晡㐵攸㘲敦㤱㠵挳㘱愸㉦㌱昶㉥昵㘰昳晤㙣ㄶ戵挳㘸㍦晦㡥慢㤶㥤昷㤴〵㤳慡戶搶〳㑡ㅡて㈸ㄵ戲㑢㝣㔴㙢㘲㐰㔶㤹㜱㙦昸挱晡慡敦慦〳㝤㐸㡣挲㍡攷ㄱ㕥㌴〶摤昸㔹〶㝤㡡搷㠹㐴搷慢㐵㉢㔶㠰㠸㥡㈹㉥挴㕥愰㕥㘲㉥愸㠹ㄱ晢㌵挹㡦〷㠶搹㝦扤㌲㜹愸㍣㌶㜳搳晣搶㍦㕥慦摣晥㌱晢㔵㡢昰挱㕦晦㔳㝦敤敤晦㉥摤晣搱敦㥦晡昳㥦扥攳㌰ㄴ㍤昰㐸㐹扤㐸攰敥ㄶ挰㔰㈰挱ち昴㘹〲っ攵㤱戸愸㤹㔶〷㠳㉣㑡つ㔴ㅥ㙡㠱挰愱㘲愱摡㔱㜱慢㐵挲㍤㐲戸昸愸㙤㡤㘵㔱㤹㘰㡤㜸捣搱㘷愹挷㠴㈹〰㌵㐷愰摤戲㌰〹㠴㈰㝤㥥㐰㈶㤱挵昵㡢㠵搸㑣〷昷㉣㡣㐱愰㐴ㄹ㜸㤹㐶っ㤷㉦〴㕤㙣㜵㌰㘰搳㙤散ㄵ敡戴㕢ㄶ㘷ㄱ㍢㉣㔱㈷㤳㘰㄰〶ㄶ愰㉥㘳㍣攳㌸㈳敤㍢っ搵ㄵ愰扡摦戶慥ㄲ㙡愸㘰慦㡤搰㑢〹ㅦ㤹ㄸ捦㥦捦㙤㍢攱㌶㝢戳㜵〷挳ぢㅦ㝦昷搹敦つ㉤扥昵㤱㌹昶换㙢㤷㘵昶戳ㄶ愱昷㜱㈹摢㍥户㠲愳扥搰捦晥昶㝣搰㡣昶㝥㍤捥搲搷㘰ㄳ捡㐸㔰㤹愹㠸ㄸ㤷㤴㥦㍦ㄸ慦㜶摥㠲愳㉡户㐹敡㑦挱〷晡敦㑥㍢㑦㄰㐶扦㐶㠰攱挶愰㜰ㅤち㡦〱㤴捡㝥扡㥦〶㙦戵〹㍤て㙢㔹摣戶戸捡慦㔰㠷㡣愵㝤捦っ㔷ぢ慤戲㥦搰㔲ㅣ㐵散晥㔵挲㈸㄰愱㌷昱愱㑥㥦㠳ㄶ㝢㍥㥢〶〷㤱收㉡慦扦㌳晤昱攴搷㘶ㄸ㜶ㄱ㕣㙦戶戸㝥㤹㄰ㅡㄵ㕦㘰っ扥敤㤹㠳晦〳愸㈶昹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</si>
</sst>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_);\(&quot;$&quot;#,##0.00\)"/>
    <numFmt numFmtId="164" formatCode="0.0000"/>
    <numFmt numFmtId="165" formatCode="&quot;$&quot;#,##0"/>
  </numFmts>
  <fonts count="4">
    <font>
      <sz val="11"/>
      <color theme="1"/>
      <name val="Calibri"/>
      <family val="2"/>
      <scheme val="minor"/>
    </font>
    <font>
      <b/>
      <sz val="11"/>
      <color theme="1"/>
      <name val="Calibri"/>
      <family val="2"/>
      <scheme val="minor"/>
    </font>
    <font>
      <sz val="10"/>
      <name val="MS Sans Serif"/>
    </font>
    <font>
      <b/>
      <sz val="10"/>
      <name val="MS Sans Serif"/>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1">
    <border>
      <left/>
      <right/>
      <top/>
      <bottom/>
      <diagonal/>
    </border>
  </borders>
  <cellStyleXfs count="2">
    <xf numFmtId="0" fontId="0" fillId="0" borderId="0"/>
    <xf numFmtId="0" fontId="2" fillId="0" borderId="0"/>
  </cellStyleXfs>
  <cellXfs count="22">
    <xf numFmtId="0" fontId="0" fillId="0" borderId="0" xfId="0"/>
    <xf numFmtId="0" fontId="0" fillId="0" borderId="0" xfId="0" applyAlignment="1">
      <alignment horizontal="centerContinuous"/>
    </xf>
    <xf numFmtId="0" fontId="1" fillId="0" borderId="0" xfId="0" applyFont="1"/>
    <xf numFmtId="0" fontId="0" fillId="0" borderId="0" xfId="0" quotePrefix="1"/>
    <xf numFmtId="0" fontId="0" fillId="2" borderId="0" xfId="0" applyFill="1"/>
    <xf numFmtId="0" fontId="0" fillId="3" borderId="0" xfId="0" applyFill="1"/>
    <xf numFmtId="0" fontId="2" fillId="0" borderId="0" xfId="1"/>
    <xf numFmtId="0" fontId="2" fillId="0" borderId="0" xfId="1" applyAlignment="1">
      <alignment horizontal="right" vertical="top"/>
    </xf>
    <xf numFmtId="0" fontId="2" fillId="0" borderId="0" xfId="1" applyAlignment="1">
      <alignment horizontal="center"/>
    </xf>
    <xf numFmtId="7" fontId="2" fillId="0" borderId="0" xfId="1" applyNumberFormat="1"/>
    <xf numFmtId="0" fontId="3" fillId="0" borderId="0" xfId="1" applyFont="1" applyAlignment="1">
      <alignment horizontal="center"/>
    </xf>
    <xf numFmtId="3" fontId="2" fillId="0" borderId="0" xfId="1" applyNumberFormat="1"/>
    <xf numFmtId="10" fontId="2" fillId="0" borderId="0" xfId="1" applyNumberFormat="1"/>
    <xf numFmtId="2" fontId="2" fillId="0" borderId="0" xfId="1" applyNumberFormat="1"/>
    <xf numFmtId="0" fontId="3" fillId="0" borderId="0" xfId="1" applyFont="1"/>
    <xf numFmtId="0" fontId="3" fillId="0" borderId="0" xfId="1" applyFont="1" applyAlignment="1">
      <alignment horizontal="right" vertical="top"/>
    </xf>
    <xf numFmtId="0" fontId="2" fillId="0" borderId="0" xfId="1" applyAlignment="1">
      <alignment horizontal="right"/>
    </xf>
    <xf numFmtId="4" fontId="2" fillId="0" borderId="0" xfId="1" applyNumberFormat="1"/>
    <xf numFmtId="4" fontId="2" fillId="0" borderId="0" xfId="1" applyNumberFormat="1" applyAlignment="1">
      <alignment horizontal="right"/>
    </xf>
    <xf numFmtId="164" fontId="2" fillId="0" borderId="0" xfId="1" applyNumberFormat="1"/>
    <xf numFmtId="0" fontId="3" fillId="0" borderId="0" xfId="1" applyFont="1" applyAlignment="1">
      <alignment horizontal="right"/>
    </xf>
    <xf numFmtId="165" fontId="0" fillId="0" borderId="0" xfId="0" applyNumberFormat="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xdr:col>
      <xdr:colOff>200026</xdr:colOff>
      <xdr:row>38</xdr:row>
      <xdr:rowOff>158750</xdr:rowOff>
    </xdr:from>
    <xdr:to>
      <xdr:col>8</xdr:col>
      <xdr:colOff>466147</xdr:colOff>
      <xdr:row>54</xdr:row>
      <xdr:rowOff>63188</xdr:rowOff>
    </xdr:to>
    <xdr:pic>
      <xdr:nvPicPr>
        <xdr:cNvPr id="2" name="Picture 1">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01" y="6311900"/>
          <a:ext cx="4628571" cy="2495238"/>
        </a:xfrm>
        <a:prstGeom prst="rect">
          <a:avLst/>
        </a:prstGeom>
      </xdr:spPr>
    </xdr:pic>
    <xdr:clientData/>
  </xdr:twoCellAnchor>
  <xdr:twoCellAnchor editAs="oneCell">
    <xdr:from>
      <xdr:col>3</xdr:col>
      <xdr:colOff>781051</xdr:colOff>
      <xdr:row>100</xdr:row>
      <xdr:rowOff>1</xdr:rowOff>
    </xdr:from>
    <xdr:to>
      <xdr:col>7</xdr:col>
      <xdr:colOff>123595</xdr:colOff>
      <xdr:row>106</xdr:row>
      <xdr:rowOff>51104</xdr:rowOff>
    </xdr:to>
    <xdr:pic>
      <xdr:nvPicPr>
        <xdr:cNvPr id="3" name="Picture 2">
          <a:extLst>
            <a:ext uri="{FF2B5EF4-FFF2-40B4-BE49-F238E27FC236}">
              <a16:creationId xmlns:a16="http://schemas.microsoft.com/office/drawing/2014/main" id="{00000000-0008-0000-0200-000003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47851" y="16192501"/>
          <a:ext cx="1847619" cy="1022653"/>
        </a:xfrm>
        <a:prstGeom prst="rect">
          <a:avLst/>
        </a:prstGeom>
      </xdr:spPr>
    </xdr:pic>
    <xdr:clientData/>
  </xdr:twoCellAnchor>
  <xdr:twoCellAnchor editAs="oneCell">
    <xdr:from>
      <xdr:col>3</xdr:col>
      <xdr:colOff>781051</xdr:colOff>
      <xdr:row>117</xdr:row>
      <xdr:rowOff>155576</xdr:rowOff>
    </xdr:from>
    <xdr:to>
      <xdr:col>7</xdr:col>
      <xdr:colOff>123595</xdr:colOff>
      <xdr:row>124</xdr:row>
      <xdr:rowOff>44754</xdr:rowOff>
    </xdr:to>
    <xdr:pic>
      <xdr:nvPicPr>
        <xdr:cNvPr id="4" name="Picture 3">
          <a:extLst>
            <a:ext uri="{FF2B5EF4-FFF2-40B4-BE49-F238E27FC236}">
              <a16:creationId xmlns:a16="http://schemas.microsoft.com/office/drawing/2014/main" id="{00000000-0008-0000-0200-000004000000}"/>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847851" y="19100801"/>
          <a:ext cx="1847619" cy="1022653"/>
        </a:xfrm>
        <a:prstGeom prst="rect">
          <a:avLst/>
        </a:prstGeom>
      </xdr:spPr>
    </xdr:pic>
    <xdr:clientData/>
  </xdr:twoCellAnchor>
  <xdr:twoCellAnchor editAs="oneCell">
    <xdr:from>
      <xdr:col>3</xdr:col>
      <xdr:colOff>781051</xdr:colOff>
      <xdr:row>134</xdr:row>
      <xdr:rowOff>158751</xdr:rowOff>
    </xdr:from>
    <xdr:to>
      <xdr:col>7</xdr:col>
      <xdr:colOff>123595</xdr:colOff>
      <xdr:row>141</xdr:row>
      <xdr:rowOff>47929</xdr:rowOff>
    </xdr:to>
    <xdr:pic>
      <xdr:nvPicPr>
        <xdr:cNvPr id="5" name="Picture 4">
          <a:extLst>
            <a:ext uri="{FF2B5EF4-FFF2-40B4-BE49-F238E27FC236}">
              <a16:creationId xmlns:a16="http://schemas.microsoft.com/office/drawing/2014/main" id="{00000000-0008-0000-0200-000005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847851" y="21856701"/>
          <a:ext cx="1847619" cy="1022653"/>
        </a:xfrm>
        <a:prstGeom prst="rect">
          <a:avLst/>
        </a:prstGeom>
      </xdr:spPr>
    </xdr:pic>
    <xdr:clientData/>
  </xdr:twoCellAnchor>
  <xdr:twoCellAnchor editAs="oneCell">
    <xdr:from>
      <xdr:col>3</xdr:col>
      <xdr:colOff>781051</xdr:colOff>
      <xdr:row>153</xdr:row>
      <xdr:rowOff>3176</xdr:rowOff>
    </xdr:from>
    <xdr:to>
      <xdr:col>7</xdr:col>
      <xdr:colOff>123595</xdr:colOff>
      <xdr:row>159</xdr:row>
      <xdr:rowOff>54279</xdr:rowOff>
    </xdr:to>
    <xdr:pic>
      <xdr:nvPicPr>
        <xdr:cNvPr id="6" name="Picture 5">
          <a:extLst>
            <a:ext uri="{FF2B5EF4-FFF2-40B4-BE49-F238E27FC236}">
              <a16:creationId xmlns:a16="http://schemas.microsoft.com/office/drawing/2014/main" id="{00000000-0008-0000-0200-00000600000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847851" y="24777701"/>
          <a:ext cx="1847619" cy="1022653"/>
        </a:xfrm>
        <a:prstGeom prst="rect">
          <a:avLst/>
        </a:prstGeom>
      </xdr:spPr>
    </xdr:pic>
    <xdr:clientData/>
  </xdr:twoCellAnchor>
  <xdr:twoCellAnchor editAs="oneCell">
    <xdr:from>
      <xdr:col>3</xdr:col>
      <xdr:colOff>781051</xdr:colOff>
      <xdr:row>168</xdr:row>
      <xdr:rowOff>1</xdr:rowOff>
    </xdr:from>
    <xdr:to>
      <xdr:col>7</xdr:col>
      <xdr:colOff>123595</xdr:colOff>
      <xdr:row>174</xdr:row>
      <xdr:rowOff>51104</xdr:rowOff>
    </xdr:to>
    <xdr:pic>
      <xdr:nvPicPr>
        <xdr:cNvPr id="7" name="Picture 6">
          <a:extLst>
            <a:ext uri="{FF2B5EF4-FFF2-40B4-BE49-F238E27FC236}">
              <a16:creationId xmlns:a16="http://schemas.microsoft.com/office/drawing/2014/main" id="{00000000-0008-0000-0200-000007000000}"/>
            </a:ext>
          </a:extLst>
        </xdr:cNvPr>
        <xdr:cNvPicPr>
          <a:picLocks/>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47851" y="27203401"/>
          <a:ext cx="1847619" cy="1022653"/>
        </a:xfrm>
        <a:prstGeom prst="rect">
          <a:avLst/>
        </a:prstGeom>
      </xdr:spPr>
    </xdr:pic>
    <xdr:clientData/>
  </xdr:twoCellAnchor>
  <xdr:twoCellAnchor editAs="oneCell">
    <xdr:from>
      <xdr:col>3</xdr:col>
      <xdr:colOff>781051</xdr:colOff>
      <xdr:row>182</xdr:row>
      <xdr:rowOff>158751</xdr:rowOff>
    </xdr:from>
    <xdr:to>
      <xdr:col>7</xdr:col>
      <xdr:colOff>123595</xdr:colOff>
      <xdr:row>189</xdr:row>
      <xdr:rowOff>47929</xdr:rowOff>
    </xdr:to>
    <xdr:pic>
      <xdr:nvPicPr>
        <xdr:cNvPr id="8" name="Picture 7">
          <a:extLst>
            <a:ext uri="{FF2B5EF4-FFF2-40B4-BE49-F238E27FC236}">
              <a16:creationId xmlns:a16="http://schemas.microsoft.com/office/drawing/2014/main" id="{00000000-0008-0000-0200-000008000000}"/>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47851" y="29629101"/>
          <a:ext cx="1847619" cy="1022653"/>
        </a:xfrm>
        <a:prstGeom prst="rect">
          <a:avLst/>
        </a:prstGeom>
      </xdr:spPr>
    </xdr:pic>
    <xdr:clientData/>
  </xdr:twoCellAnchor>
  <xdr:twoCellAnchor editAs="oneCell">
    <xdr:from>
      <xdr:col>3</xdr:col>
      <xdr:colOff>781051</xdr:colOff>
      <xdr:row>197</xdr:row>
      <xdr:rowOff>155576</xdr:rowOff>
    </xdr:from>
    <xdr:to>
      <xdr:col>7</xdr:col>
      <xdr:colOff>123595</xdr:colOff>
      <xdr:row>204</xdr:row>
      <xdr:rowOff>44754</xdr:rowOff>
    </xdr:to>
    <xdr:pic>
      <xdr:nvPicPr>
        <xdr:cNvPr id="9" name="Picture 8">
          <a:extLst>
            <a:ext uri="{FF2B5EF4-FFF2-40B4-BE49-F238E27FC236}">
              <a16:creationId xmlns:a16="http://schemas.microsoft.com/office/drawing/2014/main" id="{00000000-0008-0000-0200-000009000000}"/>
            </a:ext>
          </a:extLst>
        </xdr:cNvPr>
        <xdr:cNvPicPr>
          <a:picLocks/>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847851" y="32054801"/>
          <a:ext cx="1847619" cy="1022653"/>
        </a:xfrm>
        <a:prstGeom prst="rect">
          <a:avLst/>
        </a:prstGeom>
      </xdr:spPr>
    </xdr:pic>
    <xdr:clientData/>
  </xdr:twoCellAnchor>
  <xdr:twoCellAnchor editAs="oneCell">
    <xdr:from>
      <xdr:col>2</xdr:col>
      <xdr:colOff>200026</xdr:colOff>
      <xdr:row>210</xdr:row>
      <xdr:rowOff>158751</xdr:rowOff>
    </xdr:from>
    <xdr:to>
      <xdr:col>8</xdr:col>
      <xdr:colOff>466147</xdr:colOff>
      <xdr:row>236</xdr:row>
      <xdr:rowOff>82034</xdr:rowOff>
    </xdr:to>
    <xdr:pic>
      <xdr:nvPicPr>
        <xdr:cNvPr id="10" name="Picture 9">
          <a:extLst>
            <a:ext uri="{FF2B5EF4-FFF2-40B4-BE49-F238E27FC236}">
              <a16:creationId xmlns:a16="http://schemas.microsoft.com/office/drawing/2014/main" id="{00000000-0008-0000-0200-00000A000000}"/>
            </a:ext>
          </a:extLst>
        </xdr:cNvPr>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57201" y="34163001"/>
          <a:ext cx="4628571" cy="4133333"/>
        </a:xfrm>
        <a:prstGeom prst="rect">
          <a:avLst/>
        </a:prstGeom>
      </xdr:spPr>
    </xdr:pic>
    <xdr:clientData/>
  </xdr:twoCellAnchor>
  <xdr:twoCellAnchor editAs="oneCell">
    <xdr:from>
      <xdr:col>2</xdr:col>
      <xdr:colOff>200026</xdr:colOff>
      <xdr:row>241</xdr:row>
      <xdr:rowOff>3176</xdr:rowOff>
    </xdr:from>
    <xdr:to>
      <xdr:col>8</xdr:col>
      <xdr:colOff>466147</xdr:colOff>
      <xdr:row>264</xdr:row>
      <xdr:rowOff>50330</xdr:rowOff>
    </xdr:to>
    <xdr:pic>
      <xdr:nvPicPr>
        <xdr:cNvPr id="11" name="Picture 10">
          <a:extLst>
            <a:ext uri="{FF2B5EF4-FFF2-40B4-BE49-F238E27FC236}">
              <a16:creationId xmlns:a16="http://schemas.microsoft.com/office/drawing/2014/main" id="{00000000-0008-0000-0200-00000B000000}"/>
            </a:ext>
          </a:extLst>
        </xdr:cNvPr>
        <xdr:cNvPicPr>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57201" y="39027101"/>
          <a:ext cx="4628571" cy="37714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workbookViewId="0"/>
  </sheetViews>
  <sheetFormatPr baseColWidth="10" defaultColWidth="8.83203125" defaultRowHeight="15"/>
  <cols>
    <col min="1" max="2" width="36.6640625" customWidth="1"/>
  </cols>
  <sheetData>
    <row r="1" spans="1:3">
      <c r="A1" s="2" t="s">
        <v>14</v>
      </c>
    </row>
    <row r="3" spans="1:3">
      <c r="A3" t="s">
        <v>15</v>
      </c>
      <c r="B3" t="s">
        <v>16</v>
      </c>
      <c r="C3">
        <v>0</v>
      </c>
    </row>
    <row r="4" spans="1:3">
      <c r="A4" t="s">
        <v>17</v>
      </c>
    </row>
    <row r="5" spans="1:3">
      <c r="A5" t="s">
        <v>18</v>
      </c>
    </row>
    <row r="7" spans="1:3">
      <c r="A7" s="2" t="s">
        <v>19</v>
      </c>
      <c r="B7" t="s">
        <v>20</v>
      </c>
    </row>
    <row r="8" spans="1:3">
      <c r="B8">
        <v>2</v>
      </c>
    </row>
    <row r="10" spans="1:3">
      <c r="A10" t="s">
        <v>21</v>
      </c>
    </row>
    <row r="11" spans="1:3">
      <c r="A11" t="e">
        <f>CB_DATA_!#REF!</f>
        <v>#REF!</v>
      </c>
      <c r="B11" t="e">
        <f>Sheet1!#REF!</f>
        <v>#REF!</v>
      </c>
    </row>
    <row r="13" spans="1:3">
      <c r="A13" t="s">
        <v>22</v>
      </c>
    </row>
    <row r="14" spans="1:3">
      <c r="A14" t="s">
        <v>26</v>
      </c>
      <c r="B14" t="s">
        <v>30</v>
      </c>
    </row>
    <row r="16" spans="1:3">
      <c r="A16" t="s">
        <v>23</v>
      </c>
    </row>
    <row r="19" spans="1:2">
      <c r="A19" t="s">
        <v>24</v>
      </c>
    </row>
    <row r="20" spans="1:2">
      <c r="A20">
        <v>31</v>
      </c>
      <c r="B20">
        <v>31</v>
      </c>
    </row>
    <row r="25" spans="1:2">
      <c r="A25" s="2" t="s">
        <v>25</v>
      </c>
    </row>
    <row r="26" spans="1:2">
      <c r="A26" s="3" t="s">
        <v>27</v>
      </c>
      <c r="B26" s="3" t="s">
        <v>31</v>
      </c>
    </row>
    <row r="27" spans="1:2">
      <c r="A27" t="s">
        <v>28</v>
      </c>
      <c r="B27" t="s">
        <v>139</v>
      </c>
    </row>
    <row r="28" spans="1:2">
      <c r="A28" s="3" t="s">
        <v>29</v>
      </c>
      <c r="B28" s="3" t="s">
        <v>29</v>
      </c>
    </row>
    <row r="29" spans="1:2">
      <c r="A29" s="3" t="s">
        <v>31</v>
      </c>
      <c r="B29" s="3" t="s">
        <v>27</v>
      </c>
    </row>
    <row r="30" spans="1:2">
      <c r="A30" t="s">
        <v>140</v>
      </c>
      <c r="B30" t="s">
        <v>32</v>
      </c>
    </row>
    <row r="31" spans="1:2">
      <c r="A31" s="3" t="s">
        <v>29</v>
      </c>
      <c r="B31" s="3" t="s">
        <v>29</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
  <sheetViews>
    <sheetView tabSelected="1" zoomScale="172" zoomScaleNormal="172" workbookViewId="0">
      <selection activeCell="E10" sqref="E10"/>
    </sheetView>
  </sheetViews>
  <sheetFormatPr baseColWidth="10" defaultColWidth="8.83203125" defaultRowHeight="15"/>
  <cols>
    <col min="1" max="1" width="13.1640625" bestFit="1" customWidth="1"/>
  </cols>
  <sheetData>
    <row r="1" spans="1:7">
      <c r="A1" t="s">
        <v>0</v>
      </c>
      <c r="C1" s="21">
        <v>150</v>
      </c>
    </row>
    <row r="2" spans="1:7">
      <c r="D2" s="1" t="s">
        <v>6</v>
      </c>
      <c r="E2" s="1"/>
      <c r="F2" s="1"/>
    </row>
    <row r="3" spans="1:7">
      <c r="A3" t="s">
        <v>1</v>
      </c>
      <c r="B3" t="s">
        <v>2</v>
      </c>
      <c r="D3" t="s">
        <v>3</v>
      </c>
      <c r="E3" t="s">
        <v>4</v>
      </c>
      <c r="F3" t="s">
        <v>5</v>
      </c>
    </row>
    <row r="4" spans="1:7">
      <c r="A4" t="s">
        <v>7</v>
      </c>
      <c r="B4" s="4">
        <v>20</v>
      </c>
      <c r="D4">
        <v>15</v>
      </c>
      <c r="E4">
        <v>20</v>
      </c>
      <c r="F4">
        <v>40</v>
      </c>
      <c r="G4">
        <f>F4-D4</f>
        <v>25</v>
      </c>
    </row>
    <row r="5" spans="1:7">
      <c r="A5" t="s">
        <v>8</v>
      </c>
      <c r="B5" s="4">
        <v>15</v>
      </c>
      <c r="D5">
        <v>5</v>
      </c>
      <c r="E5">
        <v>15</v>
      </c>
      <c r="F5">
        <v>25</v>
      </c>
      <c r="G5">
        <f t="shared" ref="G5:G9" si="0">F5-D5</f>
        <v>20</v>
      </c>
    </row>
    <row r="6" spans="1:7">
      <c r="A6" t="s">
        <v>9</v>
      </c>
      <c r="B6" s="4">
        <v>12</v>
      </c>
      <c r="D6">
        <v>0</v>
      </c>
      <c r="E6">
        <v>12</v>
      </c>
      <c r="F6">
        <v>30</v>
      </c>
      <c r="G6">
        <f t="shared" si="0"/>
        <v>30</v>
      </c>
    </row>
    <row r="7" spans="1:7">
      <c r="A7" t="s">
        <v>11</v>
      </c>
      <c r="B7" s="4">
        <v>44</v>
      </c>
      <c r="D7">
        <v>35</v>
      </c>
      <c r="E7">
        <v>44</v>
      </c>
      <c r="F7">
        <v>65</v>
      </c>
      <c r="G7">
        <f t="shared" si="0"/>
        <v>30</v>
      </c>
    </row>
    <row r="8" spans="1:7">
      <c r="A8" t="s">
        <v>10</v>
      </c>
      <c r="B8" s="4">
        <v>8</v>
      </c>
      <c r="D8">
        <v>4</v>
      </c>
      <c r="E8">
        <v>8</v>
      </c>
      <c r="F8">
        <v>16</v>
      </c>
      <c r="G8">
        <f t="shared" si="0"/>
        <v>12</v>
      </c>
    </row>
    <row r="9" spans="1:7">
      <c r="A9" t="s">
        <v>121</v>
      </c>
      <c r="B9" s="4">
        <v>10</v>
      </c>
      <c r="D9">
        <v>0</v>
      </c>
      <c r="E9">
        <v>10</v>
      </c>
      <c r="F9">
        <v>15</v>
      </c>
      <c r="G9">
        <f t="shared" si="0"/>
        <v>15</v>
      </c>
    </row>
    <row r="10" spans="1:7">
      <c r="A10" t="s">
        <v>12</v>
      </c>
      <c r="B10">
        <f>SUM(B6:B9)*E10</f>
        <v>13.32</v>
      </c>
      <c r="D10">
        <v>0.17</v>
      </c>
      <c r="E10" s="4">
        <v>0.18</v>
      </c>
      <c r="F10">
        <v>0.21</v>
      </c>
    </row>
    <row r="12" spans="1:7">
      <c r="A12" t="s">
        <v>13</v>
      </c>
      <c r="B12" s="5">
        <f>SUM(B4:B11)</f>
        <v>122.32</v>
      </c>
    </row>
  </sheetData>
  <pageMargins left="0.7" right="0.7" top="0.75" bottom="0.75" header="0.3" footer="0.3"/>
  <pageSetup paperSize="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67"/>
  <sheetViews>
    <sheetView showGridLines="0" showRowColHeaders="0" workbookViewId="0">
      <selection activeCell="K23" sqref="K23"/>
    </sheetView>
  </sheetViews>
  <sheetFormatPr baseColWidth="10" defaultColWidth="9.1640625" defaultRowHeight="13"/>
  <cols>
    <col min="1" max="1" width="2" style="6" customWidth="1"/>
    <col min="2" max="2" width="1.83203125" style="6" customWidth="1"/>
    <col min="3" max="3" width="12.1640625" style="6" customWidth="1"/>
    <col min="4" max="4" width="12.33203125" style="6" customWidth="1"/>
    <col min="5" max="5" width="18.33203125" style="6" customWidth="1"/>
    <col min="6" max="6" width="1.6640625" style="8" customWidth="1"/>
    <col min="7" max="7" width="5.33203125" style="6" customWidth="1"/>
    <col min="8" max="8" width="15.6640625" style="6" customWidth="1"/>
    <col min="9" max="9" width="11.1640625" style="6" customWidth="1"/>
    <col min="10" max="10" width="2.6640625" style="7" customWidth="1"/>
    <col min="11" max="11" width="80.6640625" style="6" customWidth="1"/>
    <col min="12" max="16384" width="9.1640625" style="6"/>
  </cols>
  <sheetData>
    <row r="1" spans="2:6">
      <c r="E1" s="9"/>
      <c r="F1" s="10" t="s">
        <v>33</v>
      </c>
    </row>
    <row r="2" spans="2:6">
      <c r="F2" s="8" t="s">
        <v>122</v>
      </c>
    </row>
    <row r="3" spans="2:6">
      <c r="F3" s="8" t="s">
        <v>123</v>
      </c>
    </row>
    <row r="5" spans="2:6">
      <c r="B5" s="6" t="s">
        <v>34</v>
      </c>
    </row>
    <row r="6" spans="2:6">
      <c r="C6" s="6" t="s">
        <v>35</v>
      </c>
      <c r="E6" s="11">
        <v>500000</v>
      </c>
    </row>
    <row r="7" spans="2:6">
      <c r="C7" s="6" t="s">
        <v>36</v>
      </c>
    </row>
    <row r="8" spans="2:6">
      <c r="C8" s="6" t="s">
        <v>37</v>
      </c>
    </row>
    <row r="9" spans="2:6">
      <c r="C9" s="6" t="s">
        <v>38</v>
      </c>
    </row>
    <row r="10" spans="2:6">
      <c r="C10" s="6" t="s">
        <v>39</v>
      </c>
    </row>
    <row r="11" spans="2:6">
      <c r="C11" s="6" t="s">
        <v>40</v>
      </c>
      <c r="E11" s="12">
        <v>0.95</v>
      </c>
    </row>
    <row r="13" spans="2:6">
      <c r="B13" s="6" t="s">
        <v>41</v>
      </c>
    </row>
    <row r="14" spans="2:6">
      <c r="C14" s="6" t="s">
        <v>42</v>
      </c>
      <c r="E14" s="13">
        <v>11.099078499999999</v>
      </c>
    </row>
    <row r="15" spans="2:6">
      <c r="C15" s="6" t="s">
        <v>43</v>
      </c>
      <c r="E15" s="11">
        <v>45048.784905882058</v>
      </c>
    </row>
    <row r="16" spans="2:6">
      <c r="C16" s="6" t="s">
        <v>44</v>
      </c>
      <c r="E16" s="11">
        <v>315341.49434117437</v>
      </c>
    </row>
    <row r="18" spans="1:10">
      <c r="B18" s="6" t="s">
        <v>45</v>
      </c>
    </row>
    <row r="19" spans="1:10">
      <c r="C19" s="6" t="s">
        <v>46</v>
      </c>
      <c r="E19" s="6">
        <v>7</v>
      </c>
    </row>
    <row r="20" spans="1:10">
      <c r="C20" s="6" t="s">
        <v>47</v>
      </c>
      <c r="E20" s="6">
        <v>1</v>
      </c>
    </row>
    <row r="21" spans="1:10">
      <c r="C21" s="6" t="s">
        <v>48</v>
      </c>
      <c r="E21" s="6">
        <v>1</v>
      </c>
    </row>
    <row r="22" spans="1:10">
      <c r="C22" s="6" t="s">
        <v>49</v>
      </c>
      <c r="E22" s="6">
        <v>0</v>
      </c>
    </row>
    <row r="23" spans="1:10">
      <c r="C23" s="6" t="s">
        <v>50</v>
      </c>
      <c r="E23" s="6">
        <v>1</v>
      </c>
    </row>
    <row r="25" spans="1:10">
      <c r="F25" s="10" t="s">
        <v>50</v>
      </c>
    </row>
    <row r="28" spans="1:10">
      <c r="A28" s="14" t="s">
        <v>124</v>
      </c>
    </row>
    <row r="30" spans="1:10">
      <c r="A30" s="14" t="s">
        <v>51</v>
      </c>
      <c r="B30" s="14"/>
      <c r="C30" s="14"/>
      <c r="D30" s="14"/>
      <c r="E30" s="14"/>
      <c r="F30" s="10"/>
      <c r="G30" s="14"/>
      <c r="H30" s="14"/>
      <c r="I30" s="14"/>
      <c r="J30" s="15" t="s">
        <v>125</v>
      </c>
    </row>
    <row r="32" spans="1:10">
      <c r="B32" s="6" t="s">
        <v>52</v>
      </c>
    </row>
    <row r="33" spans="3:3">
      <c r="C33" s="6" t="s">
        <v>126</v>
      </c>
    </row>
    <row r="34" spans="3:3">
      <c r="C34" s="6" t="s">
        <v>127</v>
      </c>
    </row>
    <row r="35" spans="3:3">
      <c r="C35" s="6" t="s">
        <v>128</v>
      </c>
    </row>
    <row r="36" spans="3:3">
      <c r="C36" s="6" t="s">
        <v>129</v>
      </c>
    </row>
    <row r="37" spans="3:3">
      <c r="C37" s="6" t="s">
        <v>130</v>
      </c>
    </row>
    <row r="57" spans="2:5">
      <c r="B57" s="6" t="s">
        <v>53</v>
      </c>
      <c r="E57" s="16" t="s">
        <v>54</v>
      </c>
    </row>
    <row r="58" spans="2:5">
      <c r="C58" s="6" t="s">
        <v>55</v>
      </c>
      <c r="E58" s="11">
        <v>500000</v>
      </c>
    </row>
    <row r="59" spans="2:5">
      <c r="C59" s="6" t="s">
        <v>56</v>
      </c>
      <c r="E59" s="17">
        <v>122.32</v>
      </c>
    </row>
    <row r="60" spans="2:5">
      <c r="C60" s="6" t="s">
        <v>57</v>
      </c>
      <c r="E60" s="17">
        <v>134.53782252385247</v>
      </c>
    </row>
    <row r="61" spans="2:5">
      <c r="C61" s="6" t="s">
        <v>58</v>
      </c>
      <c r="E61" s="17">
        <v>134.30039400296954</v>
      </c>
    </row>
    <row r="62" spans="2:5">
      <c r="C62" s="6" t="s">
        <v>59</v>
      </c>
      <c r="E62" s="18" t="s">
        <v>69</v>
      </c>
    </row>
    <row r="63" spans="2:5">
      <c r="C63" s="6" t="s">
        <v>60</v>
      </c>
      <c r="E63" s="17">
        <v>14.326417241918335</v>
      </c>
    </row>
    <row r="64" spans="2:5">
      <c r="C64" s="6" t="s">
        <v>61</v>
      </c>
      <c r="E64" s="17">
        <v>205.24623098953495</v>
      </c>
    </row>
    <row r="65" spans="1:10">
      <c r="C65" s="6" t="s">
        <v>62</v>
      </c>
      <c r="E65" s="19">
        <v>9.7867297040354559E-2</v>
      </c>
    </row>
    <row r="66" spans="1:10">
      <c r="C66" s="6" t="s">
        <v>63</v>
      </c>
      <c r="E66" s="17">
        <v>2.8210622055459345</v>
      </c>
    </row>
    <row r="67" spans="1:10">
      <c r="C67" s="6" t="s">
        <v>64</v>
      </c>
      <c r="E67" s="19">
        <v>0.10648616852244934</v>
      </c>
    </row>
    <row r="68" spans="1:10">
      <c r="C68" s="6" t="s">
        <v>65</v>
      </c>
      <c r="E68" s="17">
        <v>78.740544289706492</v>
      </c>
    </row>
    <row r="69" spans="1:10">
      <c r="C69" s="6" t="s">
        <v>66</v>
      </c>
      <c r="E69" s="17">
        <v>196.17080673663236</v>
      </c>
    </row>
    <row r="70" spans="1:10">
      <c r="C70" s="6" t="s">
        <v>67</v>
      </c>
      <c r="E70" s="17">
        <v>117.43026244692587</v>
      </c>
    </row>
    <row r="71" spans="1:10">
      <c r="C71" s="6" t="s">
        <v>68</v>
      </c>
      <c r="E71" s="17">
        <v>2.0260613563736658E-2</v>
      </c>
    </row>
    <row r="73" spans="1:10">
      <c r="A73" s="14" t="s">
        <v>70</v>
      </c>
      <c r="B73" s="14"/>
      <c r="C73" s="14"/>
      <c r="D73" s="14"/>
      <c r="E73" s="14"/>
      <c r="F73" s="10"/>
      <c r="G73" s="14"/>
      <c r="H73" s="14"/>
      <c r="I73" s="14"/>
      <c r="J73" s="15" t="s">
        <v>125</v>
      </c>
    </row>
    <row r="75" spans="1:10">
      <c r="B75" s="6" t="s">
        <v>71</v>
      </c>
      <c r="E75" s="16" t="s">
        <v>54</v>
      </c>
    </row>
    <row r="76" spans="1:10">
      <c r="C76" s="6" t="s">
        <v>72</v>
      </c>
      <c r="E76" s="17">
        <v>78.740544289706492</v>
      </c>
    </row>
    <row r="77" spans="1:10">
      <c r="C77" s="6" t="s">
        <v>73</v>
      </c>
      <c r="E77" s="17">
        <v>116.15083312632471</v>
      </c>
    </row>
    <row r="78" spans="1:10">
      <c r="C78" s="6" t="s">
        <v>74</v>
      </c>
      <c r="E78" s="17">
        <v>122.13811976623401</v>
      </c>
    </row>
    <row r="79" spans="1:10">
      <c r="C79" s="6" t="s">
        <v>75</v>
      </c>
      <c r="E79" s="17">
        <v>126.66620599195099</v>
      </c>
    </row>
    <row r="80" spans="1:10">
      <c r="C80" s="6" t="s">
        <v>76</v>
      </c>
      <c r="E80" s="17">
        <v>130.60018311645931</v>
      </c>
    </row>
    <row r="81" spans="1:10">
      <c r="C81" s="6" t="s">
        <v>77</v>
      </c>
      <c r="E81" s="17">
        <v>134.30039101680825</v>
      </c>
    </row>
    <row r="82" spans="1:10">
      <c r="C82" s="6" t="s">
        <v>78</v>
      </c>
      <c r="E82" s="17">
        <v>138.02312603272259</v>
      </c>
    </row>
    <row r="83" spans="1:10">
      <c r="C83" s="6" t="s">
        <v>79</v>
      </c>
      <c r="E83" s="17">
        <v>142.02381837587808</v>
      </c>
    </row>
    <row r="84" spans="1:10">
      <c r="C84" s="6" t="s">
        <v>80</v>
      </c>
      <c r="E84" s="17">
        <v>146.7534169027538</v>
      </c>
    </row>
    <row r="85" spans="1:10">
      <c r="C85" s="6" t="s">
        <v>81</v>
      </c>
      <c r="E85" s="17">
        <v>153.27863800303959</v>
      </c>
    </row>
    <row r="86" spans="1:10">
      <c r="C86" s="6" t="s">
        <v>82</v>
      </c>
      <c r="E86" s="17">
        <v>196.17080673663236</v>
      </c>
    </row>
    <row r="88" spans="1:10">
      <c r="A88" s="6" t="s">
        <v>83</v>
      </c>
    </row>
    <row r="89" spans="1:10">
      <c r="F89" s="10" t="s">
        <v>46</v>
      </c>
    </row>
    <row r="92" spans="1:10">
      <c r="A92" s="14" t="s">
        <v>124</v>
      </c>
    </row>
    <row r="94" spans="1:10">
      <c r="A94" s="14" t="s">
        <v>84</v>
      </c>
      <c r="B94" s="14"/>
      <c r="C94" s="14"/>
      <c r="D94" s="14"/>
      <c r="E94" s="14"/>
      <c r="F94" s="10"/>
      <c r="G94" s="14"/>
      <c r="H94" s="14"/>
      <c r="I94" s="14"/>
      <c r="J94" s="15" t="s">
        <v>85</v>
      </c>
    </row>
    <row r="96" spans="1:10">
      <c r="B96" s="6" t="s">
        <v>86</v>
      </c>
    </row>
    <row r="97" spans="1:10">
      <c r="C97" s="6" t="s">
        <v>65</v>
      </c>
      <c r="E97" s="18">
        <v>0</v>
      </c>
      <c r="G97" s="6" t="s">
        <v>87</v>
      </c>
    </row>
    <row r="98" spans="1:10">
      <c r="C98" s="6" t="s">
        <v>88</v>
      </c>
      <c r="E98" s="18">
        <v>12</v>
      </c>
      <c r="G98" s="6" t="s">
        <v>89</v>
      </c>
    </row>
    <row r="99" spans="1:10">
      <c r="C99" s="6" t="s">
        <v>66</v>
      </c>
      <c r="E99" s="18">
        <v>30</v>
      </c>
      <c r="G99" s="6" t="s">
        <v>90</v>
      </c>
    </row>
    <row r="100" spans="1:10">
      <c r="E100" s="16"/>
    </row>
    <row r="101" spans="1:10">
      <c r="E101" s="16"/>
    </row>
    <row r="109" spans="1:10">
      <c r="B109" s="6" t="s">
        <v>131</v>
      </c>
      <c r="H109" s="16" t="s">
        <v>132</v>
      </c>
    </row>
    <row r="110" spans="1:10">
      <c r="C110" s="6" t="s">
        <v>133</v>
      </c>
      <c r="G110" s="17"/>
      <c r="H110" s="17">
        <v>0.49</v>
      </c>
      <c r="I110" s="17"/>
    </row>
    <row r="112" spans="1:10">
      <c r="A112" s="14" t="s">
        <v>91</v>
      </c>
      <c r="B112" s="14"/>
      <c r="C112" s="14"/>
      <c r="D112" s="14"/>
      <c r="E112" s="14"/>
      <c r="F112" s="10"/>
      <c r="G112" s="14"/>
      <c r="H112" s="14"/>
      <c r="I112" s="14"/>
      <c r="J112" s="15" t="s">
        <v>92</v>
      </c>
    </row>
    <row r="114" spans="1:10">
      <c r="B114" s="6" t="s">
        <v>86</v>
      </c>
    </row>
    <row r="115" spans="1:10">
      <c r="C115" s="6" t="s">
        <v>65</v>
      </c>
      <c r="E115" s="18">
        <v>5</v>
      </c>
      <c r="G115" s="6" t="s">
        <v>93</v>
      </c>
    </row>
    <row r="116" spans="1:10">
      <c r="C116" s="6" t="s">
        <v>88</v>
      </c>
      <c r="E116" s="18">
        <v>15</v>
      </c>
      <c r="G116" s="6" t="s">
        <v>94</v>
      </c>
    </row>
    <row r="117" spans="1:10">
      <c r="C117" s="6" t="s">
        <v>66</v>
      </c>
      <c r="E117" s="18">
        <v>25</v>
      </c>
      <c r="G117" s="6" t="s">
        <v>95</v>
      </c>
    </row>
    <row r="118" spans="1:10">
      <c r="E118" s="16"/>
    </row>
    <row r="119" spans="1:10">
      <c r="E119" s="16"/>
    </row>
    <row r="127" spans="1:10">
      <c r="A127" s="14" t="s">
        <v>134</v>
      </c>
      <c r="B127" s="14"/>
      <c r="C127" s="14"/>
      <c r="D127" s="14"/>
      <c r="E127" s="14"/>
      <c r="F127" s="10"/>
      <c r="G127" s="14"/>
      <c r="H127" s="14"/>
      <c r="I127" s="14"/>
      <c r="J127" s="15" t="s">
        <v>96</v>
      </c>
    </row>
    <row r="129" spans="1:10">
      <c r="B129" s="6" t="s">
        <v>86</v>
      </c>
    </row>
    <row r="130" spans="1:10">
      <c r="C130" s="6" t="s">
        <v>65</v>
      </c>
      <c r="E130" s="18">
        <v>0</v>
      </c>
      <c r="G130" s="6" t="s">
        <v>97</v>
      </c>
    </row>
    <row r="131" spans="1:10">
      <c r="C131" s="6" t="s">
        <v>88</v>
      </c>
      <c r="E131" s="18">
        <v>10</v>
      </c>
      <c r="G131" s="6" t="s">
        <v>98</v>
      </c>
    </row>
    <row r="132" spans="1:10">
      <c r="C132" s="6" t="s">
        <v>66</v>
      </c>
      <c r="E132" s="18">
        <v>15</v>
      </c>
      <c r="G132" s="6" t="s">
        <v>99</v>
      </c>
    </row>
    <row r="133" spans="1:10">
      <c r="E133" s="16"/>
    </row>
    <row r="134" spans="1:10">
      <c r="A134" s="14" t="s">
        <v>135</v>
      </c>
      <c r="B134" s="14"/>
      <c r="C134" s="14"/>
      <c r="D134" s="14"/>
      <c r="E134" s="20"/>
      <c r="F134" s="10"/>
      <c r="G134" s="14"/>
      <c r="H134" s="14"/>
      <c r="I134" s="14"/>
      <c r="J134" s="15" t="s">
        <v>96</v>
      </c>
    </row>
    <row r="144" spans="1:10">
      <c r="B144" s="6" t="s">
        <v>131</v>
      </c>
      <c r="H144" s="16" t="s">
        <v>132</v>
      </c>
    </row>
    <row r="145" spans="1:10">
      <c r="C145" s="6" t="s">
        <v>136</v>
      </c>
      <c r="G145" s="17"/>
      <c r="H145" s="17">
        <v>0.49</v>
      </c>
      <c r="I145" s="17"/>
    </row>
    <row r="147" spans="1:10">
      <c r="A147" s="14" t="s">
        <v>100</v>
      </c>
      <c r="B147" s="14"/>
      <c r="C147" s="14"/>
      <c r="D147" s="14"/>
      <c r="E147" s="14"/>
      <c r="F147" s="10"/>
      <c r="G147" s="14"/>
      <c r="H147" s="14"/>
      <c r="I147" s="14"/>
      <c r="J147" s="15" t="s">
        <v>111</v>
      </c>
    </row>
    <row r="149" spans="1:10">
      <c r="B149" s="6" t="s">
        <v>86</v>
      </c>
    </row>
    <row r="150" spans="1:10">
      <c r="C150" s="6" t="s">
        <v>65</v>
      </c>
      <c r="E150" s="18">
        <v>4</v>
      </c>
      <c r="G150" s="6" t="s">
        <v>112</v>
      </c>
    </row>
    <row r="151" spans="1:10">
      <c r="C151" s="6" t="s">
        <v>88</v>
      </c>
      <c r="E151" s="18">
        <v>8</v>
      </c>
      <c r="G151" s="6" t="s">
        <v>113</v>
      </c>
    </row>
    <row r="152" spans="1:10">
      <c r="C152" s="6" t="s">
        <v>66</v>
      </c>
      <c r="E152" s="18">
        <v>16</v>
      </c>
      <c r="G152" s="6" t="s">
        <v>114</v>
      </c>
    </row>
    <row r="153" spans="1:10">
      <c r="E153" s="16"/>
    </row>
    <row r="154" spans="1:10">
      <c r="E154" s="16"/>
    </row>
    <row r="162" spans="1:10">
      <c r="A162" s="14" t="s">
        <v>105</v>
      </c>
      <c r="B162" s="14"/>
      <c r="C162" s="14"/>
      <c r="D162" s="14"/>
      <c r="E162" s="14"/>
      <c r="F162" s="10"/>
      <c r="G162" s="14"/>
      <c r="H162" s="14"/>
      <c r="I162" s="14"/>
      <c r="J162" s="15" t="s">
        <v>106</v>
      </c>
    </row>
    <row r="164" spans="1:10">
      <c r="B164" s="6" t="s">
        <v>86</v>
      </c>
    </row>
    <row r="165" spans="1:10">
      <c r="C165" s="6" t="s">
        <v>65</v>
      </c>
      <c r="E165" s="18">
        <v>0.17</v>
      </c>
      <c r="G165" s="6" t="s">
        <v>107</v>
      </c>
    </row>
    <row r="166" spans="1:10">
      <c r="C166" s="6" t="s">
        <v>88</v>
      </c>
      <c r="E166" s="18">
        <v>0.18</v>
      </c>
      <c r="G166" s="6" t="s">
        <v>108</v>
      </c>
    </row>
    <row r="167" spans="1:10">
      <c r="C167" s="6" t="s">
        <v>66</v>
      </c>
      <c r="E167" s="18">
        <v>0.21</v>
      </c>
      <c r="G167" s="6" t="s">
        <v>109</v>
      </c>
    </row>
    <row r="168" spans="1:10">
      <c r="E168" s="16"/>
    </row>
    <row r="169" spans="1:10">
      <c r="E169" s="16"/>
    </row>
    <row r="177" spans="1:10">
      <c r="A177" s="14" t="s">
        <v>110</v>
      </c>
      <c r="B177" s="14"/>
      <c r="C177" s="14"/>
      <c r="D177" s="14"/>
      <c r="E177" s="14"/>
      <c r="F177" s="10"/>
      <c r="G177" s="14"/>
      <c r="H177" s="14"/>
      <c r="I177" s="14"/>
      <c r="J177" s="15" t="s">
        <v>101</v>
      </c>
    </row>
    <row r="179" spans="1:10">
      <c r="B179" s="6" t="s">
        <v>86</v>
      </c>
    </row>
    <row r="180" spans="1:10">
      <c r="C180" s="6" t="s">
        <v>65</v>
      </c>
      <c r="E180" s="18">
        <v>35</v>
      </c>
      <c r="G180" s="6" t="s">
        <v>102</v>
      </c>
    </row>
    <row r="181" spans="1:10">
      <c r="C181" s="6" t="s">
        <v>88</v>
      </c>
      <c r="E181" s="18">
        <v>44</v>
      </c>
      <c r="G181" s="6" t="s">
        <v>103</v>
      </c>
    </row>
    <row r="182" spans="1:10">
      <c r="C182" s="6" t="s">
        <v>66</v>
      </c>
      <c r="E182" s="18">
        <v>65</v>
      </c>
      <c r="G182" s="6" t="s">
        <v>104</v>
      </c>
    </row>
    <row r="183" spans="1:10">
      <c r="E183" s="16"/>
    </row>
    <row r="184" spans="1:10">
      <c r="E184" s="16"/>
    </row>
    <row r="192" spans="1:10">
      <c r="A192" s="14" t="s">
        <v>115</v>
      </c>
      <c r="B192" s="14"/>
      <c r="C192" s="14"/>
      <c r="D192" s="14"/>
      <c r="E192" s="14"/>
      <c r="F192" s="10"/>
      <c r="G192" s="14"/>
      <c r="H192" s="14"/>
      <c r="I192" s="14"/>
      <c r="J192" s="15" t="s">
        <v>116</v>
      </c>
    </row>
    <row r="194" spans="1:7">
      <c r="B194" s="6" t="s">
        <v>86</v>
      </c>
    </row>
    <row r="195" spans="1:7">
      <c r="C195" s="6" t="s">
        <v>65</v>
      </c>
      <c r="E195" s="18">
        <v>15</v>
      </c>
      <c r="G195" s="6" t="s">
        <v>117</v>
      </c>
    </row>
    <row r="196" spans="1:7">
      <c r="C196" s="6" t="s">
        <v>88</v>
      </c>
      <c r="E196" s="18">
        <v>20</v>
      </c>
      <c r="G196" s="6" t="s">
        <v>118</v>
      </c>
    </row>
    <row r="197" spans="1:7">
      <c r="C197" s="6" t="s">
        <v>66</v>
      </c>
      <c r="E197" s="18">
        <v>40</v>
      </c>
      <c r="G197" s="6" t="s">
        <v>119</v>
      </c>
    </row>
    <row r="198" spans="1:7">
      <c r="E198" s="16"/>
    </row>
    <row r="199" spans="1:7">
      <c r="E199" s="16"/>
    </row>
    <row r="207" spans="1:7">
      <c r="A207" s="6" t="s">
        <v>120</v>
      </c>
    </row>
    <row r="208" spans="1:7">
      <c r="F208" s="10" t="s">
        <v>137</v>
      </c>
    </row>
    <row r="267" spans="1:1">
      <c r="A267" s="6" t="s">
        <v>138</v>
      </c>
    </row>
  </sheetData>
  <printOptions gridLinesSet="0"/>
  <pageMargins left="0.75" right="0.75" top="1" bottom="1" header="0.5" footer="0.5"/>
  <pageSetup orientation="portrait" r:id="rId1"/>
  <headerFooter alignWithMargins="0">
    <oddHeader>&amp;f</oddHeader>
    <oddFooter>Page &amp;p</oddFooter>
  </headerFooter>
  <rowBreaks count="8" manualBreakCount="8">
    <brk id="24" max="16383" man="1"/>
    <brk id="72" max="16383" man="1"/>
    <brk id="88" max="16383" man="1"/>
    <brk id="133" max="16383" man="1"/>
    <brk id="175" max="16383" man="1"/>
    <brk id="207" max="16383" man="1"/>
    <brk id="239" max="16383" man="1"/>
    <brk id="267" max="16383" man="1"/>
  </rowBreaks>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Tschiegg</dc:creator>
  <cp:lastModifiedBy>Mark Tschiegg</cp:lastModifiedBy>
  <dcterms:created xsi:type="dcterms:W3CDTF">2018-03-22T21:53:05Z</dcterms:created>
  <dcterms:modified xsi:type="dcterms:W3CDTF">2020-10-29T14:47:44Z</dcterms:modified>
</cp:coreProperties>
</file>