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ac\Home\Dropbox\2015 Fall Intro PM\Course Material\08 - Crystal Ball\"/>
    </mc:Choice>
  </mc:AlternateContent>
  <bookViews>
    <workbookView xWindow="2370" yWindow="75" windowWidth="11355" windowHeight="7935" firstSheet="1" activeTab="1"/>
  </bookViews>
  <sheets>
    <sheet name="CB_DATA_" sheetId="4" state="hidden" r:id="rId1"/>
    <sheet name="CB Simulation" sheetId="1" r:id="rId2"/>
    <sheet name="Sheet1" sheetId="5" r:id="rId3"/>
  </sheets>
  <definedNames>
    <definedName name="CB_2348dcff71c14843bb4f0d5f7199ab0a" localSheetId="1" hidden="1">'CB Simulation'!$L$12</definedName>
    <definedName name="CB_3158746f08b94f0785b005f0abd7a1f6" localSheetId="0" hidden="1">#N/A</definedName>
    <definedName name="CB_48e28ffd47274177a5105d871068689c" localSheetId="1" hidden="1">'CB Simulation'!$L$5</definedName>
    <definedName name="CB_4d42eeaf2e4d4b7694b4fd240a5cd927" localSheetId="1" hidden="1">'CB Simulation'!$L$6</definedName>
    <definedName name="CB_524c3877e4e145aeb762fad1d740508d" localSheetId="1" hidden="1">'CB Simulation'!$L$10</definedName>
    <definedName name="CB_7aa1749f784f48c885697faa47e7c1c7" localSheetId="1" hidden="1">'CB Simulation'!$K$22</definedName>
    <definedName name="CB_95d6d29b966a4437a6249feaae4dd4ba" localSheetId="1" hidden="1">'CB Simulation'!$L$9</definedName>
    <definedName name="CB_9c6b5bc78c0b4a24bcb8922bc2a28b23" localSheetId="1" hidden="1">'CB Simulation'!$L$11</definedName>
    <definedName name="CB_ae9036d31026445fa6c0f67e21a41002" localSheetId="0" hidden="1">#N/A</definedName>
    <definedName name="CB_Block_00000000000000000000000000000000" localSheetId="1" hidden="1">"'7.0.0.0"</definedName>
    <definedName name="CB_Block_00000000000000000000000000000000" localSheetId="0" hidden="1">"'7.0.0.0"</definedName>
    <definedName name="CB_Block_00000000000000000000000000000001" localSheetId="1" hidden="1">"'635829467377532892"</definedName>
    <definedName name="CB_Block_00000000000000000000000000000001" localSheetId="0" hidden="1">"'635829467377689707"</definedName>
    <definedName name="CB_Block_00000000000000000000000000000003" localSheetId="1" hidden="1">"'11.1.4323.0"</definedName>
    <definedName name="CB_Block_00000000000000000000000000000003" localSheetId="0" hidden="1">"'11.1.4323.0"</definedName>
    <definedName name="CB_BlockExt_00000000000000000000000000000003" localSheetId="1" hidden="1">"'11.1.2.4.400"</definedName>
    <definedName name="CB_BlockExt_00000000000000000000000000000003" localSheetId="0" hidden="1">"'11.1.2.4.400"</definedName>
    <definedName name="CB_dc04bcf73ae0491bbe82e5ccae034b20" localSheetId="1" hidden="1">'CB Simulation'!$L$7</definedName>
    <definedName name="CBCR_06b8cf8fbbad4020b899502294b769d5" localSheetId="1" hidden="1">'CB Simulation'!$I$11</definedName>
    <definedName name="CBCR_1a828a3884544c86ae6a296ff0761ddc" localSheetId="1" hidden="1">'CB Simulation'!$L$9</definedName>
    <definedName name="CBCR_1bb740915df240098a63235c71a2752e" localSheetId="1" hidden="1">'CB Simulation'!$M$6</definedName>
    <definedName name="CBCR_21208cd8e54745eda7283b67bec1bfa7" localSheetId="1" hidden="1">'CB Simulation'!$K$7</definedName>
    <definedName name="CBCR_30199f7f18084e05ac58dec8bd79b498" localSheetId="1" hidden="1">'CB Simulation'!$L$7</definedName>
    <definedName name="CBCR_36636edd93d34850bdf91d29c986c6e8" localSheetId="1" hidden="1">'CB Simulation'!$K$10</definedName>
    <definedName name="CBCR_404f2d7913344eae9a235404995aed4b" localSheetId="1" hidden="1">'CB Simulation'!$I$6</definedName>
    <definedName name="CBCR_437b1942b30e4aad965d123ac0db6f78" localSheetId="1" hidden="1">'CB Simulation'!$M$10</definedName>
    <definedName name="CBCR_4bba284d1d184ccdbb3174f9c8c2a675" localSheetId="1" hidden="1">'CB Simulation'!$L$6</definedName>
    <definedName name="CBCR_50317f6af057493ca40b093bc98d4988" localSheetId="1" hidden="1">'CB Simulation'!$K$12</definedName>
    <definedName name="CBCR_57400a40a46d4862934bca37ac321fef" localSheetId="1" hidden="1">'CB Simulation'!$I$9</definedName>
    <definedName name="CBCR_5aa2481e61d3432d88d05d89a00544a7" localSheetId="1" hidden="1">'CB Simulation'!$L$12</definedName>
    <definedName name="CBCR_5b05d3175e8e4285bc90977ea17cc903" localSheetId="1" hidden="1">'CB Simulation'!$M$12</definedName>
    <definedName name="CBCR_5c83545892de4f1ab597935850d75e70" localSheetId="1" hidden="1">'CB Simulation'!$I$10</definedName>
    <definedName name="CBCR_9024beb058d149d6a6c4c53402c61a74" localSheetId="1" hidden="1">'CB Simulation'!$M$5</definedName>
    <definedName name="CBCR_925babf4e7074c728e5b28a84facb9eb" localSheetId="1" hidden="1">'CB Simulation'!$I$12</definedName>
    <definedName name="CBCR_97653d9cb226417291809e2fccc74a95" localSheetId="1" hidden="1">'CB Simulation'!$L$11</definedName>
    <definedName name="CBCR_ab7d41a0d9eb4da8827ab639afcd4e2a" localSheetId="1" hidden="1">'CB Simulation'!$K$6</definedName>
    <definedName name="CBCR_c34ef70b37d54cefbb5dceceb9764eb8" localSheetId="1" hidden="1">'CB Simulation'!$I$7</definedName>
    <definedName name="CBCR_d45bf094642445e686e44db8258b95ef" localSheetId="1" hidden="1">'CB Simulation'!$K$11</definedName>
    <definedName name="CBCR_d9e7591c021a4a679c010df9c2bb0ab4" localSheetId="1" hidden="1">'CB Simulation'!$M$11</definedName>
    <definedName name="CBCR_e472571479c941e2925217f4dad8cca6" localSheetId="1" hidden="1">'CB Simulation'!$L$5</definedName>
    <definedName name="CBCR_ecb11e1011be40d58d0e76ffd5de9dbf" localSheetId="1" hidden="1">'CB Simulation'!$L$10</definedName>
    <definedName name="CBCR_f215c09ec81745d48177b209808881c8" localSheetId="1" hidden="1">'CB Simulation'!$K$5</definedName>
    <definedName name="CBCR_f6019741baf6484796f4fa3c789001b1" localSheetId="1" hidden="1">'CB Simulation'!$K$9</definedName>
    <definedName name="CBCR_fe446c84af854bec91ac7ade760f5f4e" localSheetId="1" hidden="1">'CB Simulation'!$M$7</definedName>
    <definedName name="CBCR_ff8d7b7078c84bd38c9de2e28db1e1ff" localSheetId="1" hidden="1">'CB Simulation'!$M$9</definedName>
    <definedName name="CBWorkbookPriority" localSheetId="0" hidden="1">-1897672343</definedName>
    <definedName name="CBx_52600e02f8d544ef87e9a9fc04a7870f" localSheetId="0" hidden="1">"'Sheet1'!$A$1"</definedName>
    <definedName name="CBx_913e74e0082444f480488e78e754ff47" localSheetId="0" hidden="1">"'CB Simulation'!$A$1"</definedName>
    <definedName name="CBx_f6b13ca0a2474311a7a3083247e34ed1" localSheetId="0" hidden="1">"'CB_DATA_'!$A$1"</definedName>
    <definedName name="CBx_Sheet_Guid" localSheetId="1" hidden="1">"'913e74e0-0824-44f4-8048-8e78e754ff47"</definedName>
    <definedName name="CBx_Sheet_Guid" localSheetId="0" hidden="1">"'f6b13ca0-a247-4311-a7a3-083247e34ed1"</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s>
  <calcPr calcId="152511" concurrentManualCount="2"/>
</workbook>
</file>

<file path=xl/calcChain.xml><?xml version="1.0" encoding="utf-8"?>
<calcChain xmlns="http://schemas.openxmlformats.org/spreadsheetml/2006/main">
  <c r="A11" i="4" l="1"/>
  <c r="B11" i="4"/>
  <c r="B20" i="1"/>
  <c r="B17" i="1"/>
  <c r="G5" i="1"/>
  <c r="F5" i="1"/>
  <c r="O5" i="1"/>
  <c r="F6" i="1"/>
  <c r="E17" i="1"/>
  <c r="G6" i="1"/>
  <c r="O6" i="1"/>
  <c r="F7" i="1"/>
  <c r="G7" i="1"/>
  <c r="O7" i="1"/>
  <c r="F8" i="1"/>
  <c r="G8" i="1"/>
  <c r="N8" i="1"/>
  <c r="O8" i="1"/>
  <c r="K19" i="1"/>
  <c r="F9" i="1"/>
  <c r="G9" i="1"/>
  <c r="O9" i="1"/>
  <c r="F10" i="1"/>
  <c r="G10" i="1"/>
  <c r="F18" i="1"/>
  <c r="O10" i="1"/>
  <c r="F11" i="1"/>
  <c r="G11" i="1"/>
  <c r="O11" i="1"/>
  <c r="F12" i="1"/>
  <c r="G12" i="1"/>
  <c r="O12" i="1"/>
  <c r="B18" i="1"/>
  <c r="B19" i="1"/>
  <c r="C22" i="1"/>
  <c r="K18" i="1"/>
  <c r="K20" i="1"/>
  <c r="E18" i="1"/>
  <c r="G18" i="1"/>
  <c r="K17" i="1"/>
  <c r="F17" i="1"/>
  <c r="F20" i="1"/>
  <c r="N7" i="1"/>
  <c r="N10" i="1"/>
  <c r="N12" i="1"/>
  <c r="N6" i="1"/>
  <c r="N9" i="1"/>
  <c r="N11" i="1"/>
  <c r="E20" i="1"/>
  <c r="E19" i="1"/>
  <c r="G19" i="1"/>
  <c r="G20" i="1"/>
  <c r="J18" i="1"/>
  <c r="J20" i="1"/>
  <c r="J17" i="1"/>
  <c r="N5" i="1"/>
  <c r="J19" i="1"/>
  <c r="K22" i="1"/>
  <c r="G17" i="1"/>
  <c r="G23" i="1"/>
  <c r="E23" i="1"/>
</calcChain>
</file>

<file path=xl/sharedStrings.xml><?xml version="1.0" encoding="utf-8"?>
<sst xmlns="http://schemas.openxmlformats.org/spreadsheetml/2006/main" count="98" uniqueCount="56">
  <si>
    <t>Chapter 5.3 Simulation Exercise</t>
  </si>
  <si>
    <t>Activity</t>
  </si>
  <si>
    <t>Min</t>
  </si>
  <si>
    <t>Max</t>
  </si>
  <si>
    <t>Normal</t>
  </si>
  <si>
    <t>b</t>
  </si>
  <si>
    <t>c</t>
  </si>
  <si>
    <t>d</t>
  </si>
  <si>
    <t>e</t>
  </si>
  <si>
    <t>f</t>
  </si>
  <si>
    <t>g</t>
  </si>
  <si>
    <t>h</t>
  </si>
  <si>
    <t>Pred.</t>
  </si>
  <si>
    <t>a</t>
  </si>
  <si>
    <t>--</t>
  </si>
  <si>
    <t>c, d</t>
  </si>
  <si>
    <t>e, g</t>
  </si>
  <si>
    <t>Te</t>
  </si>
  <si>
    <t>Var</t>
  </si>
  <si>
    <t>Paths</t>
  </si>
  <si>
    <t>a-b-d-f</t>
  </si>
  <si>
    <t>a-b-d-g-h</t>
  </si>
  <si>
    <t>a-b-e-h</t>
  </si>
  <si>
    <t>Completion Time</t>
  </si>
  <si>
    <t>a-b-c-f</t>
  </si>
  <si>
    <t>Te Calc</t>
  </si>
  <si>
    <t>Goal</t>
  </si>
  <si>
    <t>Std. Dev.</t>
  </si>
  <si>
    <t>Table 5-4 Data</t>
  </si>
  <si>
    <t>Statistical Approach</t>
  </si>
  <si>
    <t>Typical Deterministic View</t>
  </si>
  <si>
    <t>Crystal Ball Approach</t>
  </si>
  <si>
    <t>Beta</t>
  </si>
  <si>
    <t>Triangular</t>
  </si>
  <si>
    <t>Page 164-165</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</si>
  <si>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</si>
  <si>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</si>
  <si>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</si>
  <si>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</si>
  <si>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</si>
  <si>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</si>
  <si>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</si>
  <si>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</si>
  <si>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</si>
  <si>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</si>
  <si>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</si>
  <si>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</si>
  <si>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913e74e0-0824-44f4-8048-8e78e754ff47</t>
  </si>
  <si>
    <t>CB_Block_0</t>
  </si>
  <si>
    <t>㜸〱敤㕣㕤㙣ㅣ㔷ㄵ摥㔹敦慥㜷搶摥搸㡤搳愶〹㈵戸㝦戴攰㘸ㅢ攷㠷戶㔴㈱昵㑦昳搳㍡㠹ㄳ㍢〹愸ㄴ㘷扣㝢㈷㥥㘴㘷挶㤹㤹㜵攲㌶愲攵ㅦ㕡〱愵㑦ㄴ㉡㕡㄰㐲昰〲㠲〷挴敦〳ㄲㄲ〸ㄵ挴〳㐲〲〹愹慤㄰㍣㔰愱㐸扣昴愱ㄲ㝣摦扤㌳扢戳扢摥戱戳㙤挱㐵扥㡥慦敦摣㝢敥㥤㝢捦㌹昷㥣㜳捦戹㤳㤴㤶㑡愵晥㡤挴扦㑣ㄹㄶ㙥㥡㔹昶〳㘱㤷㈶摣㙡㔵㤴〳换㜵晣搲㤸攷ㄹ换㔳㤶ㅦ昴〰㈰㌷㘷愱摤捦捥昹搶愳㈲㍦户㈴㍣ㅦ㐰搹㔴㉡㥦搷搳㘸攷㈰晣ㅤ㡣ㅥ㜴昶敡捦㈰㥢㥤ㄸ㍦㍥㝦ㅥ愳捥〴慥㈷㜶づ㥦㔶㝤昷㡦㡥㤶㐶㑢㝢昷散摥㔳摡戵㜳㜸愲㔶つ㙡㥥搸敦㠸㕡攰ㄹ搵㥤挳搳戵昹慡㔵㝥㐸㉣捦扡ㄷ㠴戳㕦捣敦摡㌳㙦散扤㘷㜴敦扥㝤收扤昷摥搳㡦㔷愷㡥㑤㡣㑦㝢挲昴摦愴㌱戳㥣昲摥㐹㔱戶戸㌶㈱㍣换㌹㔷㥡ㄸ挷扦搸晣昱㜴㜷㘹㘶㐱㠸㠰慦ㄶ㥥㜰捡挲搷搱戱捦ㅥ昳晤㥡扤㐸攴改昶㐱㉣戵㙣昸㐱搶㥥㄰搵慡㙥㐷愳收敤攳挰㕤搵㔸敥户㘷㠴攳㕢㠱戵㘴〵换㌹㝢ㄶ〳㔵㡡昶㈹㕦㥣㌴㥣㜳攲㤸㘱㡢慣㝤愸㘶㔵㌲㉡愵㝡敥㠸㠶㠸㑦㑣㉥扦㌴收摢ㄳぢ㠶㈷㘷攴ㄳ㌱〹戰〷扤㜲㌳散慤㥤挷攵搴攵ㅢ㌸收敤㥤攱搰㜲摡昰敡㤰㈳㥤㈱挳挵㌷捦攰慥捥昰㌱ㅣ㌵昷㜹㑦攷㍥ㄲ㤵捤搰㕡㕦挸摦ㄲ愳㔸㡣㥥㘳搶换㉣捦㡣〴搴ぢ捣晡㤸昵㈳搳㌲晦挲㉥㠹㜷㘴㔳㝡捥㐸捦捤愷攷捡改戹㑡㝡㑥愴攷捣昴摣戹昴摣㐲㝡捥㑡捦㥤㑦捦㕤〰㑣㤴昲扤扤改㌰扤晣扤㍢㍥晢攷挵扢愷扥㝣收愳摦㍢晢敡昹㝣晦㈶〰㥤〸㈷㌵改ㄹ㤷挰㙡つ㉥摥㕤摡挵㥦搵㜷〵㌶㠵戹捦扣摢ㅣㅤ慤散摢㘵散㌱戲㕣㔶〲昱㥢ㄸ㘵㄰戰晤收ㄹ换愹戸㤷㈴敤㙥ㅡ㌷㝣搱㐰摣㐸搸㌶敥搶㥣㡡晦㡥㤵ㅢ㘷〲㈳㄰摢㕢摢ㅡ㠳戴㜵㥢挱戶ㄲ扥㝣摦㡥搶㙥愷㡤㙡㑤㡣㕤戶㔴昳㍢㕢㥡敤㘹捦㥤敦摣㝡搰ㄳㄷ敢慤㙤㌳ㅡ㠳㔰㕢㤲㘳户慤㔲㌵愹㜹つ㑦㉣戸扥㜰攴昴㐶散㘹慢㝣㐱㜸㌳㠲㈲㔱㔴攴㔲慦㘷㔳戸敢㐷㡥㍢㔸㈸㜶㙢攵㤶㜸慤昹挰攵〰㥢㔹㔴㌰摦㐵攱〵换戳挶㝣㔵摣搰〴愲摥㠹㠶㙤㑤搵〷摤㜲捤㥦㜰㥤挰㜳慢捤㉤㘳㤵㈵〳㤲愶㜲搴慤㠸㑣㈶㈵㠵〲〴㙥㑦㡦愶愵摥摢㜹㉦㐸㐲挴㐸捣㡤㝣㘳㌳摢㤵㑥㘲㜵㔸㐵㔵㤰㈷搳户慤㌲ㄸ攷㉢㘵㑣挲づ㡣慤㠹晡㠳㉦扤㜳㤵㘱敢㤴㝢㙢㠱搳改愱㜰昵て㉣〹㈷㌸㙣㌸㤵慡昰ㄲ戵㥦挶ㄹ改〳挸戲㔷㈱㄰㍡㘲㡦慡㑥扢慣㉤㘷㉦㔹㤵㘰㈱户㈰慣㜳ぢ〱敡愰㈱昳㜹愲戶㉤改搷愱㑡摦捣㙣〸㔹愱㤰捡㙤㈱㔰慥㠰㤴捡㔲㍡㈵散攵㈶㐱捥㝥㑤㝢戹摦㍣㘸㔵〳愱㠴昲㠰〹㡡㈸慤㈶挹㔷㈴㡢㝡㐶㔹㈹㡣㉤收〴戸搴戰㥣㘰戹戱㙦摢㜶㠹㘲愲つ㔹戰敥㘴〱㐵㐱戳㍣㐸搸㙢㘰㥡ㄶ㘹㤰っㅣ㘳㈲㙥㠳〴捤㡥㤱㥢㤹㡣昰〹㌲〲昰㜱㈶㈴昴慥捥㌲㠲捣摥捥愴散搴㜱㍦㙥㐸戳㤵㙣㜹㈵捤慥〷攲昴ㅢ㤸㙤㘵㜶㈳戳㙤挸戴扦㐱挲㔱捡愱摣㥣昴㜷攰㔹扦㠹搹㍢㤱㐱㍥改㤴㌹愱愸愲つ戵ㄶ㍢㤲㜰㐵搸挹搲㈸㔶愲㠸㤶㜱摤捥㉣摡㤲搰愱搵戹㍥㜴㙤㐶敡搸㜷㜷收捤昸㜲挸㤱〹愰昱戵慥〲ㅡ㐷〴㐱扢搴㕢敦㐲㔷㝤㤸搹捤挸㤴㘲愱戱扢㌶㙢㥥收攴摢挲㈴㔲㠶㔰㤷捡㍤㘴㘲㥡晦〹〲慥敤攸戲㘱㍦搳ㄴㅣ㌱摦昶昶昳捥捥㝢㍢㈴㝡㡢捥摣搰㌹昴ㄵ㕤愳〵㝤ぢ戶㤷昶㤷㡥晡攵㌶㌴敢户㌳㝢㌷戲ㄶ晤挲㤳昷戵㝡〹愴㐹㙣挷㈸户㤹ㅥㄷ㘹攱捥㉥㉦ち愹㝤晡捤㔹挳㍢㈷〲㜸㉦㡥㑣挲づ㜶㍤㑦㔴㜱愰慤挸ち㥥㕤戶㌶㔷晡〷㍤搷㘶晤㠶㝤散扦㉤ㄴ㐳㈶㤳敥㐹戵搸挷〹㜶㘶捣摦ㄴ攳ㅣ敡摦㍤㥤㠵㐴慣㔳㌳㝢戱㕦昲搹㜲㐳㤲㜴㈱㐹敥〴㕡昵昷㈰㠳㤴搰晥搸㔱愲㡣㄰㙣愷〴㙢戶㔶改摤㑢㌸㤹戴昸て摢攴㐸㥦㜲搶㡥挳㜷攰ㄷ敤ㄹ换慥ぢ㡢㍥㝢㕡㜸㘵昸ㄵ慣慡㈸㈸㤷㉣㐵捤㠶慣㜸㥢挸㡡㥥㥥戶戳㜴㠲㙦㑤昲㐹㡢㤴㐸摣敤㠹㡤〹攷昰〶㔳搱〵㐹愱㤲攰ㄶ慡㑢㈰㜲ㅥ㘱㌷㐴㑣ㄷ㈲愶〴挴改㜷㌱摢挵㙣ㄴ㔹昶㜷㤰㌴㙢㐵㍣㐳㘱扤㑢㜴㘷捦捤愵昲㈴㠳㜴て晥戶愳戰摡换搷散㘳昶㍥㘴㉤收て㥤㡦〹㡣㈸㐹ㅥ㘳㐴㕡㑢扡㜹摡ㄲ㤷挸〳㥢㑣〴㤵㈶㙡㝥攰摡㡣㉡ㄵ捤㐹昷㤸ㅢ㑣㕡晥㈲愲㔰㐳㘶㔸㌸戳㈰ㅣ㜰㤷〷摢愷愵捥㕤㕣ㄴㄵ摤㥣㜱㙢㄰㙤㐷㈶搷挳愱ㅣ敢㠳㉤㈹捦攵㘹つ愹扢戳㌱㠶搰攴㠹ㄸ扥㔶㝡㘲搷攴昹收愱㙦愰㠱搱㔹㉢愸㡡㍥㔳㙤㍡㤶昳㈶戰㠸愸㐱愵搷㥣㕤昰㠴㤸㉣㥡㠷㍣慢㔲戵ㅣ㐱㘲挰挶㘴愰㙥㑡㥣㐳㠴㘰摡㘵晣捦㜵㡡收慣㘷㌸晥愲挱㘰攲昲收愶㈷ㄹㄲ挹㥡攳㤶攳攳㌵㤲㡡㉣て㤸㌳ぢ敥㈵㐴㙢㙢戶㜳挸㔸昴搷〵㔵挸昴㉡㐹搲㘸㘹㉤㥤搶昲改㝣户昴攱㠱㍣㤵摡㡤摦っ㌳㐹慢㔴㤶晥昲〴敤㑤扢㍥㡣捦搰㑥攷㥣晡ㄱ㌹慡㔷昶㈴㑡㘱敥㔴晤ㅥ昶戹ㄷ搹㠳㠷㑥ㅤ㘹㐴攵摥㔰扣㍡㑢て㝦㠲㡣㤷㙣㔱て㠲搰㍦户㐹戱ち敢挸㌹搸㠱愰㌸㥦㕡搹慦㘰㑡ㄸ㜲摦愶㐶昱㈰愲㐸晤收㤴㌱㉦慡㠸㐵摢㐶戰㐹㍤搰㡣戵㡤慡ㅦ戶㑤戸戶㙤㤰戵挸㤶㌳㘵㠳ㅣ㍣㔶ぢ摣愳㤶愳㥢挸㈴晦㠵㔵挶㘵㔴ㄹ㤷㘵㔵扦㜹㤲㘱㐱㔹收㔸敥㌹挳戳㠲〵摢㉡攷昹挰搰摤扡攰㐹㙣㜲㑡摥㈸㐵㌲㘳戸挵㥡㍦〵㤳捤㉦㠱摣㈵挸㔱愲㡥攴〷攷愶戵ㅣ㝥戴㉥ㅤ㑢㄰㌰搲㑢慡摦㠷搱戲昲㘶〴㐴㡥㑣㔷愳晢ㄷ㔷ㅦ㐷㡤昲换㤱敡〹㉣〲㡦㘰㑣挸搳扤㥤㌳㑦㌹㔶〰敡㤱㘲〷慤㘰搲〷挹㤱愱㈸㡦户摢㈵㔵㘳㥤㐶敡㕡攱㕤敤㑤㑤㙡㘲㐷㝢㝢㕣㙦摣戶㐲戳搲㈸㌱㐵戲ㅡ㤰搴㉣㉢捣㜱㍤愹ㅡ㑤㉡敥㐸摢㘸㐹㙥搳〶摥㈹㐵摥㠰㘲㤲㍣㤳搲昷㑢㐶㐱㤰㤷摣〱ㅤ㐵㝦㝤㌲㝢挴愲㌵戴〱ち搴㔳慡慥ㄸ㠶〳㡦攰捡㐹㐵ㄴ挲㈷散敦㑤㘱昱㜸㉤㘸㙡㌱㉥て㠵㉤㘳搵敡㜱〷㔶㐲搹昰㉡敢㘴㑢㘳㙤㑡挳挸摤搹慤昶㔷攸㡤㙤挴㜰ㅢ㌲㈴㤲攰〷挶㌶挴收㡡㐵㔳㘹㥤ㄵ㠹敡㝡㜵㥥㑦㐷㠵攱㐸ち捣〴㤵㐹戱㈴捤戰㠶㈵㍦㈴㍢搴㑦㡢㔲㡥敡收搸扣て㤵ㅥ㔰㡥㠷㈵戹挱㜵昳㈴摤㔲戸挰〰戱ㅢ㤶愶换〱挲扡昵〱㜸㌲㔸㍦搴〱㐶㔴搸㠴搶ㄹ㈵㘸㉥㠱㜱㥢ㄷ挱扤搳㈵㐵㈱㐸㑤㤹晥㜹㐰晢捡戳㑣摦㌹㤰㡡ち攱㈶㘲愸㉢挱㝡〰㜱攳㔱㐹敥愲愱㈸㔸慥㈴㥢ㄴ㕡晤㔱ㅤ㑤㡣㈲㑤㍥㉦挰つㅥ挶戱〶戸㙤慡戸攳ㄶ㔸搰愶搵攵㑤收ㄱ愷㕣慤㔵㠴㔴挵㤱慣㤶ㅡ㜹㕤搰㑢㕥晦㔳扢㈹〱㉦㈱㔲㡥攰㈸挵㈵㤳㐸摤摢摤晡〷搰㕤ち㌹㡣愱㘴ㅢ㠳㡦〹㙥㌹ㄹっ㙢扢愳㐰晢㜰㜳攳昲㠲扣㌸〷㤱搶㔶㐵㔹㌶㠵扢㜸昵〸戲摣㙤㌱戰㈹㜷捡愵捤ㅥ慢㍡㙣愹慡㜵㐱㈳慣㔳〹扣㕣づ挶㐸㤷扢㠳㠳愴慥㠶㤱摤慢㡦换挷搴搵〳愱昱愱㌱扥换㔳㔰ち㔸挵㐶愲挱㥤㙥㔸摤ㅡ㈳扦戴扣昵晢㤱㘹っ〱搳愰〵愴㌲㜰挶㔱㕥摤挰㘱㌰㌲㈱㍡ㅡて愴㌲㐶㌹〴㠷㍤㠸㠶摤挴㠳昴慣ぢ㈵ㄴ㙣㤱㤷挲愲㝢㠹㈳㌶㡥㐰慥㜷㐳㑢攵戴ㄱ攰敡㡢戳慤愵㝡慣㔲愱戹ぢ晦摣扡愰㉡慥㙤㈸㜳㜴㑢换㠵㉣戹㈶摡㜷户戶㌴㠴ㄷ〵㜷㑦㤶づㅢ㐱㜹㘱㈶㔸㔶㤷戶扡㘵㠹散捦攱㡦㔸昱敤戴㤹㌳づ㉦愱㉥ㄱ昷㠵ぢ㡥㝢挹㤱昳捡晡扣昱㐷㉢㔶敦敤攵㈴ぢ愹㝦攳㐷愶㜴㉡晢㌳㡣戸㤶㘹㜳㠰㠶㠳㠴攳挸愴愴挱㌰捡〹㝣〲摢扤㝥㘳㠰㝣戲愵㠵㑦愴㈰搸㘰ㄴ攷摣㥢挶㈸摡㑦㐱㔶㌲㡢㍡㤲〳攷摦挲搶搷㝥㠲ㅡㄲㅣ捦愱ㄸ挹摥㡣㔲〲改愴㈰て慦㜷昰㌲挸晦て㤵愲摤扣攲㜶晡㉦㙣㘶敤挷慤㈴摡㐱ㄲ晤愸㥤㐴っ挴㕥㔳挸㥢戳摦㌸㙡扥攵搷㝡晦㠷㐷捤〷㐱㘱㈶㘹㡤㈱愸挶㘰㝣摤ㄸ㐸户ㄹ〳户愳㔹ㅡ〳て戱て攳昵捡ㄸ〸扤ㅤ㐷㔱戱扡㌱挰㈸㕥㠲挹ㄷぢ慡挶ㅣㄸ㍣㙢摤㘰搳ㄳ㜶ㄸ搷㙢㠵㡦挸㍤搴㤳㍦〱摦搳搶昶敡㘹挳㌳散㙤戲晥㤰㈷愰戶扣㔹摣搷㤶㕤搸㘳晢㡡㉤戲搳ち㕥㠹挸㥦扥攱㌹㔹摢㉤㜵㔰㑡㈵攵愸搷昲㕡敥つ昸㐴㌴㥥㄰㔲㡦㙤昹敥愱㤷ㅦ晤攴〱摥㑢ぢ㜹㌵换㐰㜰㌷挱㜹㕡づ〸摦挶慥㠴㕣捦捦㙦㡥攲㐳㈴㙢戱㉡挶つ㑦摡㍢扥㙥㐷㐵挵㜸㌱挶㔴捣户ㅥ㡣㐹摣㜰㔰挶㘴愹挵戱㈹㍦㕦㤲捥挰㔲㙣攲搲㝢ㄷ〵〸戵㡥㉡慢㑢扢㌲晢〳㈸㥤㙢㥣㐸戳㍤挸昳㈵㤳愶㝤扦㔵慢敤愳㔶㤳㘶愲㌶〲㠸㐸㑡㈱搲㐰づ㠹ㅦ㔹ㄸ晡㤷㔲㙡ㅡ㠵㙣〹㔹㐲っ慤㌵㤸换㤳晦㠶㄰㄰昵敢㝤㕤㝥慡〲㉣㠲㡡㤱搷扤摢戳㉢慤捥㐸㌵㌱㈸㉢㑦ㅦ㈷㔰㤰挷ㄴ㔶㌰㑡㉢㙢㑦愲㄰愵散㈸㑡㙢㜶㍣昱㈵㐵㕢㠵搸搴挶捥摡昴慡ㄵ散〷㥣ㅡ敥㜸㐰捦攴愴挲㜰㌶戳ㅡ㐷㑦ㄹ㡤㔳愰〵㔵挵㝣㐰ㄵ敢㥤晡挲㈶攸㉣㘷ㅢ捥㥦〸昳昱㝢㈰戶㡦㌴㠶扥扥戵㠵㍡捥改挵〲昹ぢ晢㙢㐷挲挶挶㕢戹㘳㈰㘱搷〴㤵㔷㤷挰㘷搰㐵摡昳㥡摥㈸昲㕤㥡挶㘸㜴戴戳㝡摡昵㍦攳搴㜲㘷捤ㄲ㥡〱敢㈶晤㝦ㅡㄵ慢敡㝦㡤㔱㌶㐹戲㌳㘱㠱て㔹㐶㑡㔶つ捥㄰㈳昰㘱㈳㑣㈳㡦挰扡㉣㌲戸慤㑡㌳昸㐴㔵㌵㑢〹づて㔷愶昵ㄲ㐴扤㉦㙤摢扥㡥〲㤰㔱愰散户㈱㠲㍡昶攷愴摢捦戱戹て愱㝡换㔱慢散戹扥㙢〶挳㌳〸敦づ昳ぢ㌳ㄳ㌶捦㤸昶慤㔶愱㜶㉢㌰搱晦㌰晡ㅣ㍢づ㠱㝤㑣〴㙦㔶搴㤱㌱㠴戵挵㉣昸戵搱㘰㉣㤰㐴敤攰㕦㘷㥥愸ㄹ㔵㝣愰㝡ㅣ㕥捤㠰㔵敢㐲搹㈹摦㜲敢㕤っ愲づ户戱ㅥ㠲攷㐷㔴㑢〸㠳挹㈵㍣晣〸昱摡㡡㠳㘶搸㜰㙤㍥㈱扢昳慥ㄵ戲摦〴㑤搷昶㤶㘶㤶攱㍢昹摤㜱㐱㝦㠴㌹攲㍣昴㡥慥摤ㄵ换搱㠶挰攷攱㘷摢㜴㜹㡤㔴攱㈸㕢㍤捥㕤搰敥㐷㕦昶搷㍦ㄲㄶ昸愰搱㤷㜷ㅦぢ㕦挷㤲挸晣㈸愷㜲㘷㤱㜵收攸攷〱搶攴ㅦ㈰㐷㙢㍣㔶㤰〳ぢ摡搷搰㑥っ愹㤵㤶㔹㠷㘳㠶㍣㍥愰慣㔷㤰㐵㐹攳昱㐱扥晦慢攸㔰㝦㍦㜶㑥挲晢㥦㕤昱晤㔴晣㜲㝤ぢ搱攰昸㍢ㄸ㈹づ摤挲㤳㝥㥥搹〵㘶㔵㌶㐶晡㘳㠰㈲㤱㜲㈶愷〲〸㍦㍥㠰㌲搲敦挳扦㉦ㅤ昸敤㡢㑣慦ㅥ搰愴㄰㐴㤳㙥㑢〸㤵㘹ㄴ㠲㜲ㄵ捦挴㔷攱愲戶㌳ㄶ㥦㕥㘹ㄵ㠳㤴㡦扣㜶愲㕦㐴㔶ㅣ搰挸㈷㜲㔵㕥㔸攰挳㈰㐹㈸愱㝣ㄴ〰㐵ㅣ㑢愸㈰㉣㐸㈸㈲㥡㔰挵挱㐱攲㐴ㄵ戳㐴㐴挲攷㍢搲㌶攲㜵㐷㝡㙣㜲捡攵㥡㔳ㅡ㌱㙦㠷扥搶㜵㈱ㄷ㐲㉦㜹㐷㜱㥥敢㌲㡥慦㍤ㄵㄱ收昰攱攸摢愸㜴ㄸ㔹〲㘳㈸㙢㤴㡣㐴㐴㙡㑦㐶挰摦晦㘱挳㌱㡡〶㈴㜰㡦〲㈶挳㐹攰捦㐵挰扢昱摤㤵㠴㐹昱㥥〰搳㑢ㄱ㌰ㄹ㔳〲㝦㌶〲晥挷敥㙤㜵攰㠸て搵挸㠳㘴挲㤰慣攴㤷〴㤳㔷ㅥ〲㘲㥦㘳昳㙣㥤㌵愹㐶晢㑣㔵㑤〱㉡㘳挵㔵愹㐸晢㜱晢挳挳〷搱㔳戸捣㠴㍢ㅦ㤰戵敡晦㐵㌸㠲㑢㑥㤳㐶㘰攰㝢攷㈵㐴㤷㍤㕤㍥戱㜳捥㍣敥愱愲搷㍣攲攳㘸㔵㔹㔷摣〲慢㈰愳㔰扤㡡ㄷ㍥挱㠲㙣攰㈳㡡㡡愵㜹㘹愴㍢ㅤ㈲㈳㈹ㄹ敤搳ㄱ㤱㔳㑦㌴搸㐷㝦っ挴㠱挴㐴捥㠲㝥〵戹㡡扣㙣㘱挵㈰㐵〱愵㤵晥㔱㘴挵ㅥ㡤㐲㠰攴捦㍤㡥㙣㈰晡捦㈸㠶㤷愴户㈴慤㍤ㄱ扤㈳捥㐸晡挷搸攱攳挸㝡攰愶搵㐲㌶㉣攸㥦㐰㑤晣㕤ㄴ㈸昲㕤㥦㐲愱搸㤳攵搴搶㡣㈳慥愰㍢㜵愵㝦ㅡ㕤㌵㉥㥣㘳攸㥦〹ぢ㝣挸㜲搵昷㜵㌶㤰㜹晥㡤扥搹㐷㈴戳改攳晣〷昰戱晤㌲搷摡㠳晦㙢㈴㉢慤昹㑣晡晤摤㡤㐵㤶愷㈱㉥㝦㉦〳挷㙦㘰ㅣ慥慢㘱㔸㜲㐴㙡ㅥ晤㜳挸戴㡦㈱㈳搶昵㈷昹㐴晡㐸㤴㍣ㄵㄶ昸愰㤱㌸㐴㡢ㄶ㘰ㅥ㥣㡢散晥㜹搶㐸㐴愲愰㝦〱㔹㤴〶㠹㔰㐹搶㉦愲㔰散ㄹ攰㥢愸㝡搲㤷戵昲搹捡搹戳慦つ㘴㠶户㘷㍥㜸㝦晦戳㉦晤收㤵㘷晥昰攱晤㝦㝦晤戹攷晥昰搷㘷㕥㝣晤㘷昳晢㝦昵㡤㙦晣昲挱攷㕦㝣㘵戳昹㐲晡㠷慦㑤扤㜰㘵昴挲㤵㡢收愹昷ㅥ扡昲愱昳㈷㐶愷慦ㅢ改改改敤扤㘳攸搷㌷摥㌹昸挴挵ㅦ㘹扦昸搳㔶㐷㤳㤳挷ぢ昴愷㤱㐵㘹㤰㡢㤰搳昸ㄲち㤸〶㘷晣㔶㑥㘳㤰㐸㔰〲㔳攳捡㈵捥㥣㄰㘷攳愸挸㙢愹挱㘸㠶ㅡ㈷㈵㈱散㘶㠸扥晦〰〹㔱㤱攴</t>
  </si>
  <si>
    <t>Decisioneering:7.0.0.0</t>
  </si>
  <si>
    <t>CB_Block_7.0.0.0:1</t>
  </si>
  <si>
    <t>㜸〱敤㝣㙢㜴ㅣ搵㤵㙥ㅦ㐹㕤搲㘹㐹㔶ㅢ昳㌰㡦㠰〸戲つ挸㈳晡晤㈰ㄸ㈴㑢戶㉣㉣㘳㘳〹㐲〰㐷㔴㜷㔵㔹㡤晢㘱扡㕢戶捣㥢㘴㜲挹㑤〸慦㑢㐸㈰㑣㤲㘱㌱〹㐳㌲挹㍣戸戹㉣㠶挹〲㈶ㄳ㐸㠶㤹㤵㘱㔸㠱摣㈱戳㐸ㄶㄳㄲ㐲〸㔹㌳敢づ㜷ㄶ㠴晢㝤愷慡扡慢ㅦ㤲ㅦ㘱搶昵㡦㈹㕢扢捦搹㝢㥦㝤㑥敤㝤捥愹扤昷愹㙥㥦昰昹㝣敦攱攲㈷慦㉥ㄶ㑥㤹㌹㔰愹㥡㠵㤱昱㔲㍥㙦㘶慢戹㔲戱㌲㌲㔶㉥敢〷愶㜳㤵㙡㈷ㄸ戴戹ㅣ攸ㄵ晦㕣㈵㜷慤搹㌳户捦㉣㔷挰攴昷昹㝡㝡㘴〷攸㍤捥㕦搰慤㐸戶㤲㕤〴攰昲㐹㡤愰㥢㠰慣㔲ㄲ〴〰晡㝡〱㘶挷㌷㙥捦㕣㡤㡥㘷慡愵戲戹㝥昰㔲㕢晣㠶㜰㜸㈴㍣ㄲ㡢㐶愲㈳愱昵㠳攳ぢ昹敡㐲搹摣㔰㌴ㄷ慡㘵㍤扦㝥㜰挷㐲㈶㥦换㙥㌵て捣㤶昶㤸挵つ㘶㈶ㄴ捤攸戱㔴㌸ㄶ㡦㕢改㜴慡慦て㤲㉦ㅡ摦戸愳㙣㕡㤵昷㑢㘶㍦㘵㙥ㅦ摦㌸㜲㤱㔹㝤扦㘴慥㠰㑣㠸㥣㈸ㄵ昴㕣昱㝤ㄲ敡愷晡攳ㄳ㘶㌶㐷㍢㤹㘶㌹㔷摣㍤㠲㘱㌷㈸ㅡ戵攴挸㔸愵戲㔰搸㑢㤳㡦㥢昹晣㑥搳㔲昶㈹㑣㔴慡㍢昴㜲愱搲㔷愰晥捣戲㔹捣㥡㤵ㄵ㠵㑤㡢㔹㌳敦㌰㔶㝡ち㤷敡攵㡢昴㠲搹挵挲㐰挱戶攱㤴㘱ㄶ慢戹敡㠱晥挲㈵ㄵ㜳愷㕥摣㙤㤲挵㕦㤸㕣挸ㄹ愲慢ぢ晦㝤㥤敢摡㡤㑣ㄹち攳㈹㡣捦敢攵慡慡搱㠴攱㜶扣㥥改愲敥愲㘱㕣㥣㔲㠳㑤慤㘸戳㤹㕣㘱慢㔹㉥㥡㜹㜶㐲㑢づ㌷㌱㈹〵搹㜶愸㘹捡扤ㅤ㕡㐹昴㍡敢㠴昷挲㕥戴〱㠰㌳㘶换㌹摣收㐲㕥㉦慦摦㤶㉢㙥㠸慤㥦捥敤㌱昳㌹戳㔲摤㤰㕡扦㑤㕦挴㍣㤶㐱㌰捡㤵㙣㜲っ㐰搷㠶愹㜰㐴慥㈲敥㔸〰搱昵㑢慣挸㘶攱ㅤ㜳㝡挷㕣愶㘳㉥摢㌱㘷㜴捣㤹ㅤ㜳㔶挷摣敥㡥戹昹㡥戹㕣挷摣搵ㅤ㜳㝢搰搲扤㝡扡扢㍢㥣敢扤㤷户㥣昱搴㌵攳㕢晥㜲㝢晦摣㌵昷㝤㉤㈰戸〸搵ㅡ㍥ㅥ㠵愱愶挱㈶㍤㠳つ㐷散搱愶攵〹攰㤴慢〱戴ㄳ搹㜸挳㔴㔲㥥㐴搴挹〰㐲扣㡡挱㜲挰晦晥㐴搷换慦㥣㝢昲搴户㍦昶㉦捦㝤愳㜳敢愰㥦㉢㍤摡㑥愷捤收摡㡣㘵㥥搵㉢㔵㘷㈶㜱㕦㜸㝦㈷摡挱攷搹收㜲昶㍦㝦㥥愱㤳昷㘵㥥挹て㔰晢愷〲㘸愷〱っ㡣㤷ち㝢昳㈶ㄷ敤攰㙣慥㘰捡㐱㤲㑦〷㄰攲㥦ㅤ攳㝣愹晡㠷搷㙥㕦㝣㜶换㈷㜲㌷㍤㌲昹摡㔳捦〸敥挰㙡ㅡ㥣㠱㐲昳㌴㠸㝢愷㐱挸㥥〶㐹㌹㐴戱㙢〰戴戵〰㥣戴㘱戹㡥戸㌳〱㠴㜸搱改敡㤹㉢昶㍣搰㝢摢搰㠵㑦㍣㜶昷昰搳て㝥晡っ㐱㝢慡慥捥㐶愱戹慢㐴㥢慥㐲㜲㤸㘲搷〳㘸扦〷挰慥㐲㜲㠴戸㜳〰㠴昸㠱搳搵晥搴昴捥㥦扣晡㡤㑤晦㉢昳ㅦ晦昰攲攸㡥捦〸敥㔶慡慢㌰ち㙢㥡㈶㜷㌸攴敤㉢愶㙥㉢ㄲ㤲ㄱ捡㡤〲㘸㌱戶摥㌰㤵㤶㜱愲ㄲ〰㐲㝣捦改敡ぢ捦晦昰戳㔷摦㥢㥣昸捡搰㤷㕥晦挶戶ㄷㅥㄷ㝣㘶愹慥㔲㈸㌴摦㔵捡摢㤳愳挰㠴㑣㔳散戹〰摡㠷〰挴㤸㍣㡦㠸つ㉣㡢愷㥤㝥摥扤攳愷㕢搶㑤敥ㅦ晢愳攰慥㕢㠳昳昳て〸㍥ㄶ㔵㍦ㄷ愰搰㜲㑢㘱㙦㐷捥㠲㡤挹㔱戰捡㌱〰㙤㈳〰㙥㈹㈱挷㠹㥡〰㄰攲㉦㥤慥扥昹收挶㙤摢㐶昶㙤扤攷搱㜷㠷〲㔷晥㘸㕤摦㘶㤰㉦㜶昶戴㠹戲扥ㅦ㑦㠹晡〳㈸㌲ㄲ攲扦㠳㍦㜹昱攰戵攲㔶搲ち㠷㡤㜸㐸㡦敡㝥㙥㜶㠷扡挵㤳户捦晡㜰慥㘸㤴昶慢㍤晦㤴㡤㝡挵慣㉦捤㘱㠷戶戱戴㔰㌴㉡㈷户㈷捥㔴昵慡㜹㔲㌳慤㉥愴愵搹っ㥥㠸㘶㐵昵㜷㙡㜳戳㑢昵晣㠲㌹戶㤸戳挹ㅦ㘸㈲攳㜹㔸捡㉣㑤摤㕣㌶慦愹㔱㕢㐶㌴〶摦㙡㥦㤲摤㜲㤷㌶挹ㅥ搷攰昸㝣愹㘲ㄶ搵昰㠶ぢ㍢㜲搹㍤㘶㜹挶愴㘷㘶ㅡ敡㔶㡦㈳挹㜹㈸て㙦㉦攲㐶昱㤸㌵㍥攸挵㕡㥢ㄶ慢㘶搱㌰つ㡣㜷慦㔹慥ㅥ㤸搵㌳㜹昳昸〶ㄶ扢㑦㄰㑥㙣㐰㙦㉥㘵ㄷ㉡攳愵㘲戵㕣捡㌷㔲挶㡣㝤㍡ㅣ〱㘳㕢挹㌰昱ㅣ敦攲攵ㄳ扥捥㑥㈱㝣㘷户摢昸㈹户㌲愲っ攱㌱㌱ㅦ敢慢ㅢ愷摤挸㑥摣ㅤ敥㈲㙦㜲㑥㜶っㅤ㐴㤸㤲㑢㌱㘷㉤捤攸戹㈷扡戱攴㍥㜳㘹㙥㌵挶㥡攵晥㜳㤹㍢㍡㔶㌹㜷扦㘹ㅦ㥣愵㉤㝡搱挸㥢攵㘵㥤㜰挱ㄱ挹㐹〰晦㘳㔸捤㑢㙡㡦て㝢戱㈸づ昸昷攷㡣敡扣㌶㙦收㜶捦㔷㠱㠳愳摥搳㐳搵戶㕣㜲ち㈸㜹㈱挱㔶㠰㐰挰愷㑤㤳㐹ぢ挸㙤㜶摤㑦扦攵昰摤㌰㠶〲㔲戹㝤昰搱㉢晥〲ㅥ晡㤵捥捥㜶㜷戹㐵慦捣㔷㌹㍤㤷㈵昶㔲摥㐵〴摢〱晣昴㥥づ敡攵搱㍦敢愲㌳摢㕦㤸㌰㉤ㅤ㈱㠴㕡摤㐲昷ㄷ㙣慦㜴挲慣㘴㈵摤搷㈹慣㤵㐵つ㈵㉣晥扥〲㘷扦戹㔸㥤搰慢㝡㜷〱㡥㌰慣㈴挱㌴慣㕡搹㈵戶散㔷㌸户㜵挰愹㐱㐲㔰ㄵ㍤㔲㝡ㄵ挲㤶㠴㠵㠳昵攲敢㜴攰昲㌷挱戱攳㈶戴收㠹摥攸搰挲捦㌶㈶捤攲散㠱扤㘶㠵散㍤摡戲慡㙣㕥㕥ㄴ戶㍤㥢戹愴㥡换㔷㐶㌰搲挹㜲㘹㘱敦晢㈹㠷戲攴づ〰昷昲㝦ㄳ戳昸搰敦㠹㐱㙡昷㍥摡㘶㙥捥搷㐳㘹挴㘸㍢〱㙣㕦㥡㔳ㄶㄲ摦挳㠷扡攴㉣㍥〲㤲っ戲㍤捤㑦捦晢㜰㈲〰㝡户㝤〵愸㘹戶㙣慡㤸愶㐷㔵愰昲晥挲㠷㑢攵㍤㤹㔲㘹て㈷搵ち㔵慢捣㥢㘶㔵挵〹㑥㕣愴攲ㅦ㈱㍡㍢ㅢ晣㝣㑦㐰挱〸㐳扢っ愰㝦㉣㥦ㅦ㜴㈵㔶戴㡦〰搵㠹㠸㐵扢ㅣ㠵戵搸愷昶㔶捤昲㘰㝣㜰㝣攳㈰㈲ㅡ㠴ㅤ捡て㘴〴㔴㐶戸㘷㡥㉣收㉢㡢攲㡦愰ぢ晡攸慦㔴捦扦㙢愸攷摦㈶㙥摥㜲晢攲㙢戳敦㑤㡡㠷ㅣ㐲㑢㤸㐰㥦㕦㐵㈹扢㔰㄰て㠲㡤ㅢつ捡㡤㤷㥣㐳㕤㕥㐵愰〳㘰扢㔰晡挵㙥㤱戵慢㠲㜱〳㜷っ㘹㄰㤸〰㠲挱㠳㡡㜶㉣ㄴ摣㑢摣〷昹㥣〶捡㤴昳㐰慢㐰愳挵㕡㔷㠳ㄲ㤰愴户㕡㔲搱〴挳ㄲ㕡㔳㔲㝢㤲晡㤲搴㤵戸〳挲摢㉡攱㜶㠷搰ㄲ挱搰捦㕥挶㜳㘹〸ㅡ搸㘳㠳攷搲㘷㙤捥攵㘱ㅢ昵㜰ㅡ戰昰㘱㠷摦慡摥捦〷㜲㔹捦摡㠱敤戱搶㌸㥥挹㠸昷慢〷搴㠳㐷戱戴昸〴昶㈳昳扦㍣㥦愳捥昳㔱㝥㑦㠳昷戳㡣㘷㠱㐹搳攴晢㉣捦散㤹㐴㝤㤸㘲㙤户㈸㌵㕦㐶㈰戹㜱㤲㤱扦㜹㔳㔵㐹㡤ㅡ扦㜷ㄲ㤲㍢戴戴㐷挴挹摥㍡㐹搹㘸㐹敦攳扦㝣户㜶〹㔴摢㜷慢㐰㜱戲㑡戰㐰戰㡦㘰㍦㠰昸㈴㌶㈳㙥戵㝦㑦㠷〹搷㠹〸晥敥攰㥥㈸て㄰㕣㑢㜰ㅤ㠰㘷慢扤〱㔵敤㐶㠰〱㌷㤳㌲㘸㑦戱㠰㑦㌰㑢愰戶摦㥢㔰㤰㌷〳昴摤〲㜰搱ㄶ㌳㡦㌸攰晤捡㠴晡〷㈱㜳㜹捦〵昳㠷戹慥攳ぢ㌳〷㡡搹昹㜲愹㠸搴㌱ㅤ慡戱㉣㔲㠹ㄵ愱㙢㠵改搲昸㐲㔵㉢㙣挹攱愳慦戰搳摣㙢敡搵㜱挴㜹昰搶愶㤱ㅤ㔲扥搸㤴戱昸晦搳㔷昳搱愱㐶〸㕤㜷搷㐴昳敡戵扤㈶㐷扤㈳ㄳ㈵愴愵㑤㤵㍣愷摡㌵つ㝥昷㔱攸㡣昹攴挷㌰扡㉦晤收㤱て慤昹㠳㙦扥攷㝣摥㠴㔹愸㉥敤攳㈰戶㘴㤹愶㠱㈴ㄹㅦ敡㤲㥦挰㐷㐰㤲户昵挹慣㘸攲㜴搰㙡㑦㘶敤㔳愸㜵㘲㕡搸㑦攷㉡㐴戵㝤㍡㔷ㅣ㐲㑢ち㙢〸敤㤵㡢㜲㍢ち攲ㅡ戰戵㜷㔱敥〴㔹摥㐵㜰㌷㠰㘷摤摣㘳㔷挵ㅡ㝣慡㌵昲㔹㌲摤ぢ㈰㤸搷㔲㉥捡攷㔰㜰㉦㌱㡦㍥㙡㉥捡㝤㐰摢㐹戰ㄶ㑤㝣〱愴㠰㈴㐳慢㈶ㄴ㑤㌰㘵㔶搳㠴挷㐷昹攸㔲㕡搸攵㄰㕡戲㙢㑣㤵㈹㉤㍣㠴㠲戸㘲㐹㉤㝣㠵愳昹㉡挱挳〰ㅥ㉤㍣㘲㔷挵㝡㝣㉡㉤㝣㡤㑣㕦〷㄰㑣戹㈹㉤晣〹ち敥㈵㜶㝡戵昰㑤愰敤晣㕣㡢ㄶ晥っ愴㠰㈴㐳慢ㄶㄴ㑤㥣〳㕡㍢㉤㙣㔹㑡ぢ㤳づ愱㈵昱ㄷ㠱㈴愵㠵挷㔱㄰㥢㤶搴挲ㄳㅣ捤㕦ㄱ㝣ㅢ挰愳㠵㈷敤慡㠸攲㔳㘹攱㈹ㄴ攴搳〰㠲搹㐰愵㠵扦㐶挱扤挴㜹㕥㉤晣つ搰㉡㜳搸愲㠴㘷㐰〹㐸搲㕢㤵愰㘸㠲㜹挶㜶㑡㠸㉣愵㠴戰㐳㘸㐹㐹愶㈱㐹㈹攱〷㈸㠸㜳㤶㔴挲昳ㅣ捤㍦ㄲ扣〰攰㔱挲て敤慡㌸ㄷ㥦㑡〹㉦㤲改㈵〰挱㔴愵㔲挲㡦㔰㜰㉦戱搶慢㠴㝦〲ㅡ㐹捤ㄶㄵ晣ㄸ昸㠰㈴㜵〹㥡搸〰㕡㍢ㄵ㥣戲㤴ち㑥㜶〸㉤搹搲㔱㐸㔲㉡昸ㄹち攲挴㈵㔵昰㜳㤰攵㉦〸㕥〷昰愸攰つ扢㉡挶昰愹㔴昰㉢㌲扤〹㈰挶〱㤴ち㝥㡤㠲㝢㠹愰㔷〵扦〱㕡愵㕢㕢㤴昰慦愰〴㈴改慤㑡㔰㌴㌱〱㕡㍢㈵㘸㑢㈹挱敦㄰㥡昳戸晥㐹㐸㍡㡣晣㥢捡愴㔸㤷收捣晤㑣ㄸ慣戰㜰㔰㌷扥㔰愹㤶㔴㜶愳摦㥡㈸㕤㔴慡㑥攴㉡㝢昳晡㠱㔵㤶㔳昸昰扣㔹㐴敥戱㡣ㄴ㘴ㄳ慥戴㜷慦㘹㐸㙢愶戴㔰捥㥡㔳ㄳ㐷㐳㙥ㄲ敡㠰昹㔴㕡戲㐳攰㍡戲㜴ㅢㅥ晢〲㌳〵㤷捦捦㈴㔹㜳搶挴攳㔹搷㠳㌸捥挵㠱扡㐶㘷㜳搵扣搹㙢㈹扡㉡昷㔸搰㈲ㄲ扡㐶户㌵㍢㡦㐴挲㐴扦㌵㔹捥ㄹ昹㕣搱愴㌱㄰ㄸ昲昴㜳摡摣㡤攴敤㡥㔲㈵挷攰扥摦㥡㉤敢挵捡㕥收愱戲〷㡥㘹愸㈹㈷挹㙦㙤捣ㄵ㉢攸㐶㔹㤱攵〱㙢㘶扥戴ㅦ攷昹ぢ㠵攲愴扥户㜲㔴㔸㐵搰㉣敡㔲愶ㄱㅤ愲愳㐳昴㜴昴ㅣ愹㝤戴㜷㈰散㠴晡愱捦㈰收㙡戵㥣换㉣㔰㘹慡ㅦ㍥㈵扡〸㤴ㅤ㝤晥ぢ㔱㕡㈶㐰㘲㤸攴愴搵㤹㌲收㜸ㅢ捥㈵摢㘶㉦㙢㉦㑡昴㠱㕤扥换㌶扦〵戸㜰昲㤲愹晡㘱捡敦昴㉡㠳㝦㉢攴㌵扢㥤捤戳慦㤶扢㍥づ捣㉢散㘹㐴ㅣ㘷ㄵ㔶㈷㘶〳㙢捤㔳㌳㘰㈹ㅥ捥搲ㄵ昵攲㘶愴㍦晢慣㘹㍤㘳收ㄱ㘰ㄴ昴敡ち扢挲㘰戱愰攷㉢づつ挷㤰〵㥤搳㡥㔳㜶㈶慢攷捤ㅥ㙢㙣愱㕡挲㈹戸戴〰搴摣㜴㔰晡㈲㔰晡愲㐲昵㔹㍢㜹㥡愳捡㤴㔵摡慤㤷㜳搵昹㐲㉥摢挳ち㑦㕣㡥㡡昹㡡㍤㐴戹晦㔰㈸㉦㜷㍦㘹づ㝢散〰〰收ㅥ㐱㄰㐶搵搱晣㤸搵ㅤ㐲挳㍦㜱㠴挹㝥散㍥敡挱㈱㤹敡昴㌳㌶攴㜶愴慥户摣户㜷摥扡〹ㄸ戵㐱㠹㙤㘴挰㥦㈴ㄳぢ晣敢扡〸㘰搹㑣㜰㌷ㄸ〲搳㈵摤搸㡣搴㔴愹摣敤扣㝡搳挳ㄳ㘶㙣㌷攵㈰㜳昳攳㌸敥挱㌱搲扥㥣㘱㤶㝢㠸㤸㐱㈸搷挵慣扥㘶摢㤰扡昱昹晤扤㍤敤晡㥡㜲㘵つ㌹挹㑥敦㕢㐶㔳㉤昲摦戸㌸㜵〱戵ㅥ〸愸挷㔴〷敥㐳㜶昲㥥戶〳挹晢㘹㘲攰ぢ㑣搲て攰摦〱㘲戳㙤ㅡ搳攴㐸愶昳ㄴ户㑢扤戴挲〴㝥て㤲摤㉡昳敦㔷㌷搲敢挹搸㙢㜶戲扥挷㝤ㄳ㐶㥢挱㉣㌷㡤㠰扤挷㌲㤰愵愶㍢㍡扡㘰㙡慤㌹㘷搸搲㉤㠴ㄵ㘶㑣㤵捡ㄷ晤ㄸ㠲愶愱㜱ㅦㄷぢ攴捦愹搷㐱㥡㍤㠸㐰㐰昶㠰挹ㄷ㄰戳㠰敥㥤昳昹攲愸㐶㠲㉡〳〰㘲ㄷ㤰昴〱㍣㑦㉣挱㍣㉤㥦㕡㍥慤ㄷ㉣㠷戳㑢㡡慢搰㡡㍢愵散愳㜰ㅤ㈵㙥㐰戵〹戹〲搸㠳㑦挸㉣㕢攰㑦づ㔰㠸㔳ㄱ〶ち敥慤㜸慣ㅣ〴㠳㕣㐹㐶戳㍤挳㌱㘴㔸㐵〶愶㤰㘹㘹敤㔸搴㝡敢ㅡ㑣戶戸㔹㔰攰昱攰㠱〲慦昶〸昵㈸昰〴ち㕤つ攰慦㠰㘱㤹つㄶ㌱慢㈷㠵户㠲扤㕢㤷ㄴ㜳㔵散㝤ㅣ挰收㕣ㄵ㔶散戳〰㔰㔴戹戶㤳搴㥥攸㘹㌴㕣昳户㑥㙢㈵㌵㌸㘰愷戶搲扤ㅥ搹㔰ㅢ戲敤慢㜹㕣戴㠳㌱㈹㥦慤捤ㄸ㡦㈶㈷㑥搸戹ㄷ挷㡦ㄳ㙢㤶捥㔴㝡昴捥㘷昰敦攰昲㘹㈷㘲㌶㜴㑤攸〷㉡㍥㜹ㄲ攷㡥挰㍦捣愳㤳㔱愶ㅢ㔸㍤攸㍣昱㘴㙦戹㝦〵攸ち摡戸㝥攷㜸㘰慡㔸挱㐶ㅡ㜰㙡㜸㑣慥㜰㡡摢ㄷ慡つㄴ㝤㜱㤵㐳挱㠱搰昶㈲㥣㥢慣㕥㌶㡥㤲㈷㈳敥捤㜶攲搴㐳敥〸ㅤ㙣〸攱攵㜹㥥㐱换搴㌳㔳愴㠷㤳昸ㅥ〰㝦㍦㔵㕤换㠷昷戰戶捤搴㡢捡〲㌳㔵㘳挲摣愷㈲㥤ㅤ㌸㈶攳ㅢ㡡㜹㜳㤵㙡㔰慢慡㈷㠰戴挶㌲ㄵ㜸捤㔵扡㐳㑥㐹慤㜴㘹敤㌴㜹搴戶捦㠴昷攲㤴㜶㘴慢㌸收愹〹攰慢ㄹ㐷㡦㜵愰㤱㉥挷㐲㐲搹㐸㕢㘶㠳㙢扣〹㉥愲㈳戴㈸搶㠹愵慥㌷㉦㄰昷摦挷敢㡦㉦昰戹〵摡ㄶ挶㘵敡㝢ㄹ㈷ㅣ㥢慤昷㤴㠲慢㘸㤵㝢㜸㘶㙦㜱㙡昷敡㜳㜱昴搴晢ㄹ㔵㤵慢㜸㝦㠹慦ㄴづ㜰搹攴攱捡㔴㜳㜰㑡昳〷㔶㔸㔳挵㙣㝥挱㌰㤵㐷敢㙥摡捡戱㍤㉡散愵摥挱戶㙤戵㡣㕥ㅣ愵㑣攱㐵㙣昷㝤㤶㈳て㙤攵㈹戰㤴㝡㘲㐲㐶㐰㥥敡散㙦㍣㤰㌸散㈳愱〰ㅡㅤ㔳㍦搰㔴敦晣㘲㕢㙢㐱㜱㍦㘳㕥扦㜶慡愴㔶㥣㠷㙤扡㌴㕤㘲㘸散㐱㙤挹搹愸愳挲㑥戸㑦㝢搳搳攰扥ㅤ㘹搰㑡㈱搸昱搴㠷㙦㜲搴扦敡搷㙦㤷扥晢摤ぢ㝣㐲㉤づ㜱〰〴攵戶愹扣扡昲㥣ㄸ扦㜶搴㠳㔸挱ㄳ㈱攵㥥つ挲㙡攲㍡搴㙣昷捣㈷昹昴㤲ㅦ〴㌸戸㝢㜶〳㥡㠱搱㈷捦愰㄰愷㈲㜸㘶攴扡㘷㈸扡㥥收㄰ㄸ攴ㅡ㌲摥摣㥥㘱㉤ㄹ搶〱昸㜹慣搰扣搱㉣㜹㐲搲〹㘶㝦㠱扥㜴㑦㠱㌱〵㤶愹㠶㜷㙦㜰〲㠴戸㐴敢敤戹〵㜴㜹㈶挴晥摤㜳捦㌱㘵攸ㄳ㥦〰㜰〷㐸㍦摡㜱㠵捦㘲晦㘷〳㠸摢㠱㙣㜶㠵敦〴捥搶㈹㕤㘱㜵㌵㈵〶挴㕤挰㉡㥤慥愷㤰扢㔱㙢㜰㜹㐷㠰㍤戸㑥敦㐱㌳㜶㈰捦愱㄰愷㈲㜸挶攰づ搹攳昲㠶挰㈰挳㘴攴昹㐳ㅢ㠶〸ㄹ愲㘴攰㤱㠴㜲㜹㘳愸㜹㠳㠶㜰㍢㥦㌷〱㈶昸扣㍣㜶㜰愵昲昱攸㘸㉡㐹愹㈹㑡㝤〸挸㘶㑤昱捣攰㈰㥡晡㉡㔸㤴愶捥愵㄰ㅥ㉤㌴㘸敡㍣㘰て慥愹㐷搰っ㡣㜸ㄷ㤶㐲㥣㡡昸ㅡち敥㤰㍤㥡㍡ㅦっ昲〲㌲㝥扤㍤挳㈸ㄹ挶挸昰㈷㘰㔰㥡摡㠸㥡㔷㔳愱㜶㥡㥡〰ㄳ㌴昵㘷ㅥ愹ㅥ㑤㙤愲搴捤㤴捡㈳㠶㘶㑤昱㕣攱㈰㥡晡㉢戰㈸㑤㙤愱㄰ㅥ㍦㌴㘸敡㐲㘰て慥愹㈷搱っ㡣㜸㌹㡦㐲㥣㡡㜸ち㠵㌶㥡㥡〶㠳摣㐶㐶㥥㘳戴㘱戸㠸っ摢挹挰愳つ愵愹ㅤ愸㜹挲愸㜴㍢㐵敤〴てㄴ昵㡣㐷愸㐷㔱㌳ㄴ㍡㑢愱㍦〰㐳戳愲㥥〷㑥㈹㑡扢〴㉣㠷ㄵ㠷晥㈳㥡㉡〵㕥㑡攱㉦愰搶愰挰换㠰㍤戸〲㜹挴〱㐶扣ㄷ㐴㈱㑥㐵昰㥣挳搵て㜷㈱㘷㜵㕣づ〶㜹〵ㄹ㜹〶搲㠶攱㑡㌲散㈲〳㡦㐵㤴〲㍦㑡㤴ㅢ㠷戶㥥㠶㈰㝡戸ちㅣ㔰摦㡦㍤㈲㠳挴搸ㄹづ㥤敤㌳ㄴ挹㈳㡣㘶昵昱摣攲㈰昳散ㄷ㘰㔱㙡㌲㈸攴㜵搴ㅡ搴㘴〱㝢㜰㌵扤㠱㘶㘰昴挹摤ㄴ攲㔴挴慦㔰㜰戵攰㔹㤱昳㘰㤰㌹㌲扥搹㥥攱㙡㌲散㈱挳慦挱愰搴㤴㐷捤㌳捦ㄲ敤收㔹ㄱ㍣㔰ㄴ㡦㐷摣㕥㍤㡡㉡㔱攸㕥ち㝤ㄷっ㘴㤵搷戰收㔴晣㉣㌵攷㝦㕡㜲㜳敡㉥㉣㘶改㘶慡〷昲挸㡣戲挸㝣㤰㕤攲㔳〸愱ㄹ㜰挸㔲㤵捡昰捣扡㥡摦㜶愹戵摤㡣㡥㝢㡦㙤㝡㡦㔹㌵㈳㠵㐹㐰晦敤扦㙤㝤㔷户搶㥥〳慦扦搴挸㌶扣戴ち昰挷㙥换㘵换愵㑡挹慡づ捥㈰昳㍦挸昷挲㉤戸㘶㘳晥摢㈰戱㙤㥦扣戱慥㈲扦㙡戵㡦敦㐹〶昶ㄴ㑢晢㡢㙡㌴晥ち㕦㡦㘷㙦戲扢㥢摤〴昰愷慥㌳愰戲㈰搳㔸㙣㉣ㄷ㔰攸敦っ㜶㌸㜵㙤ㅦち㙢挶㌷㡥敦㥣㡢㘷㐲㜱㈳ㅡ㑥挶捤㤴ㄹ㡢愴攲㤹㙣㍡㤴㑥㈶㑤㍤㥣捣愲ㄸ搵昶搷㔸搳㤱㜸㐶捦㔸㌱㌳ㄹ㑡挶戲挹㐸捡㡣㘷㈲㈹㍤ㄵ戳昴㙣㈶㙤㘶戴挵ㅡ㙢㍣〴㤱㔶㐲户㐲昱㘴㉣ㅤ捤敡戱㔰㈶㤴㡥㐲㜸捡㠸愵㔳㈹敤㐰㥤㔵搷㈳昸㙡㥦㤹〸ㅢ㔱㝣㈱搰㐸愵っ㡣㈸㤵搶㐳愱㜸㉣愶㈷㠳捣㄰慡㥢戸ㄶ〵㜹ㅤ挱昵〴㌷〰〴㘱㐵㥢㜸㈳㔱捣㤹捡㥢〹㙥〱〸㌲㜵㔸㙦㐹㝥扢㈵㘵昸㤹㠰㍢搴摣ㅥ㠵㠸㡣挸ち㐳㤸㕤摤摤㉤〹㡢㤶㥣㘰敤㙤㕤㑤愳㉢攳扦ㄶ愶㙤捥㜲戴㙦㠴㔱㜹㘶づㅢ㌳㍦㉣㙦攵攰㍦〹㄰〸㌲㌷挸〱㘹晦ㅤ㠵扥昱㡤㜳捡搷摥㠹户昱戵㑦〱㜳っ㌰㜸愵搴㝤挹㤴昳㕦晢㌴昰㉢㠰昷ㅣ㠲㘸户〱户ㄲ戸挶慦昶〵〳㐰㉢㥤慤㘴户㤷ㄳ㜰㥤捡㍢㠱ㄷ㝤〴慣摤攵ㄴ㔸ㄱ㑣ㅡㄲ㉤㡡戸㑢㉥ぢ㔴㝤㤲㜳㥤搳㕡攴㠱攱搴㙥㥣㥡㑣ㅤ慡㝥㍥㡢〲愶㘶搰愹㙢昷愲㘰㑦㑤换㡣挵ㄲ搹㔴㑣户㔲昱㔸挶捣愶挳㝡㌶愹ㅢ㘶㌲ㄱ挲㤷㔲㘲愶昶戹ㅡ㙢㌴ㄴ㑥愷昹㍤㤵㔴㈸ㄵ㌳㐳㜱㍤ㅢ㑦ㄹ㘶㌶㤵㌱㤲改っ㈶㥣昶昹ㅡ㙢㈴ㅣ〹愵戲〶㈶㙦㉣ㄹ㡢㥢㠶㡥㠹ㅣ捤㈴㤲攸㈰㥣戱昴愴㜶㕦㡤㌵ㅢ㡤㤹㔶㌲㤴㠹㈶㡤㜸㉣㙢㕡㤹㑣摣挸㥡㔹㌳㤳㑥㈶㘲㘶㈶ㄵ㘴㕡㔳摤挴晤㈸挸㉦㄰㍣㐰昰〷〰㐱收㌵ㄵ戱摤搴㕣攵ㄲ摢戴ㄴ挷㠳挸改㈹㉥㠷摡㌸㜵搴ㄴ昸㉡㌰昲㘱㠰㐰㤰搹㑤㈵㥡㔳㐰搲敡㤲㈶㤶戴㘹㜰㌵㠰㈲昲㙤㕤摢㠲㈷戰昴愷挰晢㑦〲㘸㥥㠸㥥攳㈶㑦扡慤ㅢ㙤㠲㥥ㅣ愸㥡搲㉢慤㡢ㄷ昴㍣扥〲扡ㅤ㜱㜸㤵愸愳㈱㝡敢戲戳㈱〷㕤捤敡ㄶ慥搸挵㐵搵慣㠳挶挵攸摣㥢㝡摦晥挸戲㈵〱晦㜶搸敤搰㝡㠱㐹㥡㤶扣㜲㕢攴㥦㠳㠰愴㡡㌸ㄹ㥦攴㤱㝦〱㐸ㄲ晦晣愷愰㜲攸㈹〵戶㕦㔵㍦㥤攱㌹摣㜰ㅥ搹㤵㐳㌸昶㝣ㄴ㙤挵愹〴ㅣ挳晦㈴㜴㉥㌱攸㘲扦攵ㄴ㌸㌲挱㈸㔵敤〷㔳㔰㠱扢ㅦ㘸㡦〱扢攴戳㑦㑣㠲戵㜵㤳㘰〰慢愶昲攳㈸㘰㤳ㄸ愲㘴㕣㐱〶慣慡挰攸㔴ㄵ搶㌹㠵㠱㌳㔱攰㔶愳搹㠴昷て〶捦㠲㘴摥愰㔴慢慥扥攰捥㜶昱愷㤲昸〱㠲㈷㠱ㄲ敢〹㔸㝢捡㈹戰㈲ㄸ㙦㉡敤㥣敦搱㑥㝤户㍣慦慤㈲ㄸ㜵㉡㐵晣つち㔰㐴挸愹㙢摦㐵挱摥㉤戱㈷挵愳㐶㍡㥢㠹㐴ㄲ戱㜰㌲㤲挶㕥㤸㌶㈳㔶㌶㥢㑤挶昴㜴㕣㝢愶挶㙡挴攲ㄹ㉢㤴㡥㈵㘲㤱ㄸ戶挰㐴㉡㠱㥤搶挸愴㈲昱㔴㈶ㅤ㌷㉤敤搹ㅡ㙢㈸㤱㐹㘵慤ㄴ戶㍥摤㠸㠵㈲愱㑣㉡㥤㡥㠷㈲㤱㜴㉣㤳㑣愴㡤戸昶扤ㅡ慢㤱㌶㤳昱㜴㌸ㅢ㡡㠴昵㤸㥥㐸愶戳愱㜰挸戰搲搹㐸㈶ㄳ搲㌳戱㈰㈳㘲㜵ㄳ摦㐷㐱晥㉤挱㜳〴㝦〷㄰㘴㐸慣㠸敤㜶换愸㑢㈴慢㙣㙣㉥ㄲ挰愹摤昲㙣愸慥戶㕢扥㐸捥㤷〰〲挱㈴愰ㄲ摤㙥户㑣戹挴㌵戴㤴㝡摥つ戱昴ち昰攲㕣〲搶㝥攲ㄴ㔸ㄱ攷㈹㠸挲愹㙤㉤㜸㑡㕢ぢ㙥㐰㈳㌵㠸㝦㐱〱ㄶ㍣摦愹㙢㍦㐳挱㜱挵戲愹㘸㍣ㄶ㑦愵㈳㠶ㄹ戳挲㝡㈶㥥㑥愶愳昱㔴㍣㘴挰㍤㑢㠶戴搷㙡慣搱㐴㈲㥡㌰つ㈳ㅤ㠵搳〴㠶っ昴ㅣ㌶㈲㘹昸㔷㠹㙣挲㑣㘹㍦慦戱挶愲挹㑣㌸ㅤ㡢㘴愲㈱㌳愶敢㐶㍡ㄱ㌷挲㤱愸㥥つㄹ㤹㠴㤵㑣㘹扦愸戱㥡搹㑣㌸㙣㠶㐳攱㜰挶㡣㠵っ㍣㐲㐳㜸搸㕡㤶ㄱ㌷捣戴㤱戱㠲㡣搴搵㑤扣㡥㠲晣㈵挱ㅢ〴扦〲〸㡥〲㈸㘲㍢ぢ㡥戹挴ㅡ扦摤㥣㠲挴〴㠰戲㘰挰㙢挱㝦〷㔶扥つ㄰〸㙥〲㔴愲摢㔹㜰戳㑢㕣㕦戳攰㌰㑢㜴㥣挴ㄶ㄰昱摦㈷〵㙢戴ㅥ晦㉥㜴㑡攲户敦搶㜷愸晡ㅡ㝣〷搸搶捤㘸㉢ㅡ愹㐱㌰攲㠲〵愷㥤扡愶愱敥㜸㉣〹昸㈱挹㔸㌸愳㕢㠹㔸㉡㤶㑣㈷㉣㌸挷搱㙣㌲㤵づ㠵挲㤹戰搶㕤㘷戵㔲㐶㌲〳㑦㍡〵て㈷㘳㐴㔳搹戴㘱㐶捣㐸捡挸挰〴㤶愵昵搴㔸攱㐲㠷㐲昰愰昵㔸挲㠸愵ㄲ㤱㜴㌴㤶挹敡搱愴㥥㡤㐶挲ㄶ㤶㉢㝦愷挳ㅥ㐰㔸㑦挱㈳㡦愶㔲㌱昸捥搹㔴㐲㌷ㄳ㝡〴愳戰㐲㐹昸搷㐶㌶挸っ㠲扡㠹〰摡挸㕥㠲㍥㠲㝥㠰㈰㔳〸㑢㕡㤰愹〵㐵㔴㡤挸㉦㤵っ㌶ㄷ捣㈲㈸ぢ扥づ搵搵搶攰〹㘴㕡つ㄰〸捥戸慤摢㔹㤰〹〶㈵㍡㑡㑢愹㌵挸㈴㥥ㅣ愴攸㑢㐱挴㝦㥦㍣㥤㌵ㄴ搴㌳收㌲㤶㐸昹攷戶ㄶ㝣戹慤〵㤹㈶㔰晤慣㠱㈸㔸昰㜲搴㈹㑤㕢㡢扡㘳挱㐸㌸㥥挵扥㤹㑤㠵攱ㅤ㐲摤攱㘴㌲ㄳ〹愵攱㔷愶㔲攱㙣㑡㕢㔷㘳㌵㘳挹㐸㍣ㄹ㠶㤵戳改㔸搸㡣㈰㍣㡡㈰攸㠹ㄹ扡㤱捡㘶昵㠴㜶㘶㡤㌵ㅤ㡡挰㠱㐵愴㤵㌲挲戱戴㤱搰ㄳ搹㔸㌶ㅥ挵㠶㥡㑤㠴昵㘴㉣㜸㠵㌳ㄲ㜹ㄶ摡挸戳〹㠶〱㠲㔷扡昸挶㌵ㄵ摣攵攲挹㘵昳戳愵戸ち㜸㘵㠷扦昷摡㈱㑡愶ㄸ㐰㈰愸㠳㐱愹愰㥤ㅤ㤸愹㔰挴㜳愹㙦㘵〷扥㠶㉡捦愳㘸〳㐴晣㐷㕥㡦㌵ㄴ搴㥦攵㤴挴搳㙤敤昰㘴㕢㍢散㐶㈳搵捦ㄸ㐴挱づ昳㑥㕤摢㠸扡㌳㤱㌳ㄹ捣晡㜴㌸㙥㔸ㄱ捣晥㜴㑡㑦攰挷㘲攲搹㘴㔸㡦㈴攳ㄱ㔳ㅢ慦戱挶昰㙣㡡愴㘲㐶搸〸愷㘲搹慣㤱挹㈰昶㡣攱戹㤳捡㐶昰ㄸ㡡㙢ㄳ㜵搶㔰捣㡡㈰㈴〸㐷愳戱㤸愹㥢㘹ㅤ㌲㘳愱ㄸ㥥㘹扡㘹挴㌲摡愶ㅡ慢㥥㐹ㅡ戱戰ㅥ挲㔳㉤〳㤳愶㔲㤱愴㥥㐹㐴搳扡㤵㌵㘲㘶㐴て收摣㥢搸㡣㌶㜲㤲㘰ぢ挱ㄴ㐰昰㙡㤷搸㘸㌷㍢㉣摤攳ㄲ敢㉤搹㐸㌵ㄷ捣㤳㈸ぢ㝥挳㙢挱ㄹ搲㘷〱〲㐱愶㑡㤶戴攰㕥㤷㌸㔶戳攰㈸㑢㔷㜲㔰捣愸愸㤶扢㔰敢敦昴㌳㈹昰愱愵㡦摥㍤挱攲㌰づ愸ㅡ扥㜱扥〹摦㈰㍦〰㈹扥㑥扣㉡㘴扦㘰搳搵㜱敥㤱挹愲㔷捥㘳㐹晥昹ㅦ挴㕤晦づ㜲㜰㐷ㅥ㔷㥡ㄲ㑦挳㥦㥣挳㔰晤搷㠲搸昶〰慣昹㈷㑣扣扦㌸㐳㉦昲戸挲㔴〵攱㌵扥㘱㌳㕢ㅡ慢晤散捤㑡㌷散ㅥ㜶扦〸扤愶㡥㜱捦㤷摤㘶摢换戵㜶昸㘲㌱㜲㌸㈰っ昳㙢搳挷搵㙢㥥ㄷ㤴㑥慥㘳昱㑡〱づ㍢㑤挳㤵㔸挱扢㍡㕤ㅤ㥤㉤㕦㔵㔱㐱㥣昳〳㌷㝣㈳㠹搲昰㈵晦㈹㘳〵敥攰攴㌶慦㘷㙤捣㔵搵敢㡤扤愰ぢ戹て捡搱㜴愸㐹摢㌰戴㙤㈸ㅣ昱㝦ㄱ㠶㘸㍥散㔹戲㡦㐶戵戳㐷捥㌳㝣㙦ㄴ〲〵戳㉤搴扤㤰晢搹㠹㘹㜷㌲挵㑥敥㐷㈷㙤㕦㙥㜶㙥〴㜹っ㔷ㄳ㥢㡡ぢ㠵搶㙥搰ぢ扡搹捤㙥慥慦㜵戳挸㙥㜲㜶㌷㕢搱㡤戸ㄷ摤昰㝥㠰〲昷ㅥ㜲㌳ㄹ㘴て㡡㤹㈸慤㘰㜳㑦㤳晢㙥㠷㥢㑦㠶㠰㉣㤱㥢慢㤸〲㜸㔷㠲㐹㈶㔶搴㜳攸㘶愷㐲搱攲ㄶ㔴㜸㑢㈸晢〶㙥㐵㠵戳愷㈹づ㜹敢〲㔲㜱㡤㉡攸敢㜱㍥㠳捥攷戱愳〳㥦㜴㕢敥ㄲ愷摦㍤收㝦攵愶收敦昲搸㉤摤ㄶ㠳㑥换戵愳攲㑥戴㍣ㄶ搴收㙦换㝥〶㠳㙡晢㝤㥣摢ㅣ㐲昳㔷㠶㠳㑣昰愸扤㘲〱㜷搶摦㈹㤸愵攱㝥㈱㍥㠵ㄶ㕣愴㙡㕤敤〷㔱摣て戴慤捡㝢㔱搲戸㉤昸㌹㠹㤲攲扦㠱捦㔵㕢㐰㕥㐷㘶收㐸㙣收捦㤱昹〶㥢㜹ㅡ捣ㅦ㜳㤸㙤戵摦㐴收〷㙡捣㥦㈷昳㉤㌶昳㔶㌰摦攸㌰〳〳ㅢ㝤㥣捣捣戹搸㤲㤹挰搱㍥㘱㌳㑦㠱昹㕡㌰扢㘶〹挸㕢㐱ㄸ昸㉡㔹搰昶昰㡤昳戰摢㜲㜹攳㥣攲ㄸ攵㑣攷㌳㍡㉡㤸㝦㘹㘷㥣〵っ慦慤㜱慡づ愱昹慢捣㠲㠹〱晣昷挹捦昰挶㔱攰㕦㤰搹〱㘵戲摢㠱㤵㜷㄰摣〹㄰㄰㉡㠰㈷晢㕤愸昲㔲散㙥㈰ㅦ晣㤶摢敥㙥㤰㘱敡挷㔱㔷愶㉥愰晦㥡愹敦〱㔱㍣〹㔲晤ㄶ㍥〵㔱捡㑢㄰昳㑢摤挲㙥㠷搰晣㝤慦攰㔳㙥愷昷摢㥤㌲慥㔵㥤㥡摥㑥ㅦ㘰愷摦〷挹㌶㉣㠳㕤敤㡢挰㘱㤳挲㔲つぢㅤ捣敥㔲っ挸㉦㤳㥢㘱愵捤晤っ戹ㅦ戴戹戱つ㠴挵㉥㠷ㅢ㈸㑣㥡㠷挸捤昸搳收㝥㤶摣㕦戱戹戱㌷㠵挵㐷挰㕤㥦㌵て㤳㥢搱愷捤晤㍤㜲㍦㘲㜳㘳扢っ㡢㑢ㅣ搹昶扥昷㜵㔰〶㕥㈴て扡㍡晣㌹昶㤲摢㜲昹㌹㜶散㈸愴攳ㅡㅡ㔵ㅦ扥昰愸㜸〵㉤敢〶晡〸昰戶㠱㜶㘰㜸㙤攷搸㜶㠷搰晣㔵戴攰㑦㈰㐹捤愶㍦挷扤㘰㔶㌰㙣㔵〶摡㠶ㄶ戵㔹昱㈸搵挲ㄸ捥㔶ぢ㘳㔹敤㕢戶㕡愰挴㤰㤸〲㜳㕤㠹㡦㤱㥢㔱愳捤晤ㅡ戹ㅦ户戹㘱愰㤰搸〴㙥㥡ㄳ㈸ㄸ攸〹㜲㌳㕣戴戹㝦㑥敥㙦摢摣㔰㜹㐸㡣㌹摣戶捡㥦㈴㌷攳㔰㥢晢ㄷ攴㝥摡收挶㔴〹㠹つづ户扤扤㝣〷㤴〱〶㤸㐷㘶愰户摤㤶换ㅢ㘸戵㘳ㄸ搷㐰㐳愳挲㠷㡥摢ㄹ㈸㠵攱戵㌵㔰搲㈱㌴㝦㑢㉥㈸㈰㐹ㄹ攸晢㈸挰㐰㝥㝣㈸〳挵搱愲㘶愰攷㠰ㄵ㡣搳㙣戵㘸㈸㘹晣㌶㌲㜶攸慤㐳㘹ㄱ㜶戴〲っ㌴晥〳㝣〸㠶㜷㌶㜳㌷㑡摡昳〰㙡㍢㑦㡢摦㜳㤸㙤㠵扦㐰㘶〶㝦㌶㌳挳㔵敤㠷㌶昳ㄴ㈴㥦〵收扡攵㕦㈲㌳㘳㐶㥢㔹㤲昹㝦摢捣搳㘰㕥攳㐸戶㡤昳㌲〸〳㡣ㅤ㡦捣㌸っ㌸㔵换攵㡤攳ㅡ㘵扤㘳愴搸愸ㄸ㐴换㜶挶ㄹ挴昰摡ㅡ攷㌴㠷搰晣敤扤攰改㤰愴㡣昳㔳ㄴ㘰㥣㌵昸㔰挶昹〰㕡搴㡣昳㉡戰攲㉣〰㕢㉢㙢㔱搲㝥〶愰㡣ㄳㄷ㈷㍡㕡〱〶挶昹㌹㍥〴㈳㐳㥢㜹ㅤ㑡摡敢〰㘰㥥ㅥ㡡㡢攳ㅣ㘶㕢㠵㙦㤰㤹戱愱捤㝣㈶㤹摦戴㤹户㠱㜹愵挳㙣㕢昲㉤㄰〶ㄸ㈳ㅥ㤹扥㘳㙥换攵昵㍤攸攸搹搵㝢㘸㔴㥣㠷㤶敤昴摤㠷攱戵搵㜷慦㐳㘸晥慡㘰㤰㌱愹搲昷晦㐱〱晡ㅥ挳㠷搲户㐴㡢㥡扥摦〶㔶㙣〶戰戵挲㘸㔳晢て〰㌵扦ㄳ挲摦愰㤵㜷挸㍣㔹㘳㘶扣愹晤搶㘶㥥ㅥ㑡〸攱㌰摢晡㘶ㅡ㐱㙣愹㌱㌳攲搴㍡㠰㠳攴㈹㌰扦晢㡥㜷㌱㜴㤱㤹ㄱ㥦㍤㡣㑤㘴搶㙣收慤㘰晥扦㘰慥敦㠲㍤㈰っ㌰晣㍢㌲攳捣扡㉤㤷㌷捥㕡挷㌸慥扢戲㝥㔴㕣㠹㤶敤㡣昳㙦ㄸ㕥㕢攳晣慢㐳㘸昹ち㈳挳捤戶㕥扥㝡㥤摥晥〹㌱捦慦戶昱昵ㄳ扦挵㜳换㕥换㐶㌳㐲㔴㉦㔵攷搵愱㜷ㅦ扥㙤㔴挶敦愶㑤攳㡢㜵昸㡥ㄱ㝥㈹挷㌹挳挴ㄷ敥昸挲㤹晢㝤ㄶ愹㙡㙣慣㔹摢换昸㠲㑢户㌵㔵挱慢挳㐶て㝥昷愹㡡㕦㜳㈹ㅥつ㠷㔷㜸つ愱ぢち挲愵㕥ㄳ敤㘸晢〶挰㘶㤰摢㐶㘳戶ち敢晡㜰㕦ㅦ敤攰㤷㤴㡥散攸㑡㕢㠱㈹攷㝤㤹挷昰㝣昵慥㑢晣〶㘶戶㤳愳㌷晢㔴愴攳挳㌳㑤〶搱㐶㕢〹搰㠹㤸㑤㌹㤸〰〱㜹っ㌰敡㙤㄰〵㝣㝥〶攲捤㌷挸昷㌲戸㈸㝤㑤㍦㙣搶摢换扢㜶慦㉥挶㤲换挵戱攸挹搷㕤㤸搳昹摢挶㍤㠵戹扣㔹摣㕤㥤慦晤㥥㌱㑥㌳昱㙢つ昲㔸㜰戱㉢晥㠹摤㠰㤴㉡㡦昳㘲ㄹㅥ㉡散昱㕥㉣挳㐰㠵㍤挱㡢㘵㜰挴搹慤慤〶㜶㘹㤵扤搶㔶㘵㈷愱㡤愴捡敡敡㍡㠵愸㘹㘰㙣㜵〹挶㔷㔴㤹㝢〹挶㔰㙡ㄸ愷㠲㤳〴晥〹〶㑢ち㝢㥡ㄷ晢㜱ㄷ㍢攸挵摥敡㘲㑦昷㘰㠳っ㈴搴晥昹㐱㘰戱㝦㌲㠴㔰晢攷㡦㌱㜴敥㥦㝣ㅢ愰〷㘹〷㠶ㄵ㡡昰戲㐳㌸㤳〴扣㘸捣㔰㐳ㄱ晥挹㈱㥣〵㠲㕣ぢ㜱挱㕡搸挱〰㐳愹㙢ㅤ搰昵摦㌷搹挷㠴㐸愵㐳扣攴慡改㤷㤱ㄳ敢㌳敢㉣昰㙡㘷〳昰攷㈵攸昴㔰㕦〱㌹っ㡣㔷㔵昷㠰㐲㔵捤摥昷昸攸扢搱㕤㘳㠲㠱〵㍢㤳戴㑤㤷㜸摥ㄵ敥昳㑥摢㜳㈸愵搱〶攱㈶挱て㌸㠲搹㌱㉦昱㘵㈰㤴戶愳攰㐴搹戶挱㐳㉥㌶收挵㍥散㘲攳㕥㉣挳〳㈵㈱攱挵搲搱昶っ昸搹戶〳㑥愳㐵搳㠰㍦㐴㤴㘷搲㍣ち㌹つ㤳㠶㙥户敡㙥㠳户扢㈷㕣散昹㕥散㤳㉥昶〲㉦昶㍢㉥㜶搴㡢愵攳改ㄹ昰户摢づ㜸ㅣ㉤㥡〶扣㠹㈸捦㠰改愳㌶っ㤸㝥愸ㅡ昰愴户扢ㄷ㕣散ㄶ㉦㤶㥥愵攲㥤昲㘲㕦㜶戱ㄷ㝡戱㜴挶搴晣摢ち散搲换昵搱戶㌷戲つ㙤戴㡢〰ㅡ㜷戸敤挰㜸㙦收㔵昴搱㜰㌳昴摢搴〰㉦〶㈷捡昶㜴愱㠳愶戰㍢扤㔸㝡㘲ち㍢攳挵搲愷昱攸昹㙢㙤㠷㜷㈹挷搱㌸㤳㉦㈳捡愳㘷扡㍦つ㐳㝢挷敤敥㜲㙦㜷昴㘵搴㈰慥昰㘲改戴㈸散㤵㕥㉣扤ㄳ㠵摤攵挱晡昹㌰㌸攴愷ㄵ㐲愹㈳㝤㌳攱愳攸㐷昰ㄱ㐳ㄹ㜲捥㈹戰㌲挰㡤㥥〵づ搰㌷挰つ扥㕥攳挶㕥慦㜱㐳慦搵〴㌷㘵づ㕦㕥㐵㌴昷㘳搲愴敥ㄴ㔸ㄹ攰摥㕢㙢㌱挰㍤户㕥攳㕥㕢慦㜱㡦慤搵〴昷㔶戵㐵㝥ㄱㄶ攴愶捡㔴愰捣〲㍢挰㝤戲て戵敥㝦挰㉢㝡㈷㜶摥㈱搶㜶摣㠱㠸敥㉤摦㙡㌴㕦㉤㍡㝤㠲摢愰ㅡ㤸㠱㠲攰敥㐷挱搲㐴〱㔶戴㈷ㄵ㜷㌳挵㘳㤱捣㡤㑣昱散㜶ち慣っ㜰搳㘲挱㔶っ㌷慢㝡㡤㥢㔴扤挶捤愹㔶ㄳ摣㜸㤴散㜹愲戹攷㤰㈶㜳㑥㠱㤵〱敥㉦戵ㄶ〳摣㔷敡㌵敥㈷昵ㅡ昷㤱㕡㑤㜰㡦㔰戲慦㈶㥡摢〳㘹㜲㡦㔳㘰㘵㠰㕢㐱慤挵挰㤶㠶ㅡ㤷㝥㥤挶㈵㕦慢〹㉥㕢㈵㍢㑦㌴㔷㉢㘹戲攰ㄴ㔸ㄹ攰捡慣戵ㄸ攰㡡慣搷戸ㄲ㙢㌵挱㔵愶愴ㄵ㠹收〲㈳㑤㤶㥣〲㉢〳㕣㑣戵ㄶ〳㕣㐴昵ㅡㄷ㑦扤挶㐵㔳慢〹㌵㥢㈹捤㝤㕥愲散ぢ㜲㔶慢㈷昳㌵㈸攰挹慣收㘵ぢㄷ攷愷攲慡㈸慥〱㑥慡て㠳慢㘳㔱㘴慦㌲慥扡敡敤㠱慥挱㤳扡㉥ㅢ敤扢敦㤵敦晦昴敥ㄷ慥摣昰摡㍢て㍣昰挲慢㜷㍦昷捥ㄳ㤹つ捦㍣昸攰㜷㉥晣搲㜳㍦㍤挶晡㜲挷户摥㥥晥昲昵攱㍤搷㕦㘳㕤㜲昶攴昵ㅦ戹晡攲昰㡥㤵挳㥤㥤摤摤敢㔶㍤扢晡捣攰捤搷㍣㈶㥥晡搱〹㐵愱㘶㈱㠷㔱㐵㑦扣㡥挷㕦㤰戳㔱つ㘳〱〵戹て愰扦㐳愸挹〸㙡攳㝤㜱㔲㉡搶㐵㜲㜵ち㌵慤㕡戸㌸扤ㄴ搷戵㌶㤷㥡㈰㉤㕣㥣㈸㡡敢㝡㥢㑢㤹扡㠵㡢㈶㔷㕣㌷摡㕣捡㠴㉤㕣㌴愵攲扡搹收愲摡搵愲扤挹㔹戴ㅢ搱愴〷摦ㅤ愵愶ㄵ攱挶㐶㐲㤰ㅡ愱㠴晥㉥㐱㌵㈸㥥ㅢㅣㅥ昵㉡攵敦〳㉢愸ㅣ㐵扡慥戱戹愰㍥ㄴ攱摡㈶〲㔵愰〸〷㥡〸扣㙢㐵㔸㙣㈲昰㐶ㄵ㘱㝦ㄳ㠱昷愶〸晢㥡〸ㅣ㥡㥡摦㥦㐶㐱㈸㐰つ摤挶ㅡち晣ぢ戲愲㌴昴ㄹㄴ㜰㡣挸㡦㘵㝥㍦愵ㅥ㥢昴㔰㔴㠱㕦愵㘴㤴ㄲ㈸昰㐸㐷ㅤ敦㘸〵晥㠶㐵㜱愵昳㌵戸攱ㅡ捦㌱㌵㑣㡤㜷㐵つ愵摡㥣㘸晦〲〱㝦㘱㤸㉣挳㜵愱挷㌵㔳ㄴ㍦〶捥戱晢㍥戸昴㔹愵㍢㐰敥挷㍤攲㤰ㄹ㝢散摦〲扣ㅤ摡㤰㘸㈹㘴扤挴慡㥦搵㐳㄰㐶ㄵㅦ攱㡢㝡㜷愰〷愱〰㘴挸㍢㔱挳㝦昵ㄷ㘴㐵搹散㉥ㄴ攴摤〴晦〳㈰攰㘷晤㡣愵㜵愱捣㐳㠵昰㤴㄰扦敡挷㥦つ改㉦搸扦㤳愰㘸昸昱㘷㤲㕢㡤㜹っ搱挳つ慣〱ㅢ㐵㌸㘰ㄷ㙢㔶敤㜵㐸㥣〶㠷㙢㔲搱㡤㍢攳ㅦ㐶㜸敡搲户挲ㅥ㙣㤳ㅥㅡ㤷㙤㑦敤ㅥ㈸愸㜳㝡㘶㕡㝥㤶晡㘲㈷挲㔳㔴㜵㐱㝤㔲㤱摡扤㘴扥〴捣㥦慢㌳搷㡢㌶㌳昵慥㤸㍦捦ㄶ戳㘳㍢㈷㌷捤捡晢敡晣昵愲攲ㅦ㘰扦㥣ㄴ捣晦愸㙢㠰ㄲㅢ㌱㙣搳㠰改晤㝦攱㔳扤扡</t>
  </si>
  <si>
    <t>f6b13ca0-a247-4311-a7a3-083247e34ed1</t>
  </si>
  <si>
    <t>㜸〱敤㕣㕢㙣ㅣ搵ㄹ摥㔹敦慥㜷㙣㙦扣挴攱ㄲ慥收㝥㜱戴挴戹ㄴ㈸㑤ㄳ㕦挸〵㤲搸挴㑥㈸愲㜴ㄹ敦㥥戱㠷散捣㥡㤹㔹㈷愶㤴愶㉡㉤愰戶愲搰㤷㠲愰㐵愸㐲敤㑢㈵㉡ㄵ㐱愱て㤵㉡戵慡愰敡〳慡搴㠷㑡ㄴ㔵攵愱㔵ㄵ愹㉦㍣愰搲敦㍢㘷㘶㜷㜶搷㍢㌶ぢ戴愶昲㐹昶捦㤹㜳㥢㜳捥㝦㍤晦㝦㈶〹㉤㤱㐸㝣㠰挴㝦㤹㔲捣㕣㍣戳散昹挲㉥㑣㔴㉢ㄵ㔱昲慤慡攳ㄵ挶㕣搷㔸㍥㙣㜹㝥てㅡ㘴㡡ㄶ敡扤㜴搱戳ㅥㄴ搹攲㤲㜰㍤㌴㑡㈷ㄲ搹慣㥥㐴㍤〷攱㉦ㅦ㍥攸散㌵㤰〲㤸㥤ㄸ㥦㥡扢ㅦ愳捥昸㔵㔷㙣ㅢ㍥愱晡敥ㄹㅤ㉤㡣ㄶ㜶敤摣戱戳戰㝤摢昰㐴慤攲搷㕣戱挷ㄱ㌵摦㌵㉡摢㠶愷㙢㜳ㄵ慢㜴㠷㔸㥥慤㥥ㄴ捥ㅥ㌱户㝤攷㥣戱敢收搱㕤扢㜷㥢户摣㜲昳〰㕥㥤㌸㍡㌱㍥敤ち搳晢㤸挶㑣㜳捡扢㈶㐵挹攲摡㠴㜰㉤㘷扥㌰㌱㡥扦㤱昹攳改愶挲捣㠲㄰㍥㕦㉤㕣攱㤴㠴愷愳㘳扦㍤收㜹㌵㝢㤱㥢愷摢晢戱搴㤲攱昹㘹㝢㐲㔴㉡扡ㅤ㡥㥡戵愷戰㜷ㄵ㘳㜹挰㥥ㄱ㡥㘷昹搶㤲攵㉦㘷散㔹っ㔴捥搹挷㍤㜱捣㜰收挵㔱挳ㄶ㘹晢㐰捤㉡愷㔴㑡昴㕣ㅢづㄱ㥤㤸㕣㝥㘱捣戳㈷ㄶっ㔷捥挸攳挶挴戴摤敦㤶㥡摢㕥搹㜹㕣㑥㕤扥㠱㘳㕥摤戹ㅤ㙡㑥ㄸ㙥扤攵㐸攷㤶挱攲㥢㘷㜰㘳攷昶㤱㍤㙡敥㜳㝤攷㍥㜲㉢㥢㕢㙢晤〱㝤换ㅤ挵㘲昴っ㐱㉦㐱㤶㠰〸搴晢〸晡〹〶〰戴搴扦挰㈵搱㡥慣㑡ㄶ㡤㘴㜱㉥㔹㉣㈵㡢攵㘴㔱㈴㡢㘶戲㌸㥦㉣㉥㈴㡢㔶戲㜸㝦戲㜸ㄲ㙤挲㤴敤敤㑤〶愹昷昹愹搷戶摥昴戹㝤㍦㝦昷挵晢㥥晢昷攸昵〳㥢搰攸捥㘰㔲㤳慥㜱ち愴搶愰攲ㅤ㠵敤晣戳㍡㔷㠰㈹捣摤收㑤收攸㘸㜹昷㜶㘳愷㤱收戲㘲㤰摦㐴㈸㜹戴ㅤ㌰敦戲㥣㜲昵㤴挴摤挵攳㠶㈷ㅡㅢ㌷ㄲ搴㡤㔷㙢㑥搹扢㘸攵捡ㄹ摦昰挵㠵慤㜵㡤㐱摡扡捤㠰慤㠴㈷摦㜷㘹㙢户ㄳ㐶愵㈶挶㑥㕢慡晡㤲㤶㙡㝢摡慤捥㜵慥摤敦㡡〷敡戵㙤㌳ㅡ㠳㔰㕢㤲㘳户慤㔲㔵愹㜹つ㑦㉣㔴㍤攱挸改㡤搸搳㔶改愴㜰㘷〴㐵愲㈸换愵㥥换慡㠰敢㐷愶ㅣ㉣ㄴ摣㕡扥㈲㕡㙡摥㜶摡〷㌳㡢㌲收扢㈸㕣㝦㜹搶㤸慢㠸昳㥡㥡愸㜷愲㘲㙢㔳昱晥㙡愹收㑤㔴ㅤ摦慤㔶㥡㙢挶捡㑢〶㈴㑤昹㐸戵㉣㔲愹㠴ㄴち㄰戸㍤㍤㥡㤶戸愱㌳㉦㐸㐴㐴㔰㑣㐶扥愰㤹散ち挷戰㍡慣愲㈲㐸㤳挹慢㔶ㄹ㡣昳㤵㌲㈶㠶〳㈳㙢愲晥攰㑢慦㕢㘵搸㍡收㍥搹挶挹攴㔰戰晡摢㤶㠴攳ㅦ㌴㥣㜲㐵戸戱摡㑦攳㡣昴㐱㠰昴㔹〸㠴㡥扢㐷㔵愷㥤搶㤶搳愷慣戲扦㤰㔹㄰搶晣㠲㡦㌲㘸挸㙣㤶㕢摢㤶昴㜳㔰愴㙦㈶ㄸ〲攸敢㑢㘴戶戰㔱愶て㈹㤱愶㜴㡡攱攵㈶㐱捥㝥㑤扣㍣㘰敥户㉡扥㔰㐲㜹搰〴㐶㤴㔶㤳攸换㤱㐴㕤愳愴ㄴ挶ㄶ㜳〲㔴㙡㔸㡥扦摣攰摢㌶㉥㔱㐴戴㈱ぢ搶㥤㉣愰㈸㘸㤶〷㌱扣〶愲㘹㤱〶昱㡤㈳㐴㐴㌶㠸搱散ㄸ戹㤹挸搸㍥㐶㐶愰㝤㤴〸搹㝡㝢㘷ㄹ㐱㘲㙦㈷㔲㜶敡挸㡦ㅢ搲㙣㈵㕢㕥㐹戳㜳戱㜱晡㜹〴攷ㄳ㕣㐰戰ㄵ㐰晢ㅢ㈴ㅣ愵ㅣ昲捤㐹扦〸捦晡挵〴㤷〰㐰㍥改㤴㌹㠱愸愲つ戵ㄶ㍢㤲敤㜲戰㤳愵㔱慣㐴ㄱ㉤攳扡㥤㤹戳㈵愲〳慢㜳㝤攸摡㤴搴戱搷㜴愶捤攸㜲㐸㤱㌱㑤愳㙢㕤愵㘹㜴㈳搸戴㑢扤㜵ㄹ扡敡挳〴㤷〳㈸挵㐲㘳㜷㙤搶㍣捤挹㑦㠵㐹愴っ愱㉥㤵㝢㐰挴㌴晦㘳〴㕣摢搱㘵挳㝥愶㈹㌸㘲㝥敡敤攷㙤㥤㜹㍢㐰㝡㡢捥摣搰㌹昴ㄵ㝤㐸ぢ晡ち戰㤷昶攷㡥晡攵㉡㔴敢㔷ㄳ㕣〳搰愲㕦㜸昲晥戰㕥〲㘹ㄲ摢ㄱ捣㙤愶挷㐵㕡戸戳换㡢㐲㙡㥦〱㜳搶㜰攷㠵て敦挵愱㐹搸挱㔵搷ㄵㄵㅣ㘸换戲㠰㘷㤷昳㥢ぢ扤晤㙥搵㘶昹㠶㝤散㝤㉡ㄴ㐳㉡㤵散㐹戴搸挷㌱㜶㘶挴摦ㄴ愱ㅣ敡摦㥤㥤㠵㐴愴㔳㌳㜹戱㕦晣搹㜲㐳㤲㜴㈱㐹慥挳戶敡搷〳㐰㑡㘸㝦散㈸㔱㐶搸㙣㥢㙣搶㙣慤搲扢ㄷ㜳㌲㘹昱ㅦ戶挹㤱㝥攵慣ㅤ㠷敦挰换搹㌳㤶㕤ㄷㄶ晤昶戴㜰㑢昰㉢㔸ㄵ搱愷㕣戲ㄴ㌵ㅢ戲攲㔳㈲㉢㝡㝡摡捥搲㌱扥㌵㐹㈷㉤㔲㈲㤶摢㘳㉢㘳捥攱つ愲愲ぢ㤲㐲㈵挶㉤㔴㤷㐰愴㍣戶摤㄰㌱㕤㠸㤸〲㌶㑥扦㤱㘰㍢挱㈸㐰晡昷㤰㌴㙢摤㜸㠶挲㝡㤷攸捥㉥ㄶㄳ㔹愲㐱扡〷摦散㈸慣㜶昱㌵扢〹㍥〳搰㘲晥搰昹ㄸ㐳㠸ㄲ攵ㄱ㐲愴戵愴㥢㈷㉣㜱㡡㌴戰挹㐴㔰㘹愲收昹㔵㥢㔱愵㥣㌹㔹㍤㕡昵㈷㉤㙦ㄱ㔱愸㈱㌳挸摣戵㈰ㅣ㔰㤷ぢ摢愷愵慣扡戸㈸捡扡㌹㔳慤㐱戴ㅤ㥡㕣て㠷㜲慣て戶愴㍣㤷㈷㌵愴敥捥挶ㄸ㐲㤳㈷㘲昸㕡改㠹㕤㤳攷㥢㠷扥挱挶㡥捥㕡㝥㐵昴㥢㡡改㤸捦㥡搸㐵㐴つ捡扤收散㠲㉢挴㘴捥㍣攰㕡攵㡡攵〸㈲〳㌶㈶〳㜵㠷挵㍣㈲〴搳㔵挶晦慡㑥捥㥣㜵つ挷㕢㌴ㄸ㑣㕣摥摣昴㈴㐳㈲㘹㜳摣㜲㍣扣㐶㘲㤱昹㐱㜳㘶愱㝡ち搱摡㥡敤ㅣ㌰ㄶ扤㜵㠱ㄵㄲ扤㑡ㄲ㌵㕡㔲㑢㈶戵㙣㌲摢㉤㝥㜸㈰㑦㈴㜶攰㤷㈲㤰戸㑡愴改㉦㡦搱摥戴敢㠳昸っ敤㜴捥㘹〰㤱愳㝡㘱㑦慣ㄴ㈶愷敡㌷戳捦㉤〰户ㅦ㌸㝥愸ㄱ㤵晢㐸昱敡㌴㍤晣㌱㌲㕥㤲㐵㍤〸㐲晦摣㈶㐵㉡㉣㈳攵㠰〳㠱㜱㍥戵㤲㕦㥦㈹摢㤰晡㌶㌵戲晢ㄱ㐵ㅡ㌰てㅢ㜳愲㠲㔸戴㙤昸㥢搴〳捤㔸摢愸㜸㐱摤㐴搵戶つ㤲ㄶ挹㜲愶㘴㤰㠲挷㙡㝥昵㠸攵攸㈶㠰愴扦愰挸㌸㡤㈲攳戴㉣ㅡ㌰㡦㌱㉣㈸昳ㅣ慢㍡㙦戸㤶扦㘰㕢愵㉣ㅦㄸ扡㕢ㄷ㌴〹㈶愷攴つ㔳㈸㌳㠶㕢慣昹攳㌰搹扣〲搰㕤㠰ㅣ攵搶ㄱ晤愰摣愴㤶挱ㅦ慤㑢挷ㄲ〴㡣昴㤲敡户㘲戴戴扣ㄹ〱㤱㈳搳搹昰晥挵搹慦愲㐴昹攵㠸昵ㄸㄲ㠱㐷㌰㈲攴改摥捥㤸挷ㅤ换〷昶㠸戱晤㤶㍦改〱攵〰挸捡攳敤㠵ㄲ慢㤱㑥㈳㜵慤㜰㔹㝢㔵㤳㥡戸戴扤㍥慡㌷慥㕡愱㕡㘹㤴㠸㈲㔹慤㤱搴㉣㉢捣㜱㍤愹ㅡ㑤㉡敥㔰摢㘸㜱㙥搳挶扥㔳㡡㝣〴挵㈴㘹㈶愱敦㤱㠴㠲㈰㉦愹〳㍡㡡晥晡㜸昲㠸㐴㙢㘸〳昴㔱㑦愹戲㕣㄰づ㍣㠴㉢㈷㘵搱ㄷ㍣㠱扦㌷〵搹愹㥡摦㔴㘳㥣ㅥち㙡挶㉡㤵㈹〷㔶㐲挹㜰换敢㠴愵戱㌶愵㘱㈴㜷㜶慢晤搵昶㐶ㄸ㌱㘰㐳㠶㐴㘲晣挰㘰㐳㌰㔷㈴㥡㑡敢㉣挷慤慥ㄷ㘷昹㜴㐴ㄸ㡥挴挰㡣㕦㥥ㄴ㑢搲っ㙢㔸昲㐳戲㐳晤戴㈸攵愸㙥㡥捤㜹㔰改㍥攵㜸㤰㤳っ慥㥢挷攸㤶挲〵〶㠸摤㈰㌷㕤昲ㄱ搶慤て挰㤳挱晡挱づ㜶㐴㠵㑤㘸㥤㔱㠲㘶㘲〸户㜹ㄱ攴㥤㉥㌱ち㐱㙡捡昴捦扤摡㌳㑦㌳晤㘴㙦㈲捣〴㑣挴㔰㔷㡣昵〰攴㐶愳㤲攴愲愱㌰㔸慥㈴㥢ㄴ㕡〳㘱ㄹ㑤㡣ㅣ㑤㍥搷挷つㅥ挶戱〶挹㌶ㄵ摣㜱昳㉤㘸搳捡昲㈶昳㤰㔳慡搴捡㐲慡攲㔰㔶㑢㡤扣㉥昰㈵慦晦㈹㙥㡡搹㤷㘰㔳づ攱㈸挵㈵ㄳ㐹摤摢摤晡攷搱㕤ち㌹㡣愱㘴ㅢ㠳㡦㌱㙥㌹ㄹっ㙢扢愳㐰晢㜰㜳攳昲㠲扣㌸〷㤱搶㔶㐴㔹㜶ㄸ㜷昱敡ㄱ㘴挹㙤㤱㘶㠷慢㠷慢戴搹㈳㐵〷㉤㔵戴㉥㜰㠴㜵㉡㠱㤷挹挰ㄸ改㤲㍢㌸㐸攲㙣㄰搹㍤晢㔵昹㤸㌸扢㌷㌰㍥㌴挶㜷㜹ち㑡㘰㔷挱㐸㌴戸㤳つ慢㕢㘳攴㤷㤶户扥て㐰㘳〸㤸〶㉤㕡㉡〳㘷ㅣ昹搵つㅣ〶㈳㘳愲愳搱㐰㉡㘳㤴㐳㜰搸〳㘹攰㈶ㅥ愴㘷慢㔰㐲晥ㄶ㜹㈹㉣扣㤷㌸㘲攳〸㔴㜵捦㙢㈹㥣㌶㝣㕣㝤㜱戶戶ㄴ㡦㤵换㌴㜷攱㥦㕢ㄷ㔸挵戵つ㘵㡥㙥㘹戹㤰㈵搷㐴晢敥捡㤶㡡攰愲攰㡥挹挲㐱挳㉦㉤捣昸换敡搲㔶户㈴㤱晥㈵晣ㄱ㉢扥㥤㌶㜳捡攱㈵搴㈵敥㝤摦㐹愷㝡捡㤱昳㑡㝢扣昱㐷㉢㔶敦敤攵㈴晢ㄲㅦ攰㡦㑣挹㐴晡㜵㡣戸㤶㘹㜳㠰㠶㠳㠴攳挸愴愴挱㌰昲㌱㜴〲摢扤㝥㘳㠰㜴戲愵㠵㑥愴㈰搸㈰ㄴ㘷晥㘳㈳ㄴ敤㌵愰㤵挴愲㡥攴搸昳ㄷ挱晡摡㉦㔰㐲㠴攳㌹㄰㈳改换㤱㡢㐱㥤ㄴ攴挱昵づ㕥〶昹晦挱㔲挸捤㉢戲搳㝦㠱㤹戵㔷㕢㔱㜴㈹㔱昴㑡㍢㡡ㄸ㠸晤㔰㈱㙦捥㝥攳愸昹㠹㕦敢晤ㅦㅥ㌵㙦〷㠶㤹愴㌵㠶愰ㅡ㠳昱㜵㘳㈰搹㘶っ㕣㡤㙡㘹っ摣挱㍥㡣搷㉢㘳㈰昰㜶ㅣ㐱挱敡挶〰愳㜸㌱㈶㕦㈴愸ㅡ㜱㘰昰慣㜵㥥㑤㑦搸㐱㕣慦ㄵㅥ㈲昷㔰㑦摥〴㝣㑦攷户ㄷ㑦ㅢ慥㘱㙦㤵攵〷㕣〱戵攵捥攲扥戶散挲ㅥㄷ慥㔸㈳㍢慤攰㤵〸晤改ㅢ㥥㤳戵摤㔲〷愶㔴㔲㡥㝡㉤慢㘵㍥㠲㑦㐴攳〹㈱昱攵㉤㍦㍤昰㤷〷ㅦ搹换㝢㘹〱慤愶ㄹ〸敥㈶㌸㑦换〱攱摢挸㤵㤰㜳昹昹捤ㄱ㝣㠸㘴㉤㔶挴戸攱㑡㝢挷搳敤㌰慢〸㉦㐲㤸㡡昸搶㠳㌱㠹ㅢづ捡㤸㉣戴㌸㌶攵攷㑢搲ㄹ㔸㠸㑣㕣㝡敦挲〰愱搶㔱㘵㜵㘹㔷愶㝦〶愵昳㈱㈷搲㙣て昲㝣挹愴㘹㉦戵㙡戵摤搴㙡搲㑣搴㐶搰㈲㤴㔲㠸㌴㤰㐲愲㐷ㄶ㠶晥愵㤴㥡㐶㈶㕤〰㠸㠹愱戵〶㜳㜹昲摦㄰〲愲㝥扤慦换㑦㔵戰㡢挰㘲攸㜵敦昶散㑡慢㌳㔴㑤っ捡捡搳挷㥤挸挸㘳ちぢㄸ愵㤵愵挷㤰〹㔳㝡ㄴ戹㌵㍢㥥昸㤲㥣慤㐲㙣㡡戱搳㌶扤㙡㝤昶㙤㑥つ㜷㍣愰㘷㌲㔲㘱㌸㥢㔹㡣愳愷㡣挶愹愶㝤慡㠸㜰㔰㘵敢㥤晡㠳㉡攸㉣㘷㉢捥㥦〸昳昱㝢㈰搶㡦㌴㠶㍥户戵㠶㍡捥改挵〲昹㠳晤㜵㘹っ㘳攳慤攴ㄸ㐸搸㌵戵捡慡㑢攰㌳攸㈲敤㜹㑤㙦㘴昹㉥㑤㘳㌴㍡攴慣㥥㜶晤捦㌸戵攴慣㔹戶㘶挰扡㐹晦㥦㐰挱慡晡㕦㘳㤴㑤愲散慥㈰挳㠷㌴㈳㈵慢〶㘷戸㈳昰㘱㈳㑣㈳㡦挰扡捣㌲戸慤㜲㌳昸㐴㔵㔵㑢〹づて㔷慡昵ㄲ㐴扤㉦㙤摢晥㡥〲㤰㔱愰昴㡦㈱㠲㍡昶攷愴摢捦戱㤹扢㔱扣攵㠸㔵㜲慢㕥搵昴㠷㘷㄰摥ㅤ收ㄷ㘶㈶㙣㥥㌱敤挵㔶愱㜶㈵㜶㘲攰ㅥ昴㌹㍡〵㠱㝤㔴昸ㅦ㔷搴㤱㌱㠴戵挵㉣昸戵㔱㍥ㄲ㐸愲㜶昰捥㌱敦慣ㄹㄵ㝣愰㍡〵慦愶捦愲㜵愱散㤴㙦戹昵㉥〶户づ户戱敥㠰攷㐷㔴ち〸㠳挹㈵摣㜳㉦昷戵㜵て㥡摢〶㙢昳搸戲㍢敦㕡㕦晡㐷挰改摡摥搲㑣㌲㝣㈷扦㍢敥搳敦㈵㐴㥣㠷摥搱戵扢㘲㌹摡㄰攸㍣昸㙣㥢㉥慦㤱ちㅣ㘵㙢㠸㜳㝦〹㕤戵㝤〴昸改挵㈰挳〷㡤晥扣㕢㤹㜹ㅥ换㈲〳㈰㥦挸ㄸ〰㥤愹晡〷㉢㔱戵挶愳〵愹戰㑦㝢づ昵摣㈵戵摡㌲换㜰搴㤰㐷〸攴㜵〱㄰㈶㡤㐷〸昹晥㘷搰愱晥晥㜹㤴㜶㝥晦昷㔷㝣㍦㤵扦㕣㥦ㄵづ㡥㝦昳愱昲搰敦挷㤳㝥㤲愰㐲㘰戳㌲搴㈱㠳ㄴ㡢㤴㌵ㄹㄵ㐴㜸㜵㉦昲㐸㝦〸晥㝤㝢敦㥢㙦㌰晤㘳慦㈶〵㈱慡㜴㐷戶㔰㐰愳㈰㤴慢㜸㌲扡㡡㐵㤴㜶㕥挵ㄳ㉢慤㈲㑦ㄹ㤹挷㑦㜷〱㜲㠳ㅡ㘹㐵慥捡ぢ㌲ㄲ㙢ㄲ愱㙣攵〳㠴㈹㑦挴捡扥㌵㘴搰㤷㍢㉦晢㉥〵ㄹ㍥攴戹晤㙣㤵换攷戹㔳㉡㥢收昶挴㝣搸㈳慤㈶㕥㠴愴㉦㈷愳㥣戱ㄹ愵㉢戳㜶攰㠵㕤ㄷㄲ㈳昰㥦㜷ㄴ昴㤹㉥㈳晣摡攳㈱扡づㅥっ扦㥡㑡〶㌱㈷㤰㡢戲㔳㐹㕥摣㐸敤戱戰昱㑢㉦㌷㕣愶愸㐰〲㑤愹挶㈴㐳搹昸搱戰昱づ㝣㤱㈵摢㈴㜸㠳㠰改敤戰㌱挹㔵㌶晥㘶搸昸敦㍢戶搶ㅢ㠷搴愹㐶捥㤳㌴〳戴㤲㡡㘲㡣㘱㜹㍣㠸㝣愸捤㔳㜷摡愴㠲敤㌷㔵㌱㐵慢㡣㈲㔷愴㡡ㅤ挰扤㄰ㄷ㥦㑡ㅦ挶㌵㈷摣〶㠱ㄴ㔶晦㘳挲㈱㕣㝦㥡㌴㝣〳㕦㐲㉦㈱敥散敡昲㠹㥤㌳收㤴㡢㠲㕥昳㤰㠷㐳㔷㜹㕤㔱ぢ散㠵㤴摡敡㔵晣昳㌱戶㘵㘳㍦挲㜸㔹㤲搷㐹扡搳㉥㌲挶㤲搲ㅥ〹㤱㥣㌸搳㈰ㅦ晤㉢㐰づ攴㈸㈰㌳晡挳㠰㉡㈶戳㠵〵㜹ち〸捡㌰晤っ㐰慥㈷㑦搱愰愸㐰愳㍣㈰㈵㘴扥〶㌰ㄸ晥㡦ㄵ挳㑢搲愵㤲搴ㅥづ㕦ㄷ愵㈹晤敢散昰〸㐰て㝣戹㕡㐰㤱㝤晡㌷㔰ㄲ㝤㉤㘵㡢㝣敤愳挸攴㝡搲㥣攵㥡户㡢㡢改㔲愷㍤㠶慥ㅡ昷㠰㘳攸㡦〷ㄹ㍥愴捦〰摣摡搹㡡收㈱㌹晣戰ㅦ攱捥愶㉦昸㙦挳ㄷ昹换㕣㙢て晥㐳㤲戴㌴昹㔳挹捦㜶㌷ㄶ愹㥦搶扡晣㉤㘱㡦㍦挲㌸㕣㔷挳晡攴㠸㔴㑤晡户〰㌴㈲㡡扢慥㝦㥢㑦挴㡦摣㤲敦〴ㄹ㍥㘸㐴捥ㄹ㘶㕣捣㠳㜳㤱摤㥦㘰㠹摣㐸㘴昴敦〲㠴㈹捦つ㤵㘸㝤ㄲ㤹㕣捦㈰摦㐴摤㤴㍣慤㤵敥㉢摦㜷摦㝢㠳愹攱ぢ㔳㕦搸㌷昰昴摢扦㝢攷愹户扥戸攷摤昷㥦㝤昶慤扦㍥昵挶晢慦捦敤昹捤ぢ㉦晣晡昶ㅦ扥昱捥㘶昳昹攴换敦ㅤ㝥晥愱搱㤳て㍤㘰ㅥ扦攱挰㐳㜷摦㝦攷攸昴㌹㈳㍤㍤扤扤搷づ晤昶㠲敢昲㘷ㅥ㜸㐵晢搵㥦捥㜷㌴㌹㜹扣㐰㝦ち㈰㑣㜹㉥㐲㑥攳㝢挸㘰ㅡ㥣昱㈷㌹㡤㍣㌷㈱攰ㅡ慥晣っ㝥㕡㈵搸戳㜱㍣㘴戵㐴㥥㌳っ摡㜰㕡㘷昰搳㑥㌶户改晦て挰㠹㤳㝡</t>
  </si>
  <si>
    <t>㜸〱捤㔸㑤㙣ㅢ挷ㄵ摥㔹㜲挹㕤㡡戴ㄹ摢㠹㘳挷戱㤹㐰〹㤲㑡㘵㐴挹㙡㙣挷㙥㈲㤲ㄲ㈵挴㤶㘴㤳㤶㡢〲〵戱攲づ愵㡤昶㠷摤㕤㑡愴ぢ戴㍤㌴搷愲㍤ㄵ㍤搵㑥㡢扡㍦㐰搰ㅦ愰㐰晦㠰㈴㤷愶㠷ㄴ㈸㡡愲搷ㄶ㉤㤰㑢て㉤搰晡㔶戸敦㥢㈵㈵晥㈹戱㔵ㄷ昰㐸㝣㥣㤹㌷㍦㙦摥扣昷扤㌷㤴㤸㈴㐹昷愸攰ㅢ㈵㡡捡愹㜲摢て戸㥤㉤戸㤶挵㙢㠱改㍡㝥㜶捥昳昴昶㘵搳て㈲㌴㈰㔶㌵㠹敦㉢㔵摦扣挹搵敡㌶昷㝣ㅡ愴㐸㤲慡㙡㌲昱扢㥦㜴户愲㘱㤶ㄶ㈵㤲愴㔱㔲愵㤰㕦㔹㝦㠳㤶㉥〷慥挷㈷㌳㙢攱〲㤷㜲戹㙣㉥㝢㜶㘶㝡㈶㍢㌵㤹㈹㌴慤愰改昱㑢づ㙦〶㥥㙥㑤㘶㔶㥢敢㤶㔹㝢㥤户㉢敥ㄶ㜷㉥昱昵愹㤹㜵晤散戹摣搹搹搹晡昹昳攷㤲㌱㕡㜹戵㤰㕦攴㔶㠳搶㝢㔸慢挶㘹搵攵㐲㝥搵攳昵㠷戵愶〲㙤攴㡡扣㘶㐲㙤㥣㝢愶戳㤱㉤攴改扦㐷㉢搴㝡㌹扢㔲㉥㜳挷㌷〳㜳摢っ摡搰㥣㘶慦搴搶搷㜴慢挹㘳戶㄰㐹戵搷㜴㙦㔹户㜹捡扥敥昳㙢扡戳挱搱㔲散㔲搳㌴愲㜴㥤㤱ㄷ㐷㙤搴㔱㔲㜶愵㤰㉦㙣敡㕥㄰㉥㐹ㅢ扣㌴㙡戴搸㈹摢㈳㡡㤸㈳㝡愱ㅥ㌶搶㌱ㄸ散㈹愴㔴㈱慡㐶㈴㤶㈰㜲戴㘷㘶㐶㑣捤攴㔸昴摦㘴㜶扤ㄳ挷㘸愴㕣搵攵敡扡㕣慤挹㔵㐳慥㜲戹㕡㤷慢ㅢ㜲㜵㔳慥㥡㜲昵つ戹扡㐵㘳扡㐵㡤挷攵㑥昹挳愷扥昶昶昳改㙡昱扢敦摣晤攲㌳摦㐹换っ㤶㈶㑣㉥㐹ㄵ㉤㐵㈴㜶㠸挸〸㐱愶ㄹ晢㈷〹〲㘱摣攰㌳戹㥦慢昱㤵㌷㝦愴晣攳㠷㝦扡㝤㌷㤹愶㈹换愴愱散㌲てㅥ㤲㌹㈹搰捣晤摦〸挴㔷散昰㐲㡢摣慦㘹戸敤㈵挷攰慤ㄸ搵挸ち㤲㜶挱㜵〲摥ち㡡㝡愰挷敤㔵摤攳㑥愰搱愰〹㌱㉢慣㘱㘶㑡昴㜵㘷㈷㍡㉤㕡㈱㉤慡㍤慢㡣㠹㡥㜰㈵㐶㜰㄰㠹㠶㔴㡤㡤挲㠵㐵摤摦っ昴㜵㡢㡦てㄸづ昴㐶戶㝡㍤㌰㉤㍦㑢㑢㤶㍣户搹㠰㐶ㅦ搶㍡㜰㜷つ收ㄵ㍢㐲㐴愰ㄸ扥㘹㠳搷戴愳昴㤵㄰㑣つ㑣扡摣㝢攰散昱㤲挷愹㐱㈲ㄶ㕤㕢㌷㥤㠷㜴戹挹㈷㘹搱慢ㅤ㕦㈸㝡晡づ昹昵摥搲搳搹㈹晣㝤㍣戰ㄱ慥搵㘷敢㉦搷㜳㌹㘳㜶㑡㥦搱ㄵ㌸搲㠳晡攵㌱㥡㤳戴㙦㤸㡥攱敥〸㐷㍤㘲㤳ㄷち攷慢戴ㅢ㕣㜴㈵敢ㄵ摤摢攰攴晣摥㔲昱㔸扤攰㝡ㅥ户昴㠰ㅢ愲〳㘰㝦扣扦搳㕦昰㕣ㅢ晤愷昲扡捦昷㐰㘰愲ㅥ㙥㤴㜷㥢㡥攱㍦㌵㥡㔹づ㘸改㤳㠳扣扤㐵㠶愶㤵〹ㄸ戹㉦㈴㍤㍤㌸㑤ㄸ晦㕣换っ搹㑦て戰〹ㅡ摤昵晤戹ぢㅥ晦晣㉥㜷㐸愲㌹㡡㜸摢ㅣ晣愱㔳㠶慣㔰㉥〲㌲搷攷㡥㄰㙦挲㕥㌵㙢㕢摣㉢㜳挴㑢㙥㠸愳㍥づㄶ㈷㝦慣㜱㝦㘲〵慡㈷㙣㌶㥥敤敤慤捦户〲㑥摥㙣㤰扣ㄴ戳㠲㜶〵㥥昴㐴摦㤰㜰㑦㘲㥣攸敢㕥㜰㙢㑤ㅦ㕥敢戹㔶㍦㘷捥搸搶㘹㑦攳㡡㙢昰㘸㔴㡥㐸㔱㈹㡡㈲㔱㉣㠸㤰㉢㑦つ㌸慡〸㍣㔸摢敦㐵昸ㅥ换〱挴捦摣搷愴㝥昳挲扣㔱㤰戱㥢㑡戰㈷晢㝤㈵㝢㡤戴㐷㕡戲㌸ㅣ㐹ㅥ㐴㤴ㅥ㐱昷慣〶㥢㡣挴搳昰㐴㍤㍡㠳摤㘲昴ぢ晢ㅦ㐵㉣扢㙢ㄹ晦摦挱戲㝣戴㜳晡昹㙤挲散㐵摤㌱㉣敥㝤戴扥㈰㤱㜶〲攴㈴挸㔳㐴ㄲ㤲昲㌷㐲户㝤㌵㠹㐸挸㕡慣慤散㤸㐶戰ㄹ摢攴收挶㘶㐰㝤㤴慡愹㉡搴晣づ㐱㍣愷敦昷攸晢㌹攴㙢摡搳㈰愷㠹㈴ㄲ〹㐹攰㘷㉣愱㘵愸ㅤ㝢〶㈴戴㡣〴㘳〸㑥㈲搰㈳戴づ攳散㌸昵㈶戴㡦攰㌱挴㘵㘰㥢昶〲挸㡢㈰㥦㈰㤲㤰搸ㅦ改㐸㌸搶〷㈴搰㌷㐸㌰〸㜷㠷㍥㤲㌶〹昲㐹㡣敡ㄱ敥㈵搱㤶愲㠰晤㔱ㅡ摣つ㔲㔰㘰攲戲慢ㅢぢ㝡㡤㔲捦㜸㈷昱㔴ぢ慥摤愰搰改愵㌱戲㐰㡥㐳づ戹㙤ㅡ摣㔳搱㔱愶㉣㌷㑡㜹愷ㅦㄳ戰攳㔳㑣㡣㐸㡡㌲愶㡥摡㙢愹扢搶㜸攷㝡㝢戳攸愵愱昵晦㝥昵摣慢搰㝡㈲㈱昲㤵㈹慡㙡㌹㈲ち慥昹㠱㕤昵㌰㑤㝡挲㉥㙦扡㍢㡢㜴捦摣て昳㍡扦攰㤹挱昱攱㙥㡡昱扡㝤㐲昴㤷㍣㑥攸散㔵〸愴挴ㄹ㌱攳攴㐸㡥㤸㜴㔲㜸㑡て㐶㑣搴搷㑣扥㠳挸㜲㘶㤸㐵㠹㘹愱改〷慥㐸㐹㑥て昳㡢敥戲ㅢㄴ㑤扦㘱改敤昱ㄱ散㤰㜳㘳㤳㍢〴慣ㅥ攱敢挷つ㜲ㅢつ㙥㡣㤰戱散㌶扤ㅡ㕦㉡㍥ち搰㑣㌷ㄵㄶ㈶㔰㤹愹㉣㈶㌳㉡〷㐳〵〶㜳㤱扥㜰散敤搲㕦㙥㝥攵㔵愴㐶㡣ㅣ㠴㕣㐴〱㔲ㅣ〴扤攱㤸愹扥㥣攱㜱扣㌰慥搰慢捣㙣㔸㍣慦㝢㘴搸慥攷㙢㜶户ㅡㅡ㕥㑦慥ㅦ㝡换愳愰㙣ち㠱㘱昰换敥て晥㍤㠲ぢㅢ㠴㌱〳㉦搸戱㠱㈸㈵捥つ攸㍣攰㕤㈹扦㈳㘴㝢㐰㐱㠰㝤昱㙤㘴晣搵慡愴㐲㉣ㄴ愶㝣㐰㑢㡤㤴て戸ㅦ㜵昰ㄲㄴ戳ㄲ㕢㡥扢攳〸挹ㄵㅦ㠹㤸〰搳㜸ㅣ挷㐰づ㉤捡㉣愵〸挲㙣㈴〵愱㘵㘲㤴慥挲㠴㜹昷愹扡㘴㔰散敡扣㑤㤳㜸㥢㔶㍣㉥ㅥ愰慡㘸㤰ち㔳昶つ搷摢㕡㜷摤㉤㍣㘳づ㠹㤶扦挹㜹㠰挷攲㤸ㅤ扥㜸㔱㈷摢㡦㐴晡ㅥ㠴ㅤ扤㠳㠹㜴㍤っ㐵戳㔴㡢㉣㜸㌵搱㘲扦愵昳攳敤昶攷攰搳㕦ㅦ㔷晦㔵晣昲攲㔷㕢ㅦ㔶敥㤵搸晢ㅤ挶昵㥦摤扤戸㍡㜹㜶晥㈷捦㙥㍤㜷收愷户㝥愹㈰扡摤㔷㘶㠱户捡攱晡㉥㜶㔵捣挰攲㘳昵搰㌴㔰㔷敢㠴㐶㤴昵ㄹ昱㝡㘵㤳㑥㕤㑣搵㑢㥥㘹㔸愶挳㘱㍡㤴㑦攳㘱㝤㤹㙦㔰㠶户敡攲ㄱ敦㍡愹㝡挵搳ㅤㅦ戱挶愹戵㡦昴戵㠴户㈸昵扣改昸戴㡤挰㑢搴て搷〱攷㜴㜳㑤摢㈹改つ晦㔱㜰㈷戲㤳㙥〹挱㑢㘶戲捣㔴㔹㍤愰㐷㐸戱昳戴㕥慡挷〳㉦㘴㈸〱㤴〵慡挹搳搸㉢〴㌳㘴㈵昷㥦敤㐱捡愴昸㤹愴㤳㠶㐷㐶〵散摤㜴㔴㘴㔷ㄷ㘸づ换㠰搰㐷㝢愵㔳㐱㠳㈱愱㐱㠶㌱㄰戲㉦㔲㤷㜶〹〳㤰挶〰㠷昷〵㘳㠶ㅣ〷㠰捣摥㈳昳〴っ㔰㕤㘲散㕤慡挱㤳㐷㜸㈲㐳㐶〴㙦っ慤㝦㡥㙡㝢搶晦㙢㥡㌳搲晡㝦搵㘱㝣㉢戸㝤㜳愵昵晥攲㥢收㤷㝥㔰晡昰摤摦㌰愴㑦昰〰㈹㌶㑦攴㔴㥦挶㤱戸㔸ㅣ㘶㥡愹㤸㌶攵㠴挳ㄷ挰㤰㜹攱ㄲ戴〵㈲っ㜹㤷搰㔳愹㔳㐱㈳㡤ㅣ〶㈹㑤㙣㤱挸愱㐲扥摡㤳㠴挷㤶愸敦㌱敡ぢ晤扥ぢㅦ㘹愴㍣㈲昹㐴搸搱㕥㈷挲挴㑤愰㜵㤹㐸户愴㜱㈳昰㑣敤ち㤱搴攱㌴戴㉦㈶㘲㌳つ慢愷㜱ㄷ愲㑢攴㤷㔷愹挵㠴戴ㄸ㜰㡤㐸户愴㈱㌵㜰㔲㉢ㄳ㐹㐵ㄸ戶㠵慡㘳ㄵ戴攷㉣㉢搳㠵㉥㍦㜶ㅤ㕤晤扦㤶慤㔱搷昳攴攴つ㑡㥣㌲戳㤹㐲㍥㔳㌶敤㈶㍤愰愱挱昹㔶㡤㝢昴〳ㅦ捦戶㉣扦挵扥摦戹㤰㕢ㄷ㝦㝣户昴搶㘳㠵㍢摦㔶愷㑢㝦㕤晥㍤晢㕥㠷㌱昸ㄳ㔶ㅡ愷挶㐱㔳㘹〵㐷㝤㘵ㄴㄸて扤㜱㈶〶ㅦ㤴昳昴㐰㙣㐳ㄹㄱ捡㕦ㄵ〱㌱㔱昹挲挱搶敡〶㐴昸㠹㜲㠷攴晥ㅦ搶㠱愱昴挷戳㌳搴愳㝤㤶〸挳㡤〹㡢挷㌵㘸㔰扣〶㔵戳户昶搳攱敤づ㘳昰〷扣㜴昷戶ㄹ㉥ㄸ㕡㘴户㘸㈸㐴ㄷ扢改搴愳㘰换挱〸㡡㠴㝦〱㕡ㅢ㜸㌵㡤㡤㈱㕥㔶扥昹㡢搷晥㌳昳戹㌹㠶昹㤸摥敤ㄸ晢㉦㐳〳ㅦ搸</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</si>
</sst>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4" x14ac:knownFonts="1">
    <font>
      <sz val="10"/>
      <name val="Arial"/>
    </font>
    <font>
      <sz val="8"/>
      <name val="Arial"/>
      <family val="2"/>
    </font>
    <font>
      <b/>
      <sz val="10"/>
      <name val="Arial"/>
      <family val="2"/>
    </font>
    <font>
      <b/>
      <sz val="14"/>
      <name val="Arial"/>
      <family val="2"/>
    </font>
  </fonts>
  <fills count="7">
    <fill>
      <patternFill patternType="none"/>
    </fill>
    <fill>
      <patternFill patternType="gray125"/>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indexed="15"/>
        <bgColor indexed="64"/>
      </patternFill>
    </fill>
  </fills>
  <borders count="12">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0" fillId="0" borderId="0" xfId="0" quotePrefix="1"/>
    <xf numFmtId="2" fontId="0" fillId="0" borderId="0" xfId="0" applyNumberFormat="1"/>
    <xf numFmtId="0" fontId="2" fillId="0" borderId="0" xfId="0" applyFont="1"/>
    <xf numFmtId="0" fontId="3" fillId="0" borderId="0" xfId="0" applyFont="1"/>
    <xf numFmtId="0" fontId="0" fillId="0" borderId="0" xfId="0" applyFill="1"/>
    <xf numFmtId="0" fontId="0" fillId="2" borderId="0" xfId="0" applyFill="1"/>
    <xf numFmtId="0" fontId="0" fillId="0" borderId="1" xfId="0" applyBorder="1"/>
    <xf numFmtId="0" fontId="0" fillId="0" borderId="2" xfId="0" applyBorder="1"/>
    <xf numFmtId="0" fontId="0" fillId="0" borderId="0" xfId="0" applyBorder="1"/>
    <xf numFmtId="0" fontId="0" fillId="0" borderId="3" xfId="0" applyBorder="1"/>
    <xf numFmtId="2" fontId="0" fillId="0" borderId="2" xfId="0" applyNumberFormat="1" applyBorder="1"/>
    <xf numFmtId="0" fontId="0" fillId="0" borderId="4" xfId="0" applyBorder="1"/>
    <xf numFmtId="0" fontId="2" fillId="0" borderId="2" xfId="0" applyFont="1" applyBorder="1"/>
    <xf numFmtId="0" fontId="2" fillId="0" borderId="5" xfId="0" applyFont="1" applyBorder="1"/>
    <xf numFmtId="0" fontId="2" fillId="3" borderId="6" xfId="0" applyFont="1" applyFill="1" applyBorder="1"/>
    <xf numFmtId="0" fontId="2" fillId="0" borderId="0" xfId="0" applyFont="1" applyBorder="1"/>
    <xf numFmtId="2" fontId="0" fillId="0" borderId="0" xfId="0" applyNumberFormat="1" applyBorder="1"/>
    <xf numFmtId="164" fontId="0" fillId="0" borderId="3" xfId="0" applyNumberFormat="1" applyBorder="1"/>
    <xf numFmtId="0" fontId="2" fillId="4" borderId="7" xfId="0" applyFont="1" applyFill="1" applyBorder="1" applyAlignment="1"/>
    <xf numFmtId="0" fontId="2" fillId="0" borderId="5" xfId="0" applyFont="1" applyBorder="1" applyAlignment="1"/>
    <xf numFmtId="0" fontId="2" fillId="0" borderId="8" xfId="0" applyFont="1" applyBorder="1" applyAlignment="1"/>
    <xf numFmtId="0" fontId="2" fillId="0" borderId="6" xfId="0" applyFont="1" applyBorder="1" applyAlignment="1"/>
    <xf numFmtId="0" fontId="2" fillId="0" borderId="1" xfId="0" applyFont="1" applyBorder="1"/>
    <xf numFmtId="0" fontId="2" fillId="0" borderId="9" xfId="0" applyFont="1" applyBorder="1"/>
    <xf numFmtId="0" fontId="0" fillId="0" borderId="10" xfId="0" applyBorder="1"/>
    <xf numFmtId="2" fontId="0" fillId="0" borderId="0" xfId="0" applyNumberFormat="1" applyFill="1"/>
    <xf numFmtId="0" fontId="2" fillId="5" borderId="7" xfId="0" applyFont="1" applyFill="1" applyBorder="1"/>
    <xf numFmtId="2" fontId="2" fillId="6" borderId="7" xfId="0" applyNumberFormat="1" applyFont="1" applyFill="1" applyBorder="1"/>
    <xf numFmtId="165" fontId="0" fillId="0" borderId="11" xfId="0" applyNumberFormat="1" applyBorder="1"/>
    <xf numFmtId="2" fontId="2" fillId="4" borderId="7" xfId="0" applyNumberFormat="1" applyFont="1" applyFill="1" applyBorder="1"/>
    <xf numFmtId="2" fontId="0" fillId="0" borderId="3" xfId="0" applyNumberFormat="1" applyBorder="1"/>
    <xf numFmtId="0" fontId="2" fillId="0" borderId="5" xfId="0" applyFont="1" applyBorder="1" applyAlignment="1"/>
    <xf numFmtId="0" fontId="2" fillId="0" borderId="8" xfId="0" applyFont="1" applyBorder="1" applyAlignment="1"/>
    <xf numFmtId="0" fontId="2" fillId="0" borderId="6" xfId="0" applyFont="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190500</xdr:colOff>
      <xdr:row>13</xdr:row>
      <xdr:rowOff>161925</xdr:rowOff>
    </xdr:from>
    <xdr:to>
      <xdr:col>18</xdr:col>
      <xdr:colOff>381000</xdr:colOff>
      <xdr:row>22</xdr:row>
      <xdr:rowOff>104775</xdr:rowOff>
    </xdr:to>
    <xdr:pic>
      <xdr:nvPicPr>
        <xdr:cNvPr id="1896" name="Picture 39" descr="F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2343150"/>
          <a:ext cx="411480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3" t="s">
        <v>35</v>
      </c>
    </row>
    <row r="3" spans="1:3" x14ac:dyDescent="0.2">
      <c r="A3" t="s">
        <v>36</v>
      </c>
      <c r="B3" t="s">
        <v>37</v>
      </c>
      <c r="C3">
        <v>0</v>
      </c>
    </row>
    <row r="4" spans="1:3" x14ac:dyDescent="0.2">
      <c r="A4" t="s">
        <v>38</v>
      </c>
    </row>
    <row r="5" spans="1:3" x14ac:dyDescent="0.2">
      <c r="A5" t="s">
        <v>39</v>
      </c>
    </row>
    <row r="7" spans="1:3" x14ac:dyDescent="0.2">
      <c r="A7" s="3" t="s">
        <v>40</v>
      </c>
      <c r="B7" t="s">
        <v>41</v>
      </c>
    </row>
    <row r="8" spans="1:3" x14ac:dyDescent="0.2">
      <c r="B8">
        <v>2</v>
      </c>
    </row>
    <row r="10" spans="1:3" x14ac:dyDescent="0.2">
      <c r="A10" t="s">
        <v>42</v>
      </c>
    </row>
    <row r="11" spans="1:3" x14ac:dyDescent="0.2">
      <c r="A11" t="e">
        <f>CB_DATA_!#REF!</f>
        <v>#REF!</v>
      </c>
      <c r="B11" t="e">
        <f>'CB Simulation'!#REF!</f>
        <v>#REF!</v>
      </c>
    </row>
    <row r="13" spans="1:3" x14ac:dyDescent="0.2">
      <c r="A13" t="s">
        <v>43</v>
      </c>
    </row>
    <row r="14" spans="1:3" x14ac:dyDescent="0.2">
      <c r="A14" t="s">
        <v>53</v>
      </c>
      <c r="B14" t="s">
        <v>47</v>
      </c>
    </row>
    <row r="16" spans="1:3" x14ac:dyDescent="0.2">
      <c r="A16" t="s">
        <v>44</v>
      </c>
    </row>
    <row r="19" spans="1:2" x14ac:dyDescent="0.2">
      <c r="A19" t="s">
        <v>45</v>
      </c>
    </row>
    <row r="20" spans="1:2" x14ac:dyDescent="0.2">
      <c r="A20">
        <v>31</v>
      </c>
      <c r="B20">
        <v>31</v>
      </c>
    </row>
    <row r="25" spans="1:2" x14ac:dyDescent="0.2">
      <c r="A25" s="3" t="s">
        <v>46</v>
      </c>
    </row>
    <row r="26" spans="1:2" x14ac:dyDescent="0.2">
      <c r="A26" s="1" t="s">
        <v>48</v>
      </c>
      <c r="B26" s="1" t="s">
        <v>48</v>
      </c>
    </row>
    <row r="27" spans="1:2" x14ac:dyDescent="0.2">
      <c r="A27" t="s">
        <v>54</v>
      </c>
      <c r="B27" t="s">
        <v>49</v>
      </c>
    </row>
    <row r="28" spans="1:2" x14ac:dyDescent="0.2">
      <c r="A28" s="1" t="s">
        <v>50</v>
      </c>
      <c r="B28" s="1" t="s">
        <v>50</v>
      </c>
    </row>
    <row r="29" spans="1:2" x14ac:dyDescent="0.2">
      <c r="A29" s="1" t="s">
        <v>51</v>
      </c>
      <c r="B29" s="1" t="s">
        <v>51</v>
      </c>
    </row>
    <row r="30" spans="1:2" x14ac:dyDescent="0.2">
      <c r="A30" t="s">
        <v>55</v>
      </c>
      <c r="B30" t="s">
        <v>52</v>
      </c>
    </row>
    <row r="31" spans="1:2" x14ac:dyDescent="0.2">
      <c r="A31" s="1" t="s">
        <v>50</v>
      </c>
      <c r="B31" s="1" t="s">
        <v>50</v>
      </c>
    </row>
  </sheetData>
  <phoneticPr fontId="1" type="noConversion"/>
  <pageMargins left="0.75" right="0.75" top="1" bottom="1" header="0.5" footer="0.5"/>
  <pageSetup orientation="portrait" horizontalDpi="4294967295" verticalDpi="4294967295"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topLeftCell="A3" zoomScale="120" zoomScaleNormal="120" workbookViewId="0">
      <selection activeCell="H22" sqref="H22"/>
    </sheetView>
  </sheetViews>
  <sheetFormatPr defaultRowHeight="12.75" x14ac:dyDescent="0.2"/>
  <cols>
    <col min="1" max="1" width="9" customWidth="1"/>
    <col min="2" max="6" width="7.85546875" customWidth="1"/>
    <col min="7" max="7" width="14.85546875" customWidth="1"/>
    <col min="10" max="15" width="7.85546875" customWidth="1"/>
  </cols>
  <sheetData>
    <row r="1" spans="1:15" ht="18" x14ac:dyDescent="0.25">
      <c r="A1" s="4" t="s">
        <v>0</v>
      </c>
    </row>
    <row r="2" spans="1:15" x14ac:dyDescent="0.2">
      <c r="A2" s="3" t="s">
        <v>28</v>
      </c>
      <c r="C2" t="s">
        <v>34</v>
      </c>
    </row>
    <row r="3" spans="1:15" x14ac:dyDescent="0.2">
      <c r="F3" t="s">
        <v>32</v>
      </c>
      <c r="N3" t="s">
        <v>33</v>
      </c>
    </row>
    <row r="4" spans="1:15" x14ac:dyDescent="0.2">
      <c r="A4" s="3" t="s">
        <v>1</v>
      </c>
      <c r="B4" s="3" t="s">
        <v>12</v>
      </c>
      <c r="C4" s="3" t="s">
        <v>2</v>
      </c>
      <c r="D4" s="3" t="s">
        <v>4</v>
      </c>
      <c r="E4" s="3" t="s">
        <v>3</v>
      </c>
      <c r="F4" s="3" t="s">
        <v>17</v>
      </c>
      <c r="G4" s="3" t="s">
        <v>18</v>
      </c>
      <c r="I4" s="3" t="s">
        <v>1</v>
      </c>
      <c r="J4" s="3" t="s">
        <v>12</v>
      </c>
      <c r="K4" s="3" t="s">
        <v>2</v>
      </c>
      <c r="L4" s="3" t="s">
        <v>4</v>
      </c>
      <c r="M4" s="3" t="s">
        <v>3</v>
      </c>
      <c r="N4" s="3" t="s">
        <v>17</v>
      </c>
      <c r="O4" s="3" t="s">
        <v>18</v>
      </c>
    </row>
    <row r="5" spans="1:15" x14ac:dyDescent="0.2">
      <c r="A5" t="s">
        <v>13</v>
      </c>
      <c r="B5" s="1" t="s">
        <v>14</v>
      </c>
      <c r="C5">
        <v>8</v>
      </c>
      <c r="D5" s="5">
        <v>10</v>
      </c>
      <c r="E5">
        <v>16</v>
      </c>
      <c r="F5" s="2">
        <f>(C5+(4*D5)+E5)/6</f>
        <v>10.666666666666666</v>
      </c>
      <c r="G5" s="2">
        <f>((E5-C5)/6)^2</f>
        <v>1.7777777777777777</v>
      </c>
      <c r="I5" t="s">
        <v>13</v>
      </c>
      <c r="J5" s="1" t="s">
        <v>14</v>
      </c>
      <c r="K5">
        <v>8</v>
      </c>
      <c r="L5" s="6">
        <v>10</v>
      </c>
      <c r="M5">
        <v>16</v>
      </c>
      <c r="N5" s="2">
        <f>(K5+L5+M5)/3</f>
        <v>11.333333333333334</v>
      </c>
      <c r="O5" s="2">
        <f>((M5-K5)/6)^2</f>
        <v>1.7777777777777777</v>
      </c>
    </row>
    <row r="6" spans="1:15" x14ac:dyDescent="0.2">
      <c r="A6" t="s">
        <v>5</v>
      </c>
      <c r="B6" t="s">
        <v>13</v>
      </c>
      <c r="C6">
        <v>11</v>
      </c>
      <c r="D6" s="5">
        <v>12</v>
      </c>
      <c r="E6">
        <v>14</v>
      </c>
      <c r="F6" s="2">
        <f t="shared" ref="F6:F12" si="0">(C6+(4*D6)+E6)/6</f>
        <v>12.166666666666666</v>
      </c>
      <c r="G6" s="2">
        <f t="shared" ref="G6:G12" si="1">((E6-C6)/6)^2</f>
        <v>0.25</v>
      </c>
      <c r="I6" t="s">
        <v>5</v>
      </c>
      <c r="J6" t="s">
        <v>13</v>
      </c>
      <c r="K6">
        <v>11</v>
      </c>
      <c r="L6" s="6">
        <v>12</v>
      </c>
      <c r="M6">
        <v>14</v>
      </c>
      <c r="N6" s="2">
        <f t="shared" ref="N6:N11" si="2">(K6+L6+M6)/3</f>
        <v>12.333333333333334</v>
      </c>
      <c r="O6" s="2">
        <f t="shared" ref="O6:O12" si="3">((M6-K6)/6)^2</f>
        <v>0.25</v>
      </c>
    </row>
    <row r="7" spans="1:15" x14ac:dyDescent="0.2">
      <c r="A7" t="s">
        <v>6</v>
      </c>
      <c r="B7" t="s">
        <v>5</v>
      </c>
      <c r="C7">
        <v>7</v>
      </c>
      <c r="D7" s="5">
        <v>12</v>
      </c>
      <c r="E7">
        <v>19</v>
      </c>
      <c r="F7" s="2">
        <f t="shared" si="0"/>
        <v>12.333333333333334</v>
      </c>
      <c r="G7" s="2">
        <f t="shared" si="1"/>
        <v>4</v>
      </c>
      <c r="I7" t="s">
        <v>6</v>
      </c>
      <c r="J7" t="s">
        <v>5</v>
      </c>
      <c r="K7">
        <v>7</v>
      </c>
      <c r="L7" s="6">
        <v>12</v>
      </c>
      <c r="M7">
        <v>19</v>
      </c>
      <c r="N7" s="2">
        <f t="shared" si="2"/>
        <v>12.666666666666666</v>
      </c>
      <c r="O7" s="2">
        <f t="shared" si="3"/>
        <v>4</v>
      </c>
    </row>
    <row r="8" spans="1:15" x14ac:dyDescent="0.2">
      <c r="A8" t="s">
        <v>7</v>
      </c>
      <c r="B8" t="s">
        <v>5</v>
      </c>
      <c r="C8">
        <v>6</v>
      </c>
      <c r="D8" s="5">
        <v>6</v>
      </c>
      <c r="E8">
        <v>6</v>
      </c>
      <c r="F8" s="2">
        <f t="shared" si="0"/>
        <v>6</v>
      </c>
      <c r="G8" s="2">
        <f t="shared" si="1"/>
        <v>0</v>
      </c>
      <c r="I8" t="s">
        <v>7</v>
      </c>
      <c r="J8" t="s">
        <v>5</v>
      </c>
      <c r="K8">
        <v>6</v>
      </c>
      <c r="L8" s="5">
        <v>6</v>
      </c>
      <c r="M8">
        <v>6</v>
      </c>
      <c r="N8" s="2">
        <f t="shared" si="2"/>
        <v>6</v>
      </c>
      <c r="O8" s="2">
        <f t="shared" si="3"/>
        <v>0</v>
      </c>
    </row>
    <row r="9" spans="1:15" x14ac:dyDescent="0.2">
      <c r="A9" t="s">
        <v>8</v>
      </c>
      <c r="B9" t="s">
        <v>5</v>
      </c>
      <c r="C9">
        <v>10</v>
      </c>
      <c r="D9" s="5">
        <v>14</v>
      </c>
      <c r="E9">
        <v>20</v>
      </c>
      <c r="F9" s="2">
        <f t="shared" si="0"/>
        <v>14.333333333333334</v>
      </c>
      <c r="G9" s="2">
        <f t="shared" si="1"/>
        <v>2.7777777777777781</v>
      </c>
      <c r="I9" t="s">
        <v>8</v>
      </c>
      <c r="J9" t="s">
        <v>5</v>
      </c>
      <c r="K9">
        <v>10</v>
      </c>
      <c r="L9" s="6">
        <v>14</v>
      </c>
      <c r="M9">
        <v>20</v>
      </c>
      <c r="N9" s="2">
        <f t="shared" si="2"/>
        <v>14.666666666666666</v>
      </c>
      <c r="O9" s="2">
        <f t="shared" si="3"/>
        <v>2.7777777777777781</v>
      </c>
    </row>
    <row r="10" spans="1:15" x14ac:dyDescent="0.2">
      <c r="A10" t="s">
        <v>9</v>
      </c>
      <c r="B10" t="s">
        <v>15</v>
      </c>
      <c r="C10">
        <v>6</v>
      </c>
      <c r="D10" s="5">
        <v>10</v>
      </c>
      <c r="E10">
        <v>10</v>
      </c>
      <c r="F10" s="2">
        <f t="shared" si="0"/>
        <v>9.3333333333333339</v>
      </c>
      <c r="G10" s="2">
        <f t="shared" si="1"/>
        <v>0.44444444444444442</v>
      </c>
      <c r="I10" t="s">
        <v>9</v>
      </c>
      <c r="J10" t="s">
        <v>15</v>
      </c>
      <c r="K10">
        <v>6</v>
      </c>
      <c r="L10" s="6">
        <v>10</v>
      </c>
      <c r="M10">
        <v>10</v>
      </c>
      <c r="N10" s="2">
        <f t="shared" si="2"/>
        <v>8.6666666666666661</v>
      </c>
      <c r="O10" s="2">
        <f t="shared" si="3"/>
        <v>0.44444444444444442</v>
      </c>
    </row>
    <row r="11" spans="1:15" x14ac:dyDescent="0.2">
      <c r="A11" t="s">
        <v>10</v>
      </c>
      <c r="B11" t="s">
        <v>7</v>
      </c>
      <c r="C11">
        <v>5</v>
      </c>
      <c r="D11" s="5">
        <v>10</v>
      </c>
      <c r="E11">
        <v>17</v>
      </c>
      <c r="F11" s="2">
        <f t="shared" si="0"/>
        <v>10.333333333333334</v>
      </c>
      <c r="G11" s="2">
        <f t="shared" si="1"/>
        <v>4</v>
      </c>
      <c r="I11" t="s">
        <v>10</v>
      </c>
      <c r="J11" t="s">
        <v>7</v>
      </c>
      <c r="K11">
        <v>5</v>
      </c>
      <c r="L11" s="6">
        <v>10</v>
      </c>
      <c r="M11">
        <v>17</v>
      </c>
      <c r="N11" s="2">
        <f t="shared" si="2"/>
        <v>10.666666666666666</v>
      </c>
      <c r="O11" s="2">
        <f t="shared" si="3"/>
        <v>4</v>
      </c>
    </row>
    <row r="12" spans="1:15" x14ac:dyDescent="0.2">
      <c r="A12" t="s">
        <v>11</v>
      </c>
      <c r="B12" t="s">
        <v>16</v>
      </c>
      <c r="C12">
        <v>4</v>
      </c>
      <c r="D12" s="5">
        <v>8</v>
      </c>
      <c r="E12">
        <v>11</v>
      </c>
      <c r="F12" s="2">
        <f t="shared" si="0"/>
        <v>7.833333333333333</v>
      </c>
      <c r="G12" s="2">
        <f t="shared" si="1"/>
        <v>1.3611111111111114</v>
      </c>
      <c r="I12" t="s">
        <v>11</v>
      </c>
      <c r="J12" t="s">
        <v>16</v>
      </c>
      <c r="K12">
        <v>4</v>
      </c>
      <c r="L12" s="6">
        <v>8</v>
      </c>
      <c r="M12">
        <v>11</v>
      </c>
      <c r="N12" s="2">
        <f>(K12+L12+M12)/3</f>
        <v>7.666666666666667</v>
      </c>
      <c r="O12" s="2">
        <f t="shared" si="3"/>
        <v>1.3611111111111114</v>
      </c>
    </row>
    <row r="13" spans="1:15" ht="13.5" thickBot="1" x14ac:dyDescent="0.25">
      <c r="F13" s="2"/>
      <c r="G13" s="2"/>
      <c r="M13" s="5"/>
    </row>
    <row r="14" spans="1:15" ht="13.5" thickBot="1" x14ac:dyDescent="0.25">
      <c r="E14" s="32" t="s">
        <v>29</v>
      </c>
      <c r="F14" s="33"/>
      <c r="G14" s="34"/>
    </row>
    <row r="15" spans="1:15" ht="13.5" thickBot="1" x14ac:dyDescent="0.25">
      <c r="A15" s="20" t="s">
        <v>30</v>
      </c>
      <c r="B15" s="21"/>
      <c r="C15" s="22"/>
      <c r="E15" s="7"/>
      <c r="F15" s="14" t="s">
        <v>26</v>
      </c>
      <c r="G15" s="15">
        <v>46</v>
      </c>
      <c r="I15" s="20" t="s">
        <v>31</v>
      </c>
      <c r="J15" s="21"/>
      <c r="K15" s="22"/>
    </row>
    <row r="16" spans="1:15" x14ac:dyDescent="0.2">
      <c r="A16" s="23" t="s">
        <v>19</v>
      </c>
      <c r="B16" s="24" t="s">
        <v>4</v>
      </c>
      <c r="C16" s="25"/>
      <c r="E16" s="13" t="s">
        <v>25</v>
      </c>
      <c r="F16" s="16" t="s">
        <v>27</v>
      </c>
      <c r="G16" s="10"/>
      <c r="I16" s="23" t="s">
        <v>19</v>
      </c>
      <c r="J16" s="24" t="s">
        <v>17</v>
      </c>
      <c r="K16" s="25" t="s">
        <v>18</v>
      </c>
    </row>
    <row r="17" spans="1:11" x14ac:dyDescent="0.2">
      <c r="A17" s="8" t="s">
        <v>24</v>
      </c>
      <c r="B17" s="2">
        <f>D5+D6+D7+D10</f>
        <v>44</v>
      </c>
      <c r="C17" s="10"/>
      <c r="E17" s="11">
        <f>F5+F6+F7+F10</f>
        <v>44.5</v>
      </c>
      <c r="F17" s="17">
        <f>(G5+G6+G7+G10)^0.5</f>
        <v>2.5440562537456248</v>
      </c>
      <c r="G17" s="18">
        <f>NORMDIST($G$15,E17,F17,TRUE)</f>
        <v>0.72227379424227611</v>
      </c>
      <c r="I17" s="8" t="s">
        <v>24</v>
      </c>
      <c r="J17" s="2">
        <f>L5+L6+L7+L10</f>
        <v>44</v>
      </c>
      <c r="K17" s="31">
        <f>O5+O6+O7+O10</f>
        <v>6.4722222222222223</v>
      </c>
    </row>
    <row r="18" spans="1:11" x14ac:dyDescent="0.2">
      <c r="A18" s="8" t="s">
        <v>20</v>
      </c>
      <c r="B18" s="2">
        <f>D5+D6+D8+D10</f>
        <v>38</v>
      </c>
      <c r="C18" s="10"/>
      <c r="E18" s="11">
        <f>F5+F6+F8+F10</f>
        <v>38.166666666666664</v>
      </c>
      <c r="F18" s="17">
        <f>(G5+G6+G8+G10)^0.5</f>
        <v>1.5723301886761007</v>
      </c>
      <c r="G18" s="18">
        <f>NORMDIST($G$15,E18,F18,TRUE)</f>
        <v>0.99999968533161876</v>
      </c>
      <c r="I18" s="8" t="s">
        <v>20</v>
      </c>
      <c r="J18" s="2">
        <f>L5+L6+L8+L10</f>
        <v>38</v>
      </c>
      <c r="K18" s="31">
        <f>SUM(O5,O6,O8,O10)</f>
        <v>2.4722222222222223</v>
      </c>
    </row>
    <row r="19" spans="1:11" x14ac:dyDescent="0.2">
      <c r="A19" s="8" t="s">
        <v>21</v>
      </c>
      <c r="B19" s="26">
        <f>D5+D6+D8+D11+D12</f>
        <v>46</v>
      </c>
      <c r="C19" s="10"/>
      <c r="E19" s="11">
        <f>F5+F6+F8+F11+F12</f>
        <v>47</v>
      </c>
      <c r="F19" s="17">
        <v>2.7229999999999999</v>
      </c>
      <c r="G19" s="18">
        <f>NORMDIST($G$15,E19,F19,TRUE)</f>
        <v>0.35671925193786475</v>
      </c>
      <c r="I19" s="8" t="s">
        <v>21</v>
      </c>
      <c r="J19" s="26">
        <f>L5+L6+L8+L11+L12</f>
        <v>46</v>
      </c>
      <c r="K19" s="31">
        <f>SUM(O5,O6,O8,O11,O12)</f>
        <v>7.3888888888888893</v>
      </c>
    </row>
    <row r="20" spans="1:11" x14ac:dyDescent="0.2">
      <c r="A20" s="8" t="s">
        <v>22</v>
      </c>
      <c r="B20" s="2">
        <f>D5+D6+D9+D12</f>
        <v>44</v>
      </c>
      <c r="C20" s="10"/>
      <c r="E20" s="11">
        <f>F5+F6+F9+F12</f>
        <v>45</v>
      </c>
      <c r="F20" s="17">
        <f>(G5+G6+G9+G12)^0.5</f>
        <v>2.4832774042918899</v>
      </c>
      <c r="G20" s="18">
        <f>NORMDIST($G$15,E20,F20,TRUE)</f>
        <v>0.65641319084517602</v>
      </c>
      <c r="I20" s="8" t="s">
        <v>22</v>
      </c>
      <c r="J20" s="2">
        <f>L5+L6+L9+L12</f>
        <v>44</v>
      </c>
      <c r="K20" s="31">
        <f>SUM(O5,O6,O9,O12)</f>
        <v>6.166666666666667</v>
      </c>
    </row>
    <row r="21" spans="1:11" ht="13.5" thickBot="1" x14ac:dyDescent="0.25">
      <c r="A21" s="8"/>
      <c r="B21" s="9"/>
      <c r="C21" s="10"/>
      <c r="E21" s="11"/>
      <c r="F21" s="17"/>
      <c r="G21" s="18"/>
      <c r="I21" s="8"/>
      <c r="J21" s="9"/>
      <c r="K21" s="10"/>
    </row>
    <row r="22" spans="1:11" ht="13.5" thickBot="1" x14ac:dyDescent="0.25">
      <c r="A22" s="19" t="s">
        <v>23</v>
      </c>
      <c r="B22" s="19"/>
      <c r="C22" s="30">
        <f>MAX(B17:B20)</f>
        <v>46</v>
      </c>
      <c r="E22" s="8"/>
      <c r="F22" s="9"/>
      <c r="G22" s="18"/>
      <c r="I22" s="19" t="s">
        <v>23</v>
      </c>
      <c r="J22" s="19"/>
      <c r="K22" s="28">
        <f>MAX(J17:J20)</f>
        <v>46</v>
      </c>
    </row>
    <row r="23" spans="1:11" ht="13.5" thickBot="1" x14ac:dyDescent="0.25">
      <c r="E23" s="27">
        <f>MAX(E17:E21)</f>
        <v>47</v>
      </c>
      <c r="F23" s="12"/>
      <c r="G23" s="29">
        <f>G20*G19*G18*G17</f>
        <v>0.16912412770677615</v>
      </c>
    </row>
  </sheetData>
  <mergeCells count="1">
    <mergeCell ref="E14:G14"/>
  </mergeCells>
  <phoneticPr fontId="1" type="noConversion"/>
  <pageMargins left="0.75" right="0.75" top="1" bottom="1" header="0.5" footer="0.5"/>
  <pageSetup orientation="portrait" horizontalDpi="4294967293"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CB_DATA_</vt:lpstr>
      <vt:lpstr>CB Simulation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Tschiegg</dc:creator>
  <cp:lastModifiedBy>Mark Tschiegg</cp:lastModifiedBy>
  <dcterms:created xsi:type="dcterms:W3CDTF">2007-03-10T03:03:19Z</dcterms:created>
  <dcterms:modified xsi:type="dcterms:W3CDTF">2015-11-12T22:39:02Z</dcterms:modified>
</cp:coreProperties>
</file>