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EqMatrix!$A$2:$J$60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<sst xmlns="http://schemas.openxmlformats.org/spreadsheetml/2006/main" count="1126" uniqueCount="468">
  <si>
    <t>Assembly</t>
  </si>
  <si>
    <t>Elevators</t>
  </si>
  <si>
    <t>Escalators</t>
  </si>
  <si>
    <t>E-walks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</si>
  <si>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</si>
  <si>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</si>
  <si>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</si>
  <si>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</si>
  <si>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</si>
  <si>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</si>
  <si>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</si>
  <si>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</si>
  <si>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</si>
  <si>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</si>
  <si>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</si>
  <si>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</si>
  <si>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</si>
  <si>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</si>
  <si>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</si>
  <si>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</si>
  <si>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</si>
  <si>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</si>
  <si>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</si>
  <si>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</si>
  <si>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</si>
  <si>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</si>
  <si>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</si>
  <si>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</si>
  <si>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</si>
  <si>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</si>
  <si>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</si>
  <si>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</si>
  <si>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</si>
  <si>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</si>
  <si>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</si>
  <si>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</si>
  <si>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</si>
  <si>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</si>
  <si>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</si>
  <si>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</si>
  <si>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</si>
  <si>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</si>
  <si>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</si>
  <si>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</si>
  <si>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</si>
  <si>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</si>
  <si>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</si>
  <si>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</si>
  <si>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</si>
  <si>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</si>
  <si>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</si>
  <si>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</si>
  <si>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</si>
  <si>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</si>
  <si>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</si>
  <si>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</si>
  <si>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</si>
  <si>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</si>
  <si>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</si>
  <si>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</si>
  <si>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</si>
  <si>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</si>
  <si>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</si>
  <si>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</si>
  <si>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</si>
  <si>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</si>
  <si>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</si>
  <si>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</si>
  <si>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</si>
  <si>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</si>
  <si>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</si>
  <si>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</si>
  <si>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</si>
  <si>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</si>
  <si>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</si>
  <si>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</si>
  <si>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</si>
  <si>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</si>
  <si>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</si>
  <si>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</si>
  <si>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</si>
  <si>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</si>
  <si>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</si>
  <si>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</si>
  <si>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</si>
  <si>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</si>
  <si>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</si>
  <si>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</si>
  <si>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</si>
  <si>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</si>
  <si>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</si>
  <si>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</si>
  <si>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</si>
  <si>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</si>
  <si>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</si>
  <si>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</si>
  <si>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</si>
  <si>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</si>
  <si>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</si>
  <si>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</si>
  <si>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</si>
  <si>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</si>
  <si>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</si>
  <si>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</si>
  <si>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</si>
  <si>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</si>
  <si>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</si>
  <si>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</si>
  <si>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</si>
  <si>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</si>
  <si>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</si>
  <si>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</si>
  <si>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</si>
  <si>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</si>
  <si>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</si>
  <si>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</si>
  <si>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</si>
  <si>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</si>
  <si>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</si>
  <si>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</si>
  <si>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</si>
  <si>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</si>
  <si>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</si>
  <si>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</si>
  <si>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</si>
  <si>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</si>
  <si>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</si>
  <si>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</si>
  <si>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</si>
  <si>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</si>
  <si>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</si>
  <si>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</si>
  <si>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</si>
  <si>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</si>
  <si>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</si>
  <si>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</si>
  <si>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</si>
  <si>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</si>
  <si>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</si>
  <si>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</si>
  <si>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</si>
  <si>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</si>
  <si>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</si>
  <si>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</si>
  <si>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</si>
  <si>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</si>
  <si>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</si>
  <si>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</si>
  <si>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</si>
  <si>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</si>
  <si>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</si>
  <si>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</si>
  <si>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</si>
  <si>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</si>
  <si>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</si>
  <si>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</si>
  <si>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</si>
  <si>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</si>
  <si>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</si>
  <si>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</si>
  <si>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</si>
  <si>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</si>
  <si>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</si>
  <si>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</si>
  <si>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</si>
  <si>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</si>
  <si>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</si>
  <si>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</si>
  <si>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</si>
  <si>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</si>
  <si>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</si>
  <si>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</si>
  <si>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</si>
  <si>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</si>
  <si>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</si>
  <si>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</si>
  <si>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</si>
  <si>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</si>
  <si>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</si>
  <si>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</si>
  <si>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</si>
  <si>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</si>
  <si>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</si>
  <si>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</si>
  <si>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</si>
  <si>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</si>
  <si>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</si>
  <si>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</si>
  <si>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</si>
  <si>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</si>
  <si>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</si>
  <si>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</si>
  <si>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</si>
  <si>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</si>
  <si>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</si>
  <si>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</si>
  <si>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</si>
  <si>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</si>
  <si>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</si>
  <si>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</si>
  <si>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</si>
  <si>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</si>
  <si>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</si>
  <si>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</si>
  <si>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</si>
  <si>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</si>
  <si>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</si>
  <si>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</si>
  <si>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</si>
  <si>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</si>
  <si>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</si>
  <si>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</si>
  <si>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</si>
  <si>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</si>
  <si>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</si>
  <si>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</si>
  <si>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</si>
  <si>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</si>
  <si>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</si>
  <si>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</si>
  <si>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</si>
  <si>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</si>
  <si>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</si>
  <si>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t>D10 Conveying</t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</si>
  <si>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</si>
  <si>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Air Compressors</t>
  </si>
  <si>
    <t>Air Conditioners</t>
  </si>
  <si>
    <t xml:space="preserve">Air Conditioning Units, Split System </t>
  </si>
  <si>
    <t>Air Dryers</t>
  </si>
  <si>
    <t xml:space="preserve">Air Handling Units </t>
  </si>
  <si>
    <t>Air Separators</t>
  </si>
  <si>
    <t>Air Terminal Units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</si>
  <si>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</si>
  <si>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</si>
  <si>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</si>
  <si>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</si>
  <si>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</si>
  <si>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</si>
  <si>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 xml:space="preserve">Fan Coil Units </t>
  </si>
  <si>
    <t xml:space="preserve">Heat Exchangers </t>
  </si>
  <si>
    <t>HVAC Heating Units**</t>
  </si>
  <si>
    <t>D30 HVAC</t>
  </si>
  <si>
    <t>Unit</t>
  </si>
  <si>
    <t>Commercial Food Service Hoods**</t>
  </si>
  <si>
    <t>Grease Exhaust Hoods**</t>
  </si>
  <si>
    <t>Fire Curtains (motorized)</t>
  </si>
  <si>
    <t>Fire Hose Valve</t>
  </si>
  <si>
    <t>Fire Hydrant</t>
  </si>
  <si>
    <t>Fire Riser Assembly and Flow Switch</t>
  </si>
  <si>
    <t>Fire Smoke Dampers</t>
  </si>
  <si>
    <t>D40 Fire Protection</t>
  </si>
  <si>
    <t>Batteries</t>
  </si>
  <si>
    <t>Battery Chargers</t>
  </si>
  <si>
    <t>Circuit Breakers</t>
  </si>
  <si>
    <t>Electrical Distribution Room</t>
  </si>
  <si>
    <t>Electrical Generators</t>
  </si>
  <si>
    <t>Electrical Generators, Emergency</t>
  </si>
  <si>
    <t>Electrical Load Center (LV)</t>
  </si>
  <si>
    <t>Electrical Station (HV)</t>
  </si>
  <si>
    <t>Fire Alarm Control Panels</t>
  </si>
  <si>
    <t>Motor Control Center - Equipment</t>
  </si>
  <si>
    <t>Motor Control Center - Facility</t>
  </si>
  <si>
    <t>Transformers</t>
  </si>
  <si>
    <t>Electrical Panel Boards</t>
  </si>
  <si>
    <t>Switches</t>
  </si>
  <si>
    <t>Lighting, High mast</t>
  </si>
  <si>
    <t>D50 Electrical</t>
  </si>
  <si>
    <t>D20 Plumbing</t>
  </si>
  <si>
    <t>C10 Interior Construction</t>
  </si>
  <si>
    <t>Doors</t>
  </si>
  <si>
    <t>G20 Site Improvements</t>
  </si>
  <si>
    <t>Gate</t>
  </si>
  <si>
    <t>Drainage Pump Station</t>
  </si>
  <si>
    <t xml:space="preserve">Eyewash station and showers </t>
  </si>
  <si>
    <t>Hot Water Generator</t>
  </si>
  <si>
    <t>Hydration Stations</t>
  </si>
  <si>
    <t>Pressure Reducing Station</t>
  </si>
  <si>
    <t>Pressure Regulating Valve</t>
  </si>
  <si>
    <t xml:space="preserve">Pump </t>
  </si>
  <si>
    <t xml:space="preserve">Tank </t>
  </si>
  <si>
    <t xml:space="preserve">Valve 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</si>
  <si>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</si>
  <si>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</si>
  <si>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</si>
  <si>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</si>
  <si>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</si>
  <si>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</si>
  <si>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</si>
  <si>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</si>
  <si>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</si>
  <si>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</si>
  <si>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</si>
  <si>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</si>
  <si>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</si>
  <si>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</si>
  <si>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</si>
  <si>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</si>
  <si>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</si>
  <si>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</si>
  <si>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</si>
  <si>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</si>
  <si>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</si>
  <si>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</si>
  <si>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</si>
  <si>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</si>
  <si>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</si>
  <si>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</si>
  <si>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</si>
  <si>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</si>
  <si>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</si>
  <si>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</si>
  <si>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</si>
  <si>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</si>
  <si>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</si>
  <si>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</si>
  <si>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</si>
  <si>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23-17 11 00</t>
  </si>
  <si>
    <t>D1010</t>
  </si>
  <si>
    <t>14 20 00</t>
  </si>
  <si>
    <t>23-23 11 11</t>
  </si>
  <si>
    <t>D1030</t>
  </si>
  <si>
    <t>14 31 00</t>
  </si>
  <si>
    <t>23-23 11 13</t>
  </si>
  <si>
    <t>14 32 00</t>
  </si>
  <si>
    <t>23-23 15 13</t>
  </si>
  <si>
    <t>D2030</t>
  </si>
  <si>
    <t>22 13 19</t>
  </si>
  <si>
    <t>23-27 31 11</t>
  </si>
  <si>
    <t>D2040</t>
  </si>
  <si>
    <t>22 14 00</t>
  </si>
  <si>
    <t>23-39 29 13</t>
  </si>
  <si>
    <t>D2090</t>
  </si>
  <si>
    <t>22 45 00</t>
  </si>
  <si>
    <t>23-29 37 13</t>
  </si>
  <si>
    <t>D2020</t>
  </si>
  <si>
    <t>22 33 00</t>
  </si>
  <si>
    <t>23-31 29 00</t>
  </si>
  <si>
    <t>22 47 00</t>
  </si>
  <si>
    <t>23-31 31 00</t>
  </si>
  <si>
    <t>23 22 00</t>
  </si>
  <si>
    <t>23-27 27 00</t>
  </si>
  <si>
    <t>23 05 00</t>
  </si>
  <si>
    <t>23-27 31 00</t>
  </si>
  <si>
    <t>22 11 00</t>
  </si>
  <si>
    <t>23-33 17 00</t>
  </si>
  <si>
    <t>22 12 00</t>
  </si>
  <si>
    <t>23-27 29 00</t>
  </si>
  <si>
    <t>D3060</t>
  </si>
  <si>
    <t>23 61 00</t>
  </si>
  <si>
    <t>23-27 21 00</t>
  </si>
  <si>
    <t>D3050</t>
  </si>
  <si>
    <t>23 81 00</t>
  </si>
  <si>
    <t>23-33 39 00</t>
  </si>
  <si>
    <t>23-33 39 21</t>
  </si>
  <si>
    <t>23-33 47 00</t>
  </si>
  <si>
    <t>23 74 00</t>
  </si>
  <si>
    <t>23-33 25 00</t>
  </si>
  <si>
    <t>D3040</t>
  </si>
  <si>
    <t>23 21 00</t>
  </si>
  <si>
    <t>23 36 00</t>
  </si>
  <si>
    <t>23-33 41 17</t>
  </si>
  <si>
    <t>D3020</t>
  </si>
  <si>
    <t>23 52 00</t>
  </si>
  <si>
    <t>23-33 11 00</t>
  </si>
  <si>
    <t>D3030</t>
  </si>
  <si>
    <t>23 64 00</t>
  </si>
  <si>
    <t>23-33 21 00</t>
  </si>
  <si>
    <t>23 82 16</t>
  </si>
  <si>
    <t>23-33 35 11</t>
  </si>
  <si>
    <t xml:space="preserve">23 62/63 00 </t>
  </si>
  <si>
    <t>23-33 43 00</t>
  </si>
  <si>
    <t>D3090</t>
  </si>
  <si>
    <t>23 84 00</t>
  </si>
  <si>
    <t>23-33 27 13</t>
  </si>
  <si>
    <t>23 34 00</t>
  </si>
  <si>
    <t>23-33 31 19</t>
  </si>
  <si>
    <t>23 82 19</t>
  </si>
  <si>
    <t>23-33 33 11</t>
  </si>
  <si>
    <t>23 57 00</t>
  </si>
  <si>
    <t>23-27 23 00</t>
  </si>
  <si>
    <t xml:space="preserve">23 83 00 </t>
  </si>
  <si>
    <t>23-33 15 00</t>
  </si>
  <si>
    <t>D4090</t>
  </si>
  <si>
    <t>23 38 00</t>
  </si>
  <si>
    <t>23-21 21 41 11 11</t>
  </si>
  <si>
    <t>23-33 31 15 21</t>
  </si>
  <si>
    <t>08 33 44</t>
  </si>
  <si>
    <t>23-17 21 15</t>
  </si>
  <si>
    <t>21 12 23</t>
  </si>
  <si>
    <t>23-29 25 15 19</t>
  </si>
  <si>
    <t>21 11 16</t>
  </si>
  <si>
    <t>23-29 25 13</t>
  </si>
  <si>
    <t>23-29 25 15 19 11</t>
  </si>
  <si>
    <t>23 33 13</t>
  </si>
  <si>
    <t>23-33 29 23</t>
  </si>
  <si>
    <t>D5090</t>
  </si>
  <si>
    <t>26 33 13</t>
  </si>
  <si>
    <t>23-35 19 00</t>
  </si>
  <si>
    <t>26 33 43</t>
  </si>
  <si>
    <t>23-35 21 00</t>
  </si>
  <si>
    <t>D5010</t>
  </si>
  <si>
    <t>23-35 29 00</t>
  </si>
  <si>
    <t>23-35 11 00</t>
  </si>
  <si>
    <t>D5030</t>
  </si>
  <si>
    <t>26 24 00</t>
  </si>
  <si>
    <t>23-29 31 13</t>
  </si>
  <si>
    <t>26 24 19</t>
  </si>
  <si>
    <t>23-35 31 23</t>
  </si>
  <si>
    <t>23-35 13 00</t>
  </si>
  <si>
    <t>26 24 16</t>
  </si>
  <si>
    <t>23-35 31 17</t>
  </si>
  <si>
    <t>23-35 37 00</t>
  </si>
  <si>
    <t>23-11 25 15</t>
  </si>
  <si>
    <t>G4020</t>
  </si>
  <si>
    <t>26 56 00</t>
  </si>
  <si>
    <t>23-35 47 11 21 23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</si>
  <si>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</si>
  <si>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T: Motorized, Automatic</t>
  </si>
  <si>
    <t>D: Panels only, Additional attributes in People Mover spec doc</t>
  </si>
  <si>
    <t>A: Pipe Size, Type (DDCA, Fire)</t>
  </si>
  <si>
    <t>D: Pumps, VFD, MCC, Valves (check, shut-off), A: Size of discharge, Depth of station</t>
  </si>
  <si>
    <t>A: Temp. mixing valve (yes or no)</t>
  </si>
  <si>
    <t>D: Tankless hot water generator</t>
  </si>
  <si>
    <t>A: Pipe Size</t>
  </si>
  <si>
    <t>A: Pipe Size, Range (min. &amp; max pressure)</t>
  </si>
  <si>
    <t>T: Air, Water, Pre-Heat or Expansion</t>
  </si>
  <si>
    <t>T: Any/all types, D: Describe operation, what they feed, zones</t>
  </si>
  <si>
    <t>D: Fan Coil Unit, Condenser</t>
  </si>
  <si>
    <t>D: Heat Exchanger, Supply Fan, Return Fan, Dehumidifier, Coil</t>
  </si>
  <si>
    <t>T: Constant Air Volume, Variable Air Volume</t>
  </si>
  <si>
    <t>T: Exhaust, Return, Supply</t>
  </si>
  <si>
    <t>D: Exhaust Fans</t>
  </si>
  <si>
    <t>T: Batteries in substation (DC power for controls &amp; relay in substations)</t>
  </si>
  <si>
    <t>T: Low Voltage, Air Medium Voltage</t>
  </si>
  <si>
    <t>D: Panels, UPS, ATS, Battery for UPS</t>
  </si>
  <si>
    <t>T: Motor 400 Hz, Portable</t>
  </si>
  <si>
    <t>D: Transfer Switch, Fuel Tank, Pumps, Control, Remote Application</t>
  </si>
  <si>
    <t>D: Switches, Breakers, Batteries, Wire connections, Meters, Emergency Generators</t>
  </si>
  <si>
    <t>D: Motors, MCC, VFD, Breakers</t>
  </si>
  <si>
    <t>T: Low Voltage, Medium Voltage</t>
  </si>
  <si>
    <t>T: Electrical (all types), Automatic Transfer</t>
  </si>
  <si>
    <t>T: Automatic, Motorized</t>
  </si>
  <si>
    <t>FACILITY ATTRIBUTES</t>
  </si>
  <si>
    <t>Backflow  Prevention Device</t>
  </si>
  <si>
    <t>Group</t>
  </si>
  <si>
    <t>E</t>
  </si>
  <si>
    <t>A/Elev</t>
  </si>
  <si>
    <t>A/Esc</t>
  </si>
  <si>
    <t>A/E-Walks</t>
  </si>
  <si>
    <t>M</t>
  </si>
  <si>
    <t>A/Gate Manufacturer</t>
  </si>
  <si>
    <t>A/M</t>
  </si>
  <si>
    <t>FP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</si>
  <si>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</si>
  <si>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</si>
  <si>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</si>
  <si>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</si>
  <si>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</si>
  <si>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</si>
  <si>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E/PBB</t>
  </si>
  <si>
    <t>No</t>
  </si>
  <si>
    <t>PBB</t>
  </si>
  <si>
    <t>Site Utility</t>
  </si>
  <si>
    <t>A/Tenant Build-out</t>
  </si>
  <si>
    <t>21 11 10</t>
  </si>
  <si>
    <t>Pre-Action Valve</t>
  </si>
  <si>
    <t>Deluge Valve</t>
  </si>
  <si>
    <t>A/DM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</si>
</sst>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2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8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" xfId="2" applyBorder="1"/>
    <xf numFmtId="0" fontId="1" fillId="3" borderId="11" xfId="1" applyBorder="1" applyAlignment="1">
      <alignment horizontal="center" vertical="center"/>
    </xf>
    <xf numFmtId="0" fontId="3" fillId="4" borderId="11" xfId="2" applyBorder="1"/>
    <xf numFmtId="0" fontId="1" fillId="3" borderId="6" xfId="1" applyBorder="1" applyAlignment="1">
      <alignment horizontal="center" vertical="center"/>
    </xf>
    <xf numFmtId="0" fontId="3" fillId="4" borderId="6" xfId="2" applyBorder="1"/>
    <xf numFmtId="0" fontId="3" fillId="4" borderId="1" xfId="2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3" fillId="4" borderId="6" xfId="2" applyBorder="1" applyAlignment="1">
      <alignment vertical="center"/>
    </xf>
    <xf numFmtId="0" fontId="3" fillId="4" borderId="11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3" fillId="4" borderId="13" xfId="2" applyBorder="1"/>
    <xf numFmtId="0" fontId="1" fillId="3" borderId="13" xfId="1" applyBorder="1" applyAlignment="1">
      <alignment horizontal="center" vertical="center"/>
    </xf>
    <xf numFmtId="0" fontId="3" fillId="4" borderId="13" xfId="2" applyBorder="1" applyAlignment="1">
      <alignment vertical="center"/>
    </xf>
    <xf numFmtId="0" fontId="20" fillId="4" borderId="12" xfId="2" applyFont="1" applyBorder="1"/>
    <xf numFmtId="0" fontId="3" fillId="4" borderId="12" xfId="2" applyBorder="1"/>
    <xf numFmtId="0" fontId="1" fillId="3" borderId="12" xfId="1" applyBorder="1" applyAlignment="1">
      <alignment horizontal="center" vertical="center"/>
    </xf>
    <xf numFmtId="0" fontId="3" fillId="4" borderId="12" xfId="2" applyBorder="1" applyAlignment="1">
      <alignment vertical="center"/>
    </xf>
    <xf numFmtId="0" fontId="20" fillId="4" borderId="13" xfId="2" applyFont="1" applyBorder="1"/>
    <xf numFmtId="0" fontId="20" fillId="4" borderId="1" xfId="2" applyFont="1" applyBorder="1"/>
    <xf numFmtId="0" fontId="20" fillId="4" borderId="6" xfId="2" applyFont="1" applyBorder="1"/>
    <xf numFmtId="0" fontId="20" fillId="4" borderId="11" xfId="2" applyFont="1" applyBorder="1"/>
    <xf numFmtId="0" fontId="21" fillId="11" borderId="9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7" xfId="0" applyFont="1" applyBorder="1" applyAlignment="1">
      <alignment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vertical="center" textRotation="90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5" xfId="0" applyFont="1" applyFill="1" applyBorder="1" applyAlignment="1">
      <alignment vertical="center" textRotation="90"/>
    </xf>
    <xf numFmtId="0" fontId="1" fillId="12" borderId="16" xfId="0" applyFont="1" applyFill="1" applyBorder="1" applyAlignment="1">
      <alignment vertical="center" textRotation="90"/>
    </xf>
    <xf numFmtId="0" fontId="1" fillId="12" borderId="19" xfId="0" applyFont="1" applyFill="1" applyBorder="1" applyAlignment="1">
      <alignment vertical="center" textRotation="90"/>
    </xf>
    <xf numFmtId="0" fontId="1" fillId="12" borderId="20" xfId="0" applyFont="1" applyFill="1" applyBorder="1" applyAlignment="1">
      <alignment vertical="center" textRotation="90"/>
    </xf>
    <xf numFmtId="0" fontId="1" fillId="12" borderId="17" xfId="0" applyFont="1" applyFill="1" applyBorder="1" applyAlignment="1">
      <alignment horizontal="center" vertical="center" textRotation="90"/>
    </xf>
    <xf numFmtId="0" fontId="1" fillId="12" borderId="17" xfId="0" applyFont="1" applyFill="1" applyBorder="1" applyAlignment="1">
      <alignment vertical="center" textRotation="90"/>
    </xf>
    <xf numFmtId="0" fontId="1" fillId="12" borderId="18" xfId="0" applyFont="1" applyFill="1" applyBorder="1" applyAlignment="1">
      <alignment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20" fillId="4" borderId="23" xfId="2" applyFont="1" applyBorder="1"/>
    <xf numFmtId="0" fontId="3" fillId="4" borderId="23" xfId="2" applyBorder="1"/>
    <xf numFmtId="0" fontId="3" fillId="4" borderId="23" xfId="2" applyBorder="1" applyAlignment="1">
      <alignment vertical="center"/>
    </xf>
    <xf numFmtId="0" fontId="1" fillId="3" borderId="23" xfId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90"/>
    </xf>
    <xf numFmtId="0" fontId="1" fillId="0" borderId="22" xfId="0" applyFont="1" applyBorder="1" applyAlignment="1">
      <alignment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12" borderId="25" xfId="0" applyFont="1" applyFill="1" applyBorder="1" applyAlignment="1">
      <alignment horizontal="center" vertical="center" textRotation="90"/>
    </xf>
    <xf numFmtId="0" fontId="1" fillId="0" borderId="25" xfId="0" applyFont="1" applyBorder="1" applyAlignment="1">
      <alignment vertical="center" textRotation="90"/>
    </xf>
    <xf numFmtId="0" fontId="3" fillId="0" borderId="28" xfId="0" applyFont="1" applyFill="1" applyBorder="1" applyAlignment="1">
      <alignment horizontal="center" textRotation="90" wrapText="1"/>
    </xf>
    <xf numFmtId="0" fontId="1" fillId="12" borderId="25" xfId="0" applyFont="1" applyFill="1" applyBorder="1" applyAlignment="1">
      <alignment vertical="center" textRotation="90"/>
    </xf>
    <xf numFmtId="0" fontId="1" fillId="0" borderId="29" xfId="0" applyFont="1" applyBorder="1" applyAlignment="1">
      <alignment vertical="center" textRotation="90"/>
    </xf>
    <xf numFmtId="0" fontId="1" fillId="12" borderId="22" xfId="0" applyFont="1" applyFill="1" applyBorder="1" applyAlignment="1">
      <alignment vertical="center" textRotation="90"/>
    </xf>
    <xf numFmtId="0" fontId="1" fillId="12" borderId="24" xfId="0" applyFont="1" applyFill="1" applyBorder="1" applyAlignment="1">
      <alignment horizontal="center" vertical="center" textRotation="90"/>
    </xf>
    <xf numFmtId="0" fontId="1" fillId="12" borderId="24" xfId="0" applyFont="1" applyFill="1" applyBorder="1" applyAlignment="1">
      <alignment vertical="center" textRotation="90"/>
    </xf>
    <xf numFmtId="0" fontId="3" fillId="12" borderId="28" xfId="0" applyFont="1" applyFill="1" applyBorder="1" applyAlignment="1">
      <alignment horizontal="center" textRotation="90" wrapText="1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textRotation="90"/>
    </xf>
    <xf numFmtId="0" fontId="1" fillId="12" borderId="36" xfId="0" applyFont="1" applyFill="1" applyBorder="1" applyAlignment="1">
      <alignment horizontal="center" vertical="center" textRotation="90"/>
    </xf>
    <xf numFmtId="0" fontId="1" fillId="12" borderId="36" xfId="0" applyFont="1" applyFill="1" applyBorder="1" applyAlignment="1">
      <alignment vertical="center" textRotation="90"/>
    </xf>
    <xf numFmtId="0" fontId="1" fillId="0" borderId="36" xfId="0" applyFont="1" applyBorder="1" applyAlignment="1">
      <alignment vertical="center" textRotation="90"/>
    </xf>
    <xf numFmtId="0" fontId="14" fillId="2" borderId="30" xfId="0" applyFont="1" applyFill="1" applyBorder="1" applyAlignment="1">
      <alignment horizontal="right"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2" borderId="31" xfId="0" applyFont="1" applyFill="1" applyBorder="1" applyAlignment="1">
      <alignment vertical="center" textRotation="90"/>
    </xf>
    <xf numFmtId="0" fontId="1" fillId="2" borderId="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7" xfId="0" applyFont="1" applyFill="1" applyBorder="1" applyAlignment="1">
      <alignment vertical="center" textRotation="90"/>
    </xf>
    <xf numFmtId="0" fontId="1" fillId="2" borderId="21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4" fillId="2" borderId="35" xfId="0" applyFont="1" applyFill="1" applyBorder="1" applyAlignment="1">
      <alignment horizontal="right" vertical="center" textRotation="90" wrapText="1"/>
    </xf>
    <xf numFmtId="0" fontId="1" fillId="2" borderId="32" xfId="0" applyFont="1" applyFill="1" applyBorder="1" applyAlignment="1">
      <alignment horizontal="left" vertical="center" textRotation="90"/>
    </xf>
    <xf numFmtId="0" fontId="1" fillId="2" borderId="33" xfId="0" applyFont="1" applyFill="1" applyBorder="1" applyAlignment="1">
      <alignment horizontal="left" vertical="center" textRotation="90"/>
    </xf>
    <xf numFmtId="0" fontId="1" fillId="2" borderId="34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3" fillId="0" borderId="28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11" xfId="2" applyFont="1" applyBorder="1" applyAlignment="1">
      <alignment horizontal="center"/>
    </xf>
    <xf numFmtId="0" fontId="17" fillId="0" borderId="11" xfId="0" applyFont="1" applyBorder="1" applyProtection="1"/>
    <xf numFmtId="0" fontId="3" fillId="3" borderId="11" xfId="0" applyFont="1" applyFill="1" applyBorder="1" applyProtection="1"/>
    <xf numFmtId="0" fontId="3" fillId="4" borderId="6" xfId="2" applyFont="1" applyBorder="1" applyAlignment="1">
      <alignment horizontal="center"/>
    </xf>
    <xf numFmtId="0" fontId="17" fillId="0" borderId="6" xfId="0" applyFont="1" applyBorder="1" applyProtection="1"/>
    <xf numFmtId="0" fontId="3" fillId="3" borderId="6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6" xfId="2" applyFont="1" applyBorder="1"/>
    <xf numFmtId="0" fontId="3" fillId="4" borderId="11" xfId="2" applyFont="1" applyBorder="1"/>
    <xf numFmtId="0" fontId="3" fillId="4" borderId="1" xfId="2" applyFont="1"/>
    <xf numFmtId="0" fontId="3" fillId="4" borderId="13" xfId="2" applyFont="1" applyBorder="1"/>
    <xf numFmtId="0" fontId="3" fillId="4" borderId="12" xfId="2" applyFont="1" applyBorder="1"/>
    <xf numFmtId="0" fontId="3" fillId="4" borderId="1" xfId="2" applyFont="1" applyBorder="1"/>
    <xf numFmtId="0" fontId="3" fillId="4" borderId="23" xfId="2" applyFont="1" applyBorder="1"/>
    <xf numFmtId="0" fontId="2" fillId="11" borderId="2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2" borderId="37" xfId="0" applyFont="1" applyFill="1" applyBorder="1" applyAlignment="1">
      <alignment horizontal="left" vertical="center" textRotation="90"/>
    </xf>
    <xf numFmtId="0" fontId="1" fillId="0" borderId="8" xfId="0" applyFont="1" applyFill="1" applyBorder="1" applyAlignment="1">
      <alignment textRotation="90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3" borderId="1" xfId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0" fillId="13" borderId="1" xfId="2" applyFont="1" applyFill="1"/>
    <xf numFmtId="0" fontId="3" fillId="13" borderId="1" xfId="2" applyFont="1" applyFill="1"/>
    <xf numFmtId="0" fontId="3" fillId="13" borderId="1" xfId="2" applyFill="1"/>
    <xf numFmtId="0" fontId="3" fillId="13" borderId="1" xfId="2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3" fillId="13" borderId="13" xfId="2" applyFill="1" applyBorder="1"/>
    <xf numFmtId="0" fontId="3" fillId="13" borderId="13" xfId="2" applyFont="1" applyFill="1" applyBorder="1"/>
    <xf numFmtId="0" fontId="3" fillId="13" borderId="13" xfId="2" applyFill="1" applyBorder="1" applyAlignment="1">
      <alignment vertical="center"/>
    </xf>
    <xf numFmtId="0" fontId="1" fillId="13" borderId="13" xfId="1" applyFill="1" applyBorder="1" applyAlignment="1">
      <alignment horizontal="center" vertical="center"/>
    </xf>
    <xf numFmtId="0" fontId="3" fillId="13" borderId="12" xfId="2" applyFont="1" applyFill="1" applyBorder="1"/>
    <xf numFmtId="0" fontId="3" fillId="13" borderId="12" xfId="2" applyFill="1" applyBorder="1"/>
    <xf numFmtId="0" fontId="3" fillId="13" borderId="12" xfId="2" applyFill="1" applyBorder="1" applyAlignment="1">
      <alignment vertical="center"/>
    </xf>
    <xf numFmtId="0" fontId="1" fillId="13" borderId="12" xfId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1" fillId="0" borderId="14" xfId="0" applyFont="1" applyFill="1" applyBorder="1" applyAlignment="1">
      <alignment horizontal="center" vertical="center" textRotation="90"/>
    </xf>
    <xf numFmtId="0" fontId="1" fillId="0" borderId="14" xfId="0" applyFont="1" applyFill="1" applyBorder="1" applyAlignment="1">
      <alignment vertical="center" textRotation="90"/>
    </xf>
    <xf numFmtId="0" fontId="1" fillId="0" borderId="0" xfId="0" applyFont="1" applyFill="1" applyBorder="1" applyAlignment="1">
      <alignment vertical="center"/>
    </xf>
    <xf numFmtId="0" fontId="3" fillId="14" borderId="1" xfId="2" applyFill="1"/>
    <xf numFmtId="0" fontId="3" fillId="14" borderId="1" xfId="2" applyFont="1" applyFill="1"/>
    <xf numFmtId="0" fontId="3" fillId="14" borderId="1" xfId="2" applyFill="1" applyBorder="1" applyAlignment="1">
      <alignment vertical="center"/>
    </xf>
    <xf numFmtId="0" fontId="1" fillId="14" borderId="1" xfId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6" xfId="0" applyFont="1" applyFill="1" applyBorder="1" applyAlignment="1">
      <alignment horizontal="center"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1" fillId="12" borderId="26" xfId="0" applyFont="1" applyFill="1" applyBorder="1" applyAlignment="1">
      <alignment horizontal="center" vertical="center" textRotation="90"/>
    </xf>
    <xf numFmtId="0" fontId="1" fillId="12" borderId="27" xfId="0" applyFont="1" applyFill="1" applyBorder="1" applyAlignment="1">
      <alignment horizontal="center" vertical="center" textRotation="90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1" fillId="15" borderId="0" xfId="0" applyFont="1" applyFill="1" applyAlignment="1">
      <alignment wrapText="1"/>
    </xf>
    <xf numFmtId="0" fontId="3" fillId="15" borderId="6" xfId="2" applyFill="1" applyBorder="1"/>
    <xf numFmtId="0" fontId="3" fillId="15" borderId="11" xfId="2" applyFill="1" applyBorder="1"/>
    <xf numFmtId="0" fontId="3" fillId="15" borderId="1" xfId="2" applyFill="1"/>
    <xf numFmtId="0" fontId="3" fillId="15" borderId="13" xfId="2" applyFill="1" applyBorder="1"/>
    <xf numFmtId="0" fontId="3" fillId="15" borderId="12" xfId="2" applyFill="1" applyBorder="1"/>
    <xf numFmtId="0" fontId="3" fillId="15" borderId="1" xfId="2" applyFill="1" applyBorder="1"/>
    <xf numFmtId="0" fontId="3" fillId="15" borderId="23" xfId="2" applyFill="1" applyBorder="1"/>
  </cellXfs>
  <cellStyles count="3">
    <cellStyle name="Contractor-Edit" xfId="1"/>
    <cellStyle name="Do not Edit" xfId="2"/>
    <cellStyle name="Normal" xfId="0" builtinId="0"/>
  </cellStyles>
  <dxfs count="135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style="9" customWidth="1"/>
    <col min="2" max="2" width="13.140625" style="9" customWidth="1"/>
    <col min="3" max="3" width="52.42578125" style="9" customWidth="1"/>
    <col min="4" max="4" width="55.140625" style="9" customWidth="1"/>
    <col min="5" max="5" width="3.7109375" style="9" customWidth="1"/>
    <col min="6" max="6" width="14.42578125" style="9" customWidth="1"/>
    <col min="7" max="7" width="9.140625" style="9"/>
    <col min="8" max="8" width="3.85546875" style="9" customWidth="1"/>
    <col min="9" max="16384" width="9.140625" style="9"/>
  </cols>
  <sheetData>
    <row r="1" spans="1:7" ht="27.75" x14ac:dyDescent="0.25">
      <c r="B1" s="145" t="s">
        <v>295</v>
      </c>
      <c r="C1" s="8"/>
    </row>
    <row r="2" spans="1:7" ht="15.75" x14ac:dyDescent="0.25">
      <c r="B2" s="10"/>
      <c r="C2" s="8"/>
    </row>
    <row r="3" spans="1:7" ht="20.25" x14ac:dyDescent="0.25">
      <c r="A3" s="10"/>
      <c r="B3" s="135" t="s">
        <v>285</v>
      </c>
      <c r="C3" s="8"/>
      <c r="D3"/>
      <c r="E3"/>
    </row>
    <row r="4" spans="1:7" ht="15.75" x14ac:dyDescent="0.2">
      <c r="B4" s="58"/>
      <c r="C4" s="8" t="s">
        <v>286</v>
      </c>
    </row>
    <row r="5" spans="1:7" ht="15.75" x14ac:dyDescent="0.25">
      <c r="B5" s="134"/>
      <c r="C5" s="8" t="s">
        <v>287</v>
      </c>
    </row>
    <row r="6" spans="1:7" ht="15.75" x14ac:dyDescent="0.25">
      <c r="C6" s="8"/>
    </row>
    <row r="7" spans="1:7" s="16" customFormat="1" ht="20.25" x14ac:dyDescent="0.25">
      <c r="A7" s="27"/>
      <c r="B7" s="135" t="s">
        <v>288</v>
      </c>
      <c r="C7" s="135" t="s">
        <v>282</v>
      </c>
      <c r="D7" s="27"/>
      <c r="E7" s="27"/>
      <c r="F7" s="27"/>
    </row>
    <row r="8" spans="1:7" s="16" customFormat="1" ht="25.5" customHeight="1" x14ac:dyDescent="0.25">
      <c r="A8" s="27"/>
      <c r="B8" s="141"/>
      <c r="C8" s="222" t="s">
        <v>296</v>
      </c>
      <c r="D8" s="222"/>
      <c r="E8" s="146"/>
      <c r="F8" s="27"/>
    </row>
    <row r="9" spans="1:7" s="13" customFormat="1" ht="181.5" customHeight="1" x14ac:dyDescent="0.25">
      <c r="B9" s="136"/>
      <c r="C9" s="19"/>
      <c r="D9" s="19"/>
      <c r="E9" s="19"/>
      <c r="F9" s="19"/>
    </row>
    <row r="10" spans="1:7" s="13" customFormat="1" ht="15" x14ac:dyDescent="0.25">
      <c r="B10" s="138"/>
      <c r="C10" s="14"/>
    </row>
    <row r="11" spans="1:7" s="22" customFormat="1" ht="20.25" x14ac:dyDescent="0.25">
      <c r="A11" s="28"/>
      <c r="B11" s="137" t="s">
        <v>289</v>
      </c>
      <c r="C11" s="137" t="s">
        <v>283</v>
      </c>
      <c r="D11" s="28"/>
      <c r="E11" s="28"/>
      <c r="F11" s="28"/>
    </row>
    <row r="12" spans="1:7" s="22" customFormat="1" ht="18" x14ac:dyDescent="0.25">
      <c r="A12" s="28"/>
      <c r="B12" s="141"/>
      <c r="C12" s="26" t="s">
        <v>15</v>
      </c>
      <c r="D12" s="28"/>
      <c r="E12" s="28"/>
      <c r="F12" s="28"/>
    </row>
    <row r="13" spans="1:7" s="20" customFormat="1" ht="167.25" customHeight="1" x14ac:dyDescent="0.2">
      <c r="B13" s="17"/>
      <c r="C13" s="18"/>
      <c r="D13" s="19"/>
      <c r="E13" s="19"/>
      <c r="F13" s="19"/>
    </row>
    <row r="14" spans="1:7" s="23" customFormat="1" ht="20.25" x14ac:dyDescent="0.25">
      <c r="A14" s="31"/>
      <c r="B14" s="135" t="s">
        <v>290</v>
      </c>
      <c r="C14" s="135" t="s">
        <v>284</v>
      </c>
      <c r="D14" s="31"/>
      <c r="E14" s="31"/>
      <c r="F14" s="31"/>
      <c r="G14" s="31"/>
    </row>
    <row r="15" spans="1:7" s="23" customFormat="1" ht="18" customHeight="1" x14ac:dyDescent="0.25">
      <c r="A15" s="31"/>
      <c r="B15" s="141"/>
      <c r="C15" s="26" t="s">
        <v>16</v>
      </c>
      <c r="D15" s="31"/>
      <c r="E15" s="31"/>
      <c r="F15" s="31"/>
      <c r="G15" s="31"/>
    </row>
    <row r="16" spans="1:7" x14ac:dyDescent="0.25">
      <c r="A16" s="10"/>
      <c r="B16" s="29"/>
      <c r="C16" s="30"/>
      <c r="D16" s="10"/>
      <c r="E16" s="10"/>
      <c r="F16" s="10"/>
      <c r="G16" s="10"/>
    </row>
    <row r="17" spans="2:7" s="21" customFormat="1" ht="114.75" customHeight="1" x14ac:dyDescent="0.25">
      <c r="B17" s="139"/>
      <c r="C17" s="26"/>
      <c r="D17" s="26"/>
      <c r="E17" s="26"/>
      <c r="F17" s="26"/>
      <c r="G17" s="26"/>
    </row>
    <row r="18" spans="2:7" s="21" customFormat="1" ht="21" customHeight="1" x14ac:dyDescent="0.25">
      <c r="B18" s="144" t="s">
        <v>294</v>
      </c>
      <c r="C18" s="26"/>
      <c r="D18" s="26"/>
      <c r="E18" s="26"/>
      <c r="F18" s="26"/>
      <c r="G18" s="26"/>
    </row>
    <row r="19" spans="2:7" s="21" customFormat="1" ht="30" customHeight="1" x14ac:dyDescent="0.25">
      <c r="B19" s="142" t="s">
        <v>292</v>
      </c>
      <c r="C19" s="142" t="s">
        <v>293</v>
      </c>
      <c r="D19" s="142" t="s">
        <v>291</v>
      </c>
      <c r="E19" s="147"/>
      <c r="F19" s="26"/>
      <c r="G19" s="26"/>
    </row>
    <row r="20" spans="2:7" ht="18" customHeight="1" x14ac:dyDescent="0.25">
      <c r="B20" s="24">
        <v>1</v>
      </c>
      <c r="C20" s="24"/>
      <c r="D20" s="197">
        <v>42704</v>
      </c>
      <c r="E20" s="10"/>
      <c r="F20" s="10"/>
      <c r="G20" s="10"/>
    </row>
    <row r="21" spans="2:7" ht="18" customHeight="1" x14ac:dyDescent="0.25">
      <c r="B21" s="24">
        <v>2</v>
      </c>
      <c r="C21" s="143" t="s">
        <v>456</v>
      </c>
      <c r="D21" s="197">
        <v>42811</v>
      </c>
      <c r="E21" s="10"/>
      <c r="F21" s="10"/>
      <c r="G21" s="10"/>
    </row>
    <row r="22" spans="2:7" ht="33.75" customHeight="1" x14ac:dyDescent="0.25">
      <c r="B22" s="24">
        <v>3</v>
      </c>
      <c r="C22" s="24" t="s">
        <v>17</v>
      </c>
      <c r="D22" s="198" t="s">
        <v>458</v>
      </c>
      <c r="E22" s="10"/>
      <c r="F22" s="10"/>
      <c r="G22" s="10"/>
    </row>
    <row r="23" spans="2:7" ht="29.25" customHeight="1" x14ac:dyDescent="0.25">
      <c r="B23" s="24">
        <v>4</v>
      </c>
      <c r="C23" s="143" t="s">
        <v>457</v>
      </c>
      <c r="D23" s="197">
        <v>42944</v>
      </c>
      <c r="E23" s="10"/>
      <c r="F23" s="10"/>
      <c r="G23" s="10"/>
    </row>
    <row r="24" spans="2:7" ht="48.75" customHeight="1" x14ac:dyDescent="0.25">
      <c r="B24" s="24">
        <v>5</v>
      </c>
      <c r="C24" s="15" t="s">
        <v>455</v>
      </c>
      <c r="D24" s="199" t="s">
        <v>454</v>
      </c>
      <c r="E24" s="140"/>
      <c r="F24" s="10"/>
      <c r="G24" s="10"/>
    </row>
    <row r="25" spans="2:7" ht="46.5" customHeight="1" x14ac:dyDescent="0.25">
      <c r="B25" s="24">
        <v>6</v>
      </c>
      <c r="C25" s="24" t="s">
        <v>18</v>
      </c>
      <c r="D25" s="199" t="s">
        <v>453</v>
      </c>
      <c r="E25" s="140"/>
      <c r="F25" s="10"/>
      <c r="G25" s="10"/>
    </row>
    <row r="26" spans="2:7" ht="18" customHeight="1" x14ac:dyDescent="0.25">
      <c r="B26" s="10"/>
      <c r="C26" s="10"/>
      <c r="D26" s="140"/>
      <c r="E26" s="140"/>
      <c r="F26" s="10"/>
      <c r="G26" s="10"/>
    </row>
    <row r="27" spans="2:7" ht="18" customHeight="1" x14ac:dyDescent="0.25">
      <c r="B27" s="10"/>
      <c r="D27" s="10"/>
      <c r="E27" s="10"/>
      <c r="F27" s="10"/>
      <c r="G27" s="10"/>
    </row>
    <row r="28" spans="2:7" x14ac:dyDescent="0.25">
      <c r="B28" s="10"/>
      <c r="C28" s="10"/>
      <c r="D28" s="10"/>
      <c r="E28" s="10"/>
      <c r="F28" s="10"/>
      <c r="G28" s="10"/>
    </row>
    <row r="29" spans="2:7" x14ac:dyDescent="0.25">
      <c r="B29" s="10"/>
      <c r="C29" s="32"/>
      <c r="D29" s="10"/>
      <c r="E29" s="10"/>
      <c r="F29" s="10"/>
      <c r="G29" s="10"/>
    </row>
    <row r="30" spans="2:7" x14ac:dyDescent="0.25">
      <c r="B30" s="10"/>
      <c r="C30" s="10"/>
      <c r="D30" s="10"/>
      <c r="E30" s="10"/>
      <c r="F30" s="10"/>
      <c r="G30" s="10"/>
    </row>
  </sheetData>
  <mergeCells count="1">
    <mergeCell ref="C8:D8"/>
  </mergeCells>
  <pageMargins left="0.25" right="0.25" top="0.75" bottom="0.75" header="0.3" footer="0.3"/>
  <pageSetup scale="71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75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2.75" outlineLevelCol="1" x14ac:dyDescent="0.2"/>
  <cols>
    <col min="1" max="1" width="23.7109375" style="1" bestFit="1" customWidth="1"/>
    <col min="2" max="4" width="10.7109375" style="1" customWidth="1"/>
    <col min="5" max="5" width="3" style="1" bestFit="1" customWidth="1"/>
    <col min="6" max="6" width="30.7109375" style="231" customWidth="1"/>
    <col min="7" max="7" width="16.5703125" style="1" customWidth="1"/>
    <col min="8" max="8" width="77.7109375" style="5" bestFit="1" customWidth="1"/>
    <col min="9" max="9" width="12.5703125" style="3" bestFit="1" customWidth="1"/>
    <col min="10" max="10" width="21" style="3" bestFit="1" customWidth="1"/>
    <col min="11" max="11" width="3.7109375" style="164" customWidth="1"/>
    <col min="12" max="58" width="3.7109375" style="51" customWidth="1" outlineLevel="1"/>
    <col min="59" max="59" width="3.7109375" style="159" customWidth="1"/>
    <col min="60" max="89" width="3.7109375" style="51" customWidth="1" outlineLevel="1"/>
    <col min="90" max="90" width="3.7109375" style="51" customWidth="1"/>
    <col min="91" max="91" width="9.140625" style="51"/>
    <col min="92" max="16384" width="9.140625" style="1"/>
  </cols>
  <sheetData>
    <row r="1" spans="1:91" ht="74.25" customHeight="1" x14ac:dyDescent="0.2"/>
    <row r="2" spans="1:91" s="2" customFormat="1" ht="200.25" x14ac:dyDescent="0.25">
      <c r="A2" s="98" t="s">
        <v>224</v>
      </c>
      <c r="B2" s="179" t="s">
        <v>313</v>
      </c>
      <c r="C2" s="179" t="s">
        <v>314</v>
      </c>
      <c r="D2" s="179" t="s">
        <v>315</v>
      </c>
      <c r="E2" s="98"/>
      <c r="F2" s="99" t="s">
        <v>221</v>
      </c>
      <c r="G2" s="99" t="s">
        <v>219</v>
      </c>
      <c r="H2" s="187" t="s">
        <v>416</v>
      </c>
      <c r="I2" s="99" t="s">
        <v>220</v>
      </c>
      <c r="J2" s="99" t="s">
        <v>222</v>
      </c>
      <c r="K2" s="60" t="s">
        <v>207</v>
      </c>
      <c r="L2" s="4" t="str">
        <f>INDEX(Attributes!$E$5:$E$82, COLUMN() - 11)</f>
        <v xml:space="preserve">TYPE-SFO_TypeDescription </v>
      </c>
      <c r="M2" s="4" t="str">
        <f>INDEX(Attributes!$E$5:$E$82, COLUMN() - 11)</f>
        <v>INSTANCE-SFO_ParentChild</v>
      </c>
      <c r="N2" s="4" t="str">
        <f>INDEX(Attributes!$E$5:$E$82, COLUMN() - 11)</f>
        <v>INSTANCE-SFO_CreatedBy</v>
      </c>
      <c r="O2" s="4" t="str">
        <f>INDEX(Attributes!$E$5:$E$82, COLUMN() - 11)</f>
        <v>INSTANCE-SFO_CreatedOn</v>
      </c>
      <c r="P2" s="4" t="str">
        <f>INDEX(Attributes!$E$5:$E$82, COLUMN() - 11)</f>
        <v>TYPE-SFO_AssetClass</v>
      </c>
      <c r="Q2" s="4" t="str">
        <f>INDEX(Attributes!$E$5:$E$82, COLUMN() - 11)</f>
        <v>INSTANCE-SFO_AssetID</v>
      </c>
      <c r="R2" s="4" t="str">
        <f>INDEX(Attributes!$E$5:$E$82, COLUMN() - 11)</f>
        <v>INSTANCE-SFO_BIMUI</v>
      </c>
      <c r="S2" s="4" t="str">
        <f>INDEX(Attributes!$E$5:$E$82, COLUMN() - 11)</f>
        <v>INSTANCE-SFO_Tag</v>
      </c>
      <c r="T2" s="4" t="str">
        <f>INDEX(Attributes!$E$5:$E$82, COLUMN() - 11)</f>
        <v>TYPE-SFO_OmniClassT23Number</v>
      </c>
      <c r="U2" s="4" t="str">
        <f>INDEX(Attributes!$E$5:$E$82, COLUMN() - 11)</f>
        <v>TYPE-SFO_OmniClassT23Title</v>
      </c>
      <c r="V2" s="4" t="str">
        <f>INDEX(Attributes!$E$5:$E$82, COLUMN() - 11)</f>
        <v>TYPE-SFO_CSIMF</v>
      </c>
      <c r="W2" s="4" t="str">
        <f>INDEX(Attributes!$E$5:$E$82, COLUMN() - 11)</f>
        <v>TYPE-SFO_AssemblyCode</v>
      </c>
      <c r="X2" s="4" t="str">
        <f>INDEX(Attributes!$E$5:$E$82, COLUMN() - 11)</f>
        <v>INSTANCE-SFO_BuildingName</v>
      </c>
      <c r="Y2" s="4" t="str">
        <f>INDEX(Attributes!$E$5:$E$82, COLUMN() - 11)</f>
        <v>INSTANCE-SFO_BuildingNumber</v>
      </c>
      <c r="Z2" s="4" t="str">
        <f>INDEX(Attributes!$E$5:$E$82, COLUMN() - 11)</f>
        <v>INSTANCE-SFO_BoardingArea</v>
      </c>
      <c r="AA2" s="4" t="str">
        <f>INDEX(Attributes!$E$5:$E$82, COLUMN() - 11)</f>
        <v>INSTANCE-SFO_LevelNumber</v>
      </c>
      <c r="AB2" s="4" t="str">
        <f>INDEX(Attributes!$E$5:$E$82, COLUMN() - 11)</f>
        <v>INSTANCE-SFO_RoomNumber</v>
      </c>
      <c r="AC2" s="4" t="str">
        <f>INDEX(Attributes!$E$5:$E$82, COLUMN() - 11)</f>
        <v>INSTANCE-SFO_RoomName</v>
      </c>
      <c r="AD2" s="4" t="str">
        <f>INDEX(Attributes!$E$5:$E$82, COLUMN() - 11)</f>
        <v>INSTANCE-SFO_AreaServed</v>
      </c>
      <c r="AE2" s="4" t="str">
        <f>INDEX(Attributes!$E$5:$E$82, COLUMN() - 11)</f>
        <v>TYPE-SFO_AssetType</v>
      </c>
      <c r="AF2" s="4" t="str">
        <f>INDEX(Attributes!$E$5:$E$82, COLUMN() - 11)</f>
        <v>TYPE-SFO_Manufacturer</v>
      </c>
      <c r="AG2" s="4" t="str">
        <f>INDEX(Attributes!$E$5:$E$82, COLUMN() - 11)</f>
        <v>TYPE-SFO_ModelNumber</v>
      </c>
      <c r="AH2" s="4" t="str">
        <f>INDEX(Attributes!$E$5:$E$82, COLUMN() - 11)</f>
        <v>INSTANCE-SFO_SerialNumber</v>
      </c>
      <c r="AI2" s="4" t="str">
        <f>INDEX(Attributes!$E$5:$E$82, COLUMN() - 11)</f>
        <v>TYPE-SFO_ExpectedLife</v>
      </c>
      <c r="AJ2" s="4" t="str">
        <f>INDEX(Attributes!$E$5:$E$82, COLUMN() - 11)</f>
        <v>INSTANCE-SFO_InstallDate</v>
      </c>
      <c r="AK2" s="4" t="str">
        <f>INDEX(Attributes!$E$5:$E$82, COLUMN() - 11)</f>
        <v xml:space="preserve">INSTANCE-SFO_ModelYear </v>
      </c>
      <c r="AL2" s="4" t="str">
        <f>INDEX(Attributes!$E$5:$E$82, COLUMN() - 11)</f>
        <v xml:space="preserve">TYPE-SFO_AssetHeight </v>
      </c>
      <c r="AM2" s="4" t="str">
        <f>INDEX(Attributes!$E$5:$E$82, COLUMN() - 11)</f>
        <v>TYPE-SFO_AssetWeight</v>
      </c>
      <c r="AN2" s="4" t="str">
        <f>INDEX(Attributes!$E$5:$E$82, COLUMN() - 11)</f>
        <v>INSTANCE-SFO_Barcode</v>
      </c>
      <c r="AO2" s="4" t="str">
        <f>INDEX(Attributes!$E$5:$E$82, COLUMN() - 11)</f>
        <v>INSTANCE-SFO_RFID</v>
      </c>
      <c r="AP2" s="4" t="str">
        <f>INDEX(Attributes!$E$5:$E$82, COLUMN() - 11)</f>
        <v xml:space="preserve">INSTANCE-SFO_Contractor </v>
      </c>
      <c r="AQ2" s="4" t="str">
        <f>INDEX(Attributes!$E$5:$E$82, COLUMN() - 11)</f>
        <v>TYPE-SFO_ReplacementCost</v>
      </c>
      <c r="AR2" s="4" t="str">
        <f>INDEX(Attributes!$E$5:$E$82, COLUMN() - 11)</f>
        <v>INSTANCE-SFO_SubmittalItem</v>
      </c>
      <c r="AS2" s="4" t="str">
        <f>INDEX(Attributes!$E$5:$E$82, COLUMN() - 11)</f>
        <v>TYPE-SFO_O&amp;MManual</v>
      </c>
      <c r="AT2" s="4" t="str">
        <f>INDEX(Attributes!$E$5:$E$82, COLUMN() - 11)</f>
        <v>TYPE-SFO_PartsList</v>
      </c>
      <c r="AU2" s="4" t="str">
        <f>INDEX(Attributes!$E$5:$E$82, COLUMN() - 11)</f>
        <v>INSTANCE-SFO_CommisioningReport</v>
      </c>
      <c r="AV2" s="4" t="str">
        <f>INDEX(Attributes!$E$5:$E$82, COLUMN() - 11)</f>
        <v>TYPE-SFO_WarrantyGuarantorParts</v>
      </c>
      <c r="AW2" s="4" t="str">
        <f>INDEX(Attributes!$E$5:$E$82, COLUMN() - 11)</f>
        <v>TYPE-SFO_WarrantyDurationParts</v>
      </c>
      <c r="AX2" s="4" t="str">
        <f>INDEX(Attributes!$E$5:$E$82, COLUMN() - 11)</f>
        <v>TYPE-SFO_WarrantyGuarantorLabor</v>
      </c>
      <c r="AY2" s="4" t="str">
        <f>INDEX(Attributes!$E$5:$E$82, COLUMN() - 11)</f>
        <v>TYPE-SFO_WarrantyDurationLabor</v>
      </c>
      <c r="AZ2" s="4" t="str">
        <f>INDEX(Attributes!$E$5:$E$82, COLUMN() - 11)</f>
        <v>TYPE-SFO_WarrantyDescription</v>
      </c>
      <c r="BA2" s="4" t="str">
        <f>INDEX(Attributes!$E$5:$E$82, COLUMN() - 11)</f>
        <v>INSTANCE-SFO_WarrantyStartDate</v>
      </c>
      <c r="BB2" s="4" t="str">
        <f>INDEX(Attributes!$E$5:$E$82, COLUMN() - 11)</f>
        <v>INSTANCE-SFO_WarrantyEndDate</v>
      </c>
      <c r="BC2" s="4" t="str">
        <f>INDEX(Attributes!$E$5:$E$82, COLUMN() - 11)</f>
        <v>TYPE-SFO_WarrantySpecSection</v>
      </c>
      <c r="BD2" s="4" t="str">
        <f>INDEX(Attributes!$E$5:$E$82, COLUMN() - 11)</f>
        <v>TYPE-SFO_SustainabilityPerformanceSpec</v>
      </c>
      <c r="BE2" s="4" t="str">
        <f>INDEX(Attributes!$E$5:$E$82, COLUMN() - 11)</f>
        <v>TYPE-SFO_AccessibilityPerformanceSpec</v>
      </c>
      <c r="BF2" s="4" t="str">
        <f>INDEX(Attributes!$E$5:$E$82, COLUMN() - 11)</f>
        <v>TYPE-SFO_CodePerformanceSpec</v>
      </c>
      <c r="BG2" s="60" t="s">
        <v>442</v>
      </c>
      <c r="BH2" s="4" t="str">
        <f>INDEX(Attributes!$E$5:$E$82, COLUMN() - 11)</f>
        <v>TYPE-SFO_NumberofMotors</v>
      </c>
      <c r="BI2" s="4" t="str">
        <f>INDEX(Attributes!$E$5:$E$82, COLUMN() - 11)</f>
        <v>TYPE-SFO_MotorManufacturer</v>
      </c>
      <c r="BJ2" s="4" t="str">
        <f>INDEX(Attributes!$E$5:$E$82, COLUMN() - 11)</f>
        <v>TYPE-SFO_MotorModelNo</v>
      </c>
      <c r="BK2" s="4" t="str">
        <f>INDEX(Attributes!$E$5:$E$82, COLUMN() - 11)</f>
        <v>TYPE-SFO_ShaftSize</v>
      </c>
      <c r="BL2" s="4" t="str">
        <f>INDEX(Attributes!$E$5:$E$82, COLUMN() - 11)</f>
        <v>TYPE-SFO_Frame</v>
      </c>
      <c r="BM2" s="4" t="str">
        <f>INDEX(Attributes!$E$5:$E$82, COLUMN() - 11)</f>
        <v>TYPE-SFO_FramePartNumber</v>
      </c>
      <c r="BN2" s="4" t="str">
        <f>INDEX(Attributes!$E$5:$E$82, COLUMN() - 11)</f>
        <v>TYPE-SFO_Size</v>
      </c>
      <c r="BO2" s="4" t="str">
        <f>INDEX(Attributes!$E$5:$E$82, COLUMN() - 11)</f>
        <v>TYPE-SFO_Control</v>
      </c>
      <c r="BP2" s="4" t="str">
        <f>INDEX(Attributes!$E$5:$E$82, COLUMN() - 11)</f>
        <v>TYPE-SFO_Power</v>
      </c>
      <c r="BQ2" s="4" t="str">
        <f>INDEX(Attributes!$E$5:$E$82, COLUMN() - 11)</f>
        <v>TYPE-SFO_Voltage</v>
      </c>
      <c r="BR2" s="4" t="str">
        <f>INDEX(Attributes!$E$5:$E$82, COLUMN() - 11)</f>
        <v>TYPE-SFO_Amps</v>
      </c>
      <c r="BS2" s="4" t="str">
        <f>INDEX(Attributes!$E$5:$E$82, COLUMN() - 11)</f>
        <v>TYPE-SFO_Phase</v>
      </c>
      <c r="BT2" s="4" t="str">
        <f>INDEX(Attributes!$E$5:$E$82, COLUMN() - 11)</f>
        <v>INSTANCE-SFO_PanelFedBy</v>
      </c>
      <c r="BU2" s="4" t="str">
        <f>INDEX(Attributes!$E$5:$E$82, COLUMN() - 11)</f>
        <v>INSTANCE-SFO_Circuit</v>
      </c>
      <c r="BV2" s="4" t="str">
        <f>INDEX(Attributes!$E$5:$E$82, COLUMN() - 11)</f>
        <v>INSTANCE-SFO_PanelLocation</v>
      </c>
      <c r="BW2" s="4" t="str">
        <f>INDEX(Attributes!$E$5:$E$82, COLUMN() - 11)</f>
        <v>TYPE-SFO_Starter</v>
      </c>
      <c r="BX2" s="4" t="str">
        <f>INDEX(Attributes!$E$5:$E$82, COLUMN() - 11)</f>
        <v>TYPE-SFO_FuelType</v>
      </c>
      <c r="BY2" s="4" t="str">
        <f>INDEX(Attributes!$E$5:$E$82, COLUMN() - 11)</f>
        <v>TYPE-SFO_DriveType</v>
      </c>
      <c r="BZ2" s="4" t="str">
        <f>INDEX(Attributes!$E$5:$E$82, COLUMN() - 11)</f>
        <v>TYPE-SFO_DriveBeltSize</v>
      </c>
      <c r="CA2" s="4" t="str">
        <f>INDEX(Attributes!$E$5:$E$82, COLUMN() - 11)</f>
        <v>TYPE-SFO_DriveBeltQuantity</v>
      </c>
      <c r="CB2" s="4" t="str">
        <f>INDEX(Attributes!$E$5:$E$82, COLUMN() - 11)</f>
        <v>TYPE-SFO_DriveBeltPartNumber</v>
      </c>
      <c r="CC2" s="4" t="str">
        <f>INDEX(Attributes!$E$5:$E$82, COLUMN() - 11)</f>
        <v>TYPE-SFO_PulleySize</v>
      </c>
      <c r="CD2" s="4" t="str">
        <f>INDEX(Attributes!$E$5:$E$82, COLUMN() - 11)</f>
        <v>TYPE-SFO_FanRPM</v>
      </c>
      <c r="CE2" s="4" t="str">
        <f>INDEX(Attributes!$E$5:$E$82, COLUMN() - 11)</f>
        <v>TYPE-SFO_FilterSize</v>
      </c>
      <c r="CF2" s="4" t="str">
        <f>INDEX(Attributes!$E$5:$E$82, COLUMN() - 11)</f>
        <v>TYPE-SFO_FilterQuantity</v>
      </c>
      <c r="CG2" s="4" t="str">
        <f>INDEX(Attributes!$E$5:$E$82, COLUMN() - 11)</f>
        <v>TYPE-SFO_FilterPartNumber</v>
      </c>
      <c r="CH2" s="4" t="str">
        <f>INDEX(Attributes!$E$5:$E$82, COLUMN() - 11)</f>
        <v>TYPE-SFO_Lubrication</v>
      </c>
      <c r="CI2" s="4" t="str">
        <f>INDEX(Attributes!$E$5:$E$82, COLUMN() - 11)</f>
        <v>TYPE-SFO_Refrigerant</v>
      </c>
      <c r="CJ2" s="4" t="str">
        <f>INDEX(Attributes!$E$5:$E$82, COLUMN() - 11)</f>
        <v>TYPE-SFO_Capacity</v>
      </c>
      <c r="CK2" s="4" t="str">
        <f>INDEX(Attributes!$E$5:$E$82, COLUMN() - 11)</f>
        <v>TYPE-SFO_ElectricalHookup</v>
      </c>
      <c r="CL2" s="50"/>
      <c r="CM2" s="50"/>
    </row>
    <row r="3" spans="1:91" s="2" customFormat="1" ht="15.75" thickBot="1" x14ac:dyDescent="0.3">
      <c r="A3" s="83" t="s">
        <v>268</v>
      </c>
      <c r="B3" s="83"/>
      <c r="C3" s="83"/>
      <c r="D3" s="180" t="s">
        <v>316</v>
      </c>
      <c r="E3" s="66">
        <v>1</v>
      </c>
      <c r="F3" s="232" t="s">
        <v>269</v>
      </c>
      <c r="G3" s="70" t="s">
        <v>242</v>
      </c>
      <c r="H3" s="66" t="s">
        <v>417</v>
      </c>
      <c r="I3" s="65" t="s">
        <v>281</v>
      </c>
      <c r="J3" s="65" t="s">
        <v>467</v>
      </c>
      <c r="K3" s="160"/>
      <c r="L3" s="167">
        <v>1</v>
      </c>
      <c r="M3" s="167">
        <v>1</v>
      </c>
      <c r="N3" s="167">
        <v>1</v>
      </c>
      <c r="O3" s="167">
        <v>1</v>
      </c>
      <c r="P3" s="167">
        <v>1</v>
      </c>
      <c r="Q3" s="167">
        <v>1</v>
      </c>
      <c r="R3" s="167">
        <v>1</v>
      </c>
      <c r="S3" s="167">
        <v>1</v>
      </c>
      <c r="T3" s="167">
        <v>2</v>
      </c>
      <c r="U3" s="167">
        <v>1</v>
      </c>
      <c r="V3" s="167">
        <v>1</v>
      </c>
      <c r="W3" s="167">
        <v>1</v>
      </c>
      <c r="X3" s="167">
        <v>1</v>
      </c>
      <c r="Y3" s="167">
        <v>1</v>
      </c>
      <c r="Z3" s="167">
        <v>1</v>
      </c>
      <c r="AA3" s="167">
        <v>1</v>
      </c>
      <c r="AB3" s="167">
        <v>1</v>
      </c>
      <c r="AC3" s="167">
        <v>1</v>
      </c>
      <c r="AD3" s="167">
        <v>1</v>
      </c>
      <c r="AE3" s="167">
        <v>1</v>
      </c>
      <c r="AF3" s="167">
        <v>5</v>
      </c>
      <c r="AG3" s="167">
        <v>5</v>
      </c>
      <c r="AH3" s="167">
        <v>5</v>
      </c>
      <c r="AI3" s="167">
        <v>5</v>
      </c>
      <c r="AJ3" s="167">
        <v>5</v>
      </c>
      <c r="AK3" s="167">
        <v>5</v>
      </c>
      <c r="AL3" s="167">
        <v>5</v>
      </c>
      <c r="AM3" s="167">
        <v>5</v>
      </c>
      <c r="AN3" s="167">
        <v>6</v>
      </c>
      <c r="AO3" s="167">
        <v>6</v>
      </c>
      <c r="AP3" s="167">
        <v>4</v>
      </c>
      <c r="AQ3" s="167">
        <v>5</v>
      </c>
      <c r="AR3" s="167">
        <v>5</v>
      </c>
      <c r="AS3" s="167">
        <v>7</v>
      </c>
      <c r="AT3" s="167">
        <v>7</v>
      </c>
      <c r="AU3" s="167">
        <v>7</v>
      </c>
      <c r="AV3" s="167">
        <v>5</v>
      </c>
      <c r="AW3" s="167">
        <v>5</v>
      </c>
      <c r="AX3" s="167">
        <v>5</v>
      </c>
      <c r="AY3" s="167">
        <v>5</v>
      </c>
      <c r="AZ3" s="167">
        <v>5</v>
      </c>
      <c r="BA3" s="167">
        <v>6</v>
      </c>
      <c r="BB3" s="167">
        <v>6</v>
      </c>
      <c r="BC3" s="167">
        <v>5</v>
      </c>
      <c r="BD3" s="167">
        <v>1</v>
      </c>
      <c r="BE3" s="167">
        <v>1</v>
      </c>
      <c r="BF3" s="167">
        <v>1</v>
      </c>
      <c r="BG3" s="152"/>
      <c r="BH3" s="127">
        <v>5</v>
      </c>
      <c r="BI3" s="127">
        <v>5</v>
      </c>
      <c r="BJ3" s="127">
        <v>5</v>
      </c>
      <c r="BK3" s="127">
        <v>5</v>
      </c>
      <c r="BL3" s="127">
        <v>5</v>
      </c>
      <c r="BM3" s="127">
        <v>5</v>
      </c>
      <c r="BN3" s="127">
        <v>5</v>
      </c>
      <c r="BO3" s="127">
        <v>5</v>
      </c>
      <c r="BP3" s="127">
        <v>5</v>
      </c>
      <c r="BQ3" s="127">
        <v>5</v>
      </c>
      <c r="BR3" s="127">
        <v>5</v>
      </c>
      <c r="BS3" s="127">
        <v>6</v>
      </c>
      <c r="BT3" s="127">
        <v>6</v>
      </c>
      <c r="BU3" s="127">
        <v>6</v>
      </c>
      <c r="BV3" s="127">
        <v>6</v>
      </c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27">
        <v>2</v>
      </c>
      <c r="CL3" s="50"/>
      <c r="CM3" s="50"/>
    </row>
    <row r="4" spans="1:91" s="2" customFormat="1" ht="15.75" thickBot="1" x14ac:dyDescent="0.3">
      <c r="A4" s="83"/>
      <c r="B4" s="83"/>
      <c r="C4" s="83"/>
      <c r="D4" s="180"/>
      <c r="E4" s="66"/>
      <c r="F4" s="232"/>
      <c r="G4" s="70"/>
      <c r="H4" s="66"/>
      <c r="I4" s="65"/>
      <c r="J4" s="65"/>
      <c r="K4" s="160"/>
      <c r="L4" s="167">
        <v>1</v>
      </c>
      <c r="M4" s="167">
        <v>1</v>
      </c>
      <c r="N4" s="167">
        <v>1</v>
      </c>
      <c r="O4" s="167">
        <v>1</v>
      </c>
      <c r="P4" s="167">
        <v>1</v>
      </c>
      <c r="Q4" s="167">
        <v>1</v>
      </c>
      <c r="R4" s="167">
        <v>1</v>
      </c>
      <c r="S4" s="167">
        <v>1</v>
      </c>
      <c r="T4" s="167">
        <v>2</v>
      </c>
      <c r="U4" s="167">
        <v>1</v>
      </c>
      <c r="V4" s="167">
        <v>1</v>
      </c>
      <c r="W4" s="167">
        <v>1</v>
      </c>
      <c r="X4" s="167">
        <v>1</v>
      </c>
      <c r="Y4" s="167">
        <v>1</v>
      </c>
      <c r="Z4" s="167">
        <v>1</v>
      </c>
      <c r="AA4" s="167">
        <v>1</v>
      </c>
      <c r="AB4" s="167">
        <v>1</v>
      </c>
      <c r="AC4" s="167">
        <v>1</v>
      </c>
      <c r="AD4" s="167">
        <v>1</v>
      </c>
      <c r="AE4" s="167">
        <v>1</v>
      </c>
      <c r="AF4" s="167">
        <v>5</v>
      </c>
      <c r="AG4" s="167">
        <v>5</v>
      </c>
      <c r="AH4" s="167">
        <v>5</v>
      </c>
      <c r="AI4" s="167">
        <v>5</v>
      </c>
      <c r="AJ4" s="167">
        <v>5</v>
      </c>
      <c r="AK4" s="167">
        <v>5</v>
      </c>
      <c r="AL4" s="167">
        <v>5</v>
      </c>
      <c r="AM4" s="167">
        <v>5</v>
      </c>
      <c r="AN4" s="167">
        <v>6</v>
      </c>
      <c r="AO4" s="167">
        <v>6</v>
      </c>
      <c r="AP4" s="167">
        <v>4</v>
      </c>
      <c r="AQ4" s="167">
        <v>5</v>
      </c>
      <c r="AR4" s="167">
        <v>5</v>
      </c>
      <c r="AS4" s="167">
        <v>7</v>
      </c>
      <c r="AT4" s="167">
        <v>7</v>
      </c>
      <c r="AU4" s="167">
        <v>7</v>
      </c>
      <c r="AV4" s="167">
        <v>5</v>
      </c>
      <c r="AW4" s="167">
        <v>5</v>
      </c>
      <c r="AX4" s="167">
        <v>5</v>
      </c>
      <c r="AY4" s="167">
        <v>5</v>
      </c>
      <c r="AZ4" s="167">
        <v>5</v>
      </c>
      <c r="BA4" s="167">
        <v>6</v>
      </c>
      <c r="BB4" s="167">
        <v>6</v>
      </c>
      <c r="BC4" s="167">
        <v>5</v>
      </c>
      <c r="BD4" s="167">
        <v>1</v>
      </c>
      <c r="BE4" s="167">
        <v>1</v>
      </c>
      <c r="BF4" s="167">
        <v>1</v>
      </c>
      <c r="BG4" s="152"/>
      <c r="BH4" s="127">
        <v>5</v>
      </c>
      <c r="BI4" s="127">
        <v>5</v>
      </c>
      <c r="BJ4" s="127">
        <v>5</v>
      </c>
      <c r="BK4" s="127">
        <v>5</v>
      </c>
      <c r="BL4" s="127">
        <v>5</v>
      </c>
      <c r="BM4" s="127">
        <v>5</v>
      </c>
      <c r="BN4" s="127">
        <v>5</v>
      </c>
      <c r="BO4" s="127">
        <v>5</v>
      </c>
      <c r="BP4" s="127">
        <v>5</v>
      </c>
      <c r="BQ4" s="127">
        <v>5</v>
      </c>
      <c r="BR4" s="127">
        <v>5</v>
      </c>
      <c r="BS4" s="127">
        <v>6</v>
      </c>
      <c r="BT4" s="127">
        <v>6</v>
      </c>
      <c r="BU4" s="127">
        <v>6</v>
      </c>
      <c r="BV4" s="127">
        <v>6</v>
      </c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27">
        <v>2</v>
      </c>
      <c r="CL4" s="50"/>
      <c r="CM4" s="50"/>
    </row>
    <row r="5" spans="1:91" s="69" customFormat="1" ht="15" customHeight="1" x14ac:dyDescent="0.2">
      <c r="A5" s="84" t="s">
        <v>223</v>
      </c>
      <c r="B5" s="181" t="s">
        <v>317</v>
      </c>
      <c r="C5" s="181" t="s">
        <v>318</v>
      </c>
      <c r="D5" s="181" t="s">
        <v>319</v>
      </c>
      <c r="E5" s="64">
        <v>1</v>
      </c>
      <c r="F5" s="233" t="s">
        <v>1</v>
      </c>
      <c r="G5" s="71" t="s">
        <v>0</v>
      </c>
      <c r="H5" s="64" t="s">
        <v>418</v>
      </c>
      <c r="I5" s="63" t="s">
        <v>281</v>
      </c>
      <c r="J5" s="63" t="s">
        <v>446</v>
      </c>
      <c r="K5" s="161"/>
      <c r="L5" s="168">
        <v>1</v>
      </c>
      <c r="M5" s="168">
        <v>1</v>
      </c>
      <c r="N5" s="168">
        <v>1</v>
      </c>
      <c r="O5" s="168">
        <v>1</v>
      </c>
      <c r="P5" s="168">
        <v>1</v>
      </c>
      <c r="Q5" s="168">
        <v>1</v>
      </c>
      <c r="R5" s="168">
        <v>1</v>
      </c>
      <c r="S5" s="168">
        <v>1</v>
      </c>
      <c r="T5" s="168">
        <v>2</v>
      </c>
      <c r="U5" s="168">
        <v>1</v>
      </c>
      <c r="V5" s="168">
        <v>1</v>
      </c>
      <c r="W5" s="168">
        <v>1</v>
      </c>
      <c r="X5" s="168">
        <v>1</v>
      </c>
      <c r="Y5" s="168">
        <v>1</v>
      </c>
      <c r="Z5" s="168">
        <v>1</v>
      </c>
      <c r="AA5" s="168">
        <v>1</v>
      </c>
      <c r="AB5" s="168">
        <v>1</v>
      </c>
      <c r="AC5" s="168">
        <v>1</v>
      </c>
      <c r="AD5" s="168">
        <v>1</v>
      </c>
      <c r="AE5" s="168">
        <v>1</v>
      </c>
      <c r="AF5" s="168">
        <v>5</v>
      </c>
      <c r="AG5" s="168">
        <v>5</v>
      </c>
      <c r="AH5" s="168">
        <v>5</v>
      </c>
      <c r="AI5" s="168">
        <v>5</v>
      </c>
      <c r="AJ5" s="168">
        <v>5</v>
      </c>
      <c r="AK5" s="168">
        <v>5</v>
      </c>
      <c r="AL5" s="168">
        <v>5</v>
      </c>
      <c r="AM5" s="168">
        <v>5</v>
      </c>
      <c r="AN5" s="168">
        <v>6</v>
      </c>
      <c r="AO5" s="168">
        <v>6</v>
      </c>
      <c r="AP5" s="168">
        <v>4</v>
      </c>
      <c r="AQ5" s="168">
        <v>5</v>
      </c>
      <c r="AR5" s="168">
        <v>5</v>
      </c>
      <c r="AS5" s="168">
        <v>7</v>
      </c>
      <c r="AT5" s="168">
        <v>7</v>
      </c>
      <c r="AU5" s="168">
        <v>7</v>
      </c>
      <c r="AV5" s="168">
        <v>5</v>
      </c>
      <c r="AW5" s="168">
        <v>5</v>
      </c>
      <c r="AX5" s="168">
        <v>5</v>
      </c>
      <c r="AY5" s="168">
        <v>5</v>
      </c>
      <c r="AZ5" s="168">
        <v>5</v>
      </c>
      <c r="BA5" s="168">
        <v>6</v>
      </c>
      <c r="BB5" s="168">
        <v>6</v>
      </c>
      <c r="BC5" s="168">
        <v>5</v>
      </c>
      <c r="BD5" s="168">
        <v>2</v>
      </c>
      <c r="BE5" s="168">
        <v>2</v>
      </c>
      <c r="BF5" s="168">
        <v>2</v>
      </c>
      <c r="BG5" s="153"/>
      <c r="BH5" s="122">
        <v>5</v>
      </c>
      <c r="BI5" s="122">
        <v>5</v>
      </c>
      <c r="BJ5" s="122">
        <v>5</v>
      </c>
      <c r="BK5" s="122">
        <v>5</v>
      </c>
      <c r="BL5" s="122">
        <v>5</v>
      </c>
      <c r="BM5" s="122">
        <v>5</v>
      </c>
      <c r="BN5" s="122">
        <v>5</v>
      </c>
      <c r="BO5" s="122">
        <v>5</v>
      </c>
      <c r="BP5" s="122">
        <v>5</v>
      </c>
      <c r="BQ5" s="122">
        <v>5</v>
      </c>
      <c r="BR5" s="122">
        <v>5</v>
      </c>
      <c r="BS5" s="122">
        <v>6</v>
      </c>
      <c r="BT5" s="122">
        <v>6</v>
      </c>
      <c r="BU5" s="122">
        <v>6</v>
      </c>
      <c r="BV5" s="122">
        <v>6</v>
      </c>
      <c r="BW5" s="225"/>
      <c r="BX5" s="225"/>
      <c r="BY5" s="122">
        <v>5</v>
      </c>
      <c r="BZ5" s="122">
        <v>5</v>
      </c>
      <c r="CA5" s="122">
        <v>5</v>
      </c>
      <c r="CB5" s="122">
        <v>5</v>
      </c>
      <c r="CC5" s="122">
        <v>5</v>
      </c>
      <c r="CD5" s="122">
        <v>5</v>
      </c>
      <c r="CE5" s="122">
        <v>5</v>
      </c>
      <c r="CF5" s="122">
        <v>5</v>
      </c>
      <c r="CG5" s="122">
        <v>5</v>
      </c>
      <c r="CH5" s="117"/>
      <c r="CI5" s="122">
        <v>5</v>
      </c>
      <c r="CJ5" s="123">
        <v>5</v>
      </c>
      <c r="CK5" s="123">
        <v>2</v>
      </c>
      <c r="CL5" s="68"/>
      <c r="CM5" s="68"/>
    </row>
    <row r="6" spans="1:91" s="69" customFormat="1" ht="15" customHeight="1" x14ac:dyDescent="0.2">
      <c r="A6" s="73"/>
      <c r="B6" s="182" t="s">
        <v>320</v>
      </c>
      <c r="C6" s="182" t="s">
        <v>321</v>
      </c>
      <c r="D6" s="182" t="s">
        <v>322</v>
      </c>
      <c r="E6" s="58">
        <v>2</v>
      </c>
      <c r="F6" s="234" t="s">
        <v>2</v>
      </c>
      <c r="G6" s="67" t="s">
        <v>0</v>
      </c>
      <c r="H6" s="58" t="s">
        <v>418</v>
      </c>
      <c r="I6" s="61" t="s">
        <v>281</v>
      </c>
      <c r="J6" s="61" t="s">
        <v>447</v>
      </c>
      <c r="K6" s="162"/>
      <c r="L6" s="169">
        <v>1</v>
      </c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2</v>
      </c>
      <c r="U6" s="169">
        <v>1</v>
      </c>
      <c r="V6" s="169">
        <v>1</v>
      </c>
      <c r="W6" s="169">
        <v>1</v>
      </c>
      <c r="X6" s="169">
        <v>1</v>
      </c>
      <c r="Y6" s="169">
        <v>1</v>
      </c>
      <c r="Z6" s="169">
        <v>1</v>
      </c>
      <c r="AA6" s="169">
        <v>1</v>
      </c>
      <c r="AB6" s="169">
        <v>1</v>
      </c>
      <c r="AC6" s="169">
        <v>1</v>
      </c>
      <c r="AD6" s="169">
        <v>1</v>
      </c>
      <c r="AE6" s="169">
        <v>1</v>
      </c>
      <c r="AF6" s="169">
        <v>5</v>
      </c>
      <c r="AG6" s="169">
        <v>5</v>
      </c>
      <c r="AH6" s="169">
        <v>5</v>
      </c>
      <c r="AI6" s="169">
        <v>5</v>
      </c>
      <c r="AJ6" s="169">
        <v>5</v>
      </c>
      <c r="AK6" s="169">
        <v>5</v>
      </c>
      <c r="AL6" s="169">
        <v>5</v>
      </c>
      <c r="AM6" s="169">
        <v>5</v>
      </c>
      <c r="AN6" s="169">
        <v>6</v>
      </c>
      <c r="AO6" s="169">
        <v>6</v>
      </c>
      <c r="AP6" s="169">
        <v>4</v>
      </c>
      <c r="AQ6" s="169">
        <v>5</v>
      </c>
      <c r="AR6" s="169">
        <v>5</v>
      </c>
      <c r="AS6" s="169">
        <v>7</v>
      </c>
      <c r="AT6" s="169">
        <v>7</v>
      </c>
      <c r="AU6" s="169">
        <v>7</v>
      </c>
      <c r="AV6" s="169">
        <v>5</v>
      </c>
      <c r="AW6" s="169">
        <v>5</v>
      </c>
      <c r="AX6" s="169">
        <v>5</v>
      </c>
      <c r="AY6" s="169">
        <v>5</v>
      </c>
      <c r="AZ6" s="169">
        <v>5</v>
      </c>
      <c r="BA6" s="169">
        <v>6</v>
      </c>
      <c r="BB6" s="169">
        <v>6</v>
      </c>
      <c r="BC6" s="169">
        <v>5</v>
      </c>
      <c r="BD6" s="169">
        <v>2</v>
      </c>
      <c r="BE6" s="169">
        <v>2</v>
      </c>
      <c r="BF6" s="169">
        <v>2</v>
      </c>
      <c r="BG6" s="153"/>
      <c r="BH6" s="100">
        <v>5</v>
      </c>
      <c r="BI6" s="100">
        <v>5</v>
      </c>
      <c r="BJ6" s="100">
        <v>5</v>
      </c>
      <c r="BK6" s="100">
        <v>5</v>
      </c>
      <c r="BL6" s="100">
        <v>5</v>
      </c>
      <c r="BM6" s="100">
        <v>5</v>
      </c>
      <c r="BN6" s="100">
        <v>5</v>
      </c>
      <c r="BO6" s="100">
        <v>5</v>
      </c>
      <c r="BP6" s="100">
        <v>5</v>
      </c>
      <c r="BQ6" s="100">
        <v>5</v>
      </c>
      <c r="BR6" s="100">
        <v>5</v>
      </c>
      <c r="BS6" s="100">
        <v>6</v>
      </c>
      <c r="BT6" s="100">
        <v>6</v>
      </c>
      <c r="BU6" s="100">
        <v>6</v>
      </c>
      <c r="BV6" s="100">
        <v>6</v>
      </c>
      <c r="BW6" s="223"/>
      <c r="BX6" s="224"/>
      <c r="BY6" s="100">
        <v>5</v>
      </c>
      <c r="BZ6" s="100">
        <v>5</v>
      </c>
      <c r="CA6" s="100">
        <v>5</v>
      </c>
      <c r="CB6" s="100">
        <v>5</v>
      </c>
      <c r="CC6" s="100">
        <v>5</v>
      </c>
      <c r="CD6" s="100">
        <v>5</v>
      </c>
      <c r="CE6" s="100">
        <v>5</v>
      </c>
      <c r="CF6" s="100">
        <v>5</v>
      </c>
      <c r="CG6" s="100">
        <v>5</v>
      </c>
      <c r="CH6" s="102"/>
      <c r="CI6" s="100">
        <v>5</v>
      </c>
      <c r="CJ6" s="101">
        <v>5</v>
      </c>
      <c r="CK6" s="101">
        <v>2</v>
      </c>
      <c r="CL6" s="68"/>
      <c r="CM6" s="68"/>
    </row>
    <row r="7" spans="1:91" s="69" customFormat="1" ht="15" customHeight="1" thickBot="1" x14ac:dyDescent="0.25">
      <c r="A7" s="81"/>
      <c r="B7" s="183" t="s">
        <v>320</v>
      </c>
      <c r="C7" s="183" t="s">
        <v>323</v>
      </c>
      <c r="D7" s="183" t="s">
        <v>324</v>
      </c>
      <c r="E7" s="74">
        <v>3</v>
      </c>
      <c r="F7" s="235" t="s">
        <v>3</v>
      </c>
      <c r="G7" s="76" t="s">
        <v>0</v>
      </c>
      <c r="H7" s="74" t="s">
        <v>418</v>
      </c>
      <c r="I7" s="75" t="s">
        <v>281</v>
      </c>
      <c r="J7" s="75" t="s">
        <v>448</v>
      </c>
      <c r="K7" s="163"/>
      <c r="L7" s="170">
        <v>1</v>
      </c>
      <c r="M7" s="170">
        <v>1</v>
      </c>
      <c r="N7" s="170">
        <v>1</v>
      </c>
      <c r="O7" s="170">
        <v>1</v>
      </c>
      <c r="P7" s="170">
        <v>1</v>
      </c>
      <c r="Q7" s="170">
        <v>1</v>
      </c>
      <c r="R7" s="170">
        <v>1</v>
      </c>
      <c r="S7" s="170">
        <v>1</v>
      </c>
      <c r="T7" s="170">
        <v>2</v>
      </c>
      <c r="U7" s="170">
        <v>1</v>
      </c>
      <c r="V7" s="170">
        <v>1</v>
      </c>
      <c r="W7" s="170">
        <v>1</v>
      </c>
      <c r="X7" s="170">
        <v>1</v>
      </c>
      <c r="Y7" s="170">
        <v>1</v>
      </c>
      <c r="Z7" s="170">
        <v>1</v>
      </c>
      <c r="AA7" s="170">
        <v>1</v>
      </c>
      <c r="AB7" s="170">
        <v>1</v>
      </c>
      <c r="AC7" s="170">
        <v>1</v>
      </c>
      <c r="AD7" s="170">
        <v>1</v>
      </c>
      <c r="AE7" s="170">
        <v>1</v>
      </c>
      <c r="AF7" s="170">
        <v>5</v>
      </c>
      <c r="AG7" s="170">
        <v>5</v>
      </c>
      <c r="AH7" s="170">
        <v>5</v>
      </c>
      <c r="AI7" s="170">
        <v>5</v>
      </c>
      <c r="AJ7" s="170">
        <v>5</v>
      </c>
      <c r="AK7" s="170">
        <v>5</v>
      </c>
      <c r="AL7" s="170">
        <v>5</v>
      </c>
      <c r="AM7" s="170">
        <v>5</v>
      </c>
      <c r="AN7" s="170">
        <v>6</v>
      </c>
      <c r="AO7" s="170">
        <v>6</v>
      </c>
      <c r="AP7" s="170">
        <v>4</v>
      </c>
      <c r="AQ7" s="170">
        <v>5</v>
      </c>
      <c r="AR7" s="170">
        <v>5</v>
      </c>
      <c r="AS7" s="170">
        <v>7</v>
      </c>
      <c r="AT7" s="170">
        <v>7</v>
      </c>
      <c r="AU7" s="170">
        <v>7</v>
      </c>
      <c r="AV7" s="170">
        <v>5</v>
      </c>
      <c r="AW7" s="170">
        <v>5</v>
      </c>
      <c r="AX7" s="170">
        <v>5</v>
      </c>
      <c r="AY7" s="170">
        <v>5</v>
      </c>
      <c r="AZ7" s="170">
        <v>5</v>
      </c>
      <c r="BA7" s="170">
        <v>6</v>
      </c>
      <c r="BB7" s="170">
        <v>6</v>
      </c>
      <c r="BC7" s="170">
        <v>5</v>
      </c>
      <c r="BD7" s="170">
        <v>2</v>
      </c>
      <c r="BE7" s="170">
        <v>2</v>
      </c>
      <c r="BF7" s="170">
        <v>2</v>
      </c>
      <c r="BG7" s="154"/>
      <c r="BH7" s="124">
        <v>5</v>
      </c>
      <c r="BI7" s="124">
        <v>5</v>
      </c>
      <c r="BJ7" s="124">
        <v>5</v>
      </c>
      <c r="BK7" s="124">
        <v>5</v>
      </c>
      <c r="BL7" s="124">
        <v>5</v>
      </c>
      <c r="BM7" s="124">
        <v>5</v>
      </c>
      <c r="BN7" s="124">
        <v>5</v>
      </c>
      <c r="BO7" s="124">
        <v>5</v>
      </c>
      <c r="BP7" s="124">
        <v>5</v>
      </c>
      <c r="BQ7" s="124">
        <v>5</v>
      </c>
      <c r="BR7" s="124">
        <v>5</v>
      </c>
      <c r="BS7" s="124">
        <v>6</v>
      </c>
      <c r="BT7" s="124">
        <v>6</v>
      </c>
      <c r="BU7" s="124">
        <v>6</v>
      </c>
      <c r="BV7" s="124">
        <v>6</v>
      </c>
      <c r="BW7" s="226"/>
      <c r="BX7" s="227"/>
      <c r="BY7" s="124">
        <v>5</v>
      </c>
      <c r="BZ7" s="124">
        <v>5</v>
      </c>
      <c r="CA7" s="124">
        <v>5</v>
      </c>
      <c r="CB7" s="124">
        <v>5</v>
      </c>
      <c r="CC7" s="124">
        <v>5</v>
      </c>
      <c r="CD7" s="124">
        <v>5</v>
      </c>
      <c r="CE7" s="124">
        <v>5</v>
      </c>
      <c r="CF7" s="124">
        <v>5</v>
      </c>
      <c r="CG7" s="124">
        <v>5</v>
      </c>
      <c r="CH7" s="125"/>
      <c r="CI7" s="124">
        <v>5</v>
      </c>
      <c r="CJ7" s="126">
        <v>5</v>
      </c>
      <c r="CK7" s="126">
        <v>2</v>
      </c>
      <c r="CL7" s="68"/>
      <c r="CM7" s="68"/>
    </row>
    <row r="8" spans="1:91" s="69" customFormat="1" ht="15" customHeight="1" x14ac:dyDescent="0.2">
      <c r="A8" s="77" t="s">
        <v>267</v>
      </c>
      <c r="B8" s="184" t="s">
        <v>325</v>
      </c>
      <c r="C8" s="184" t="s">
        <v>326</v>
      </c>
      <c r="D8" s="184" t="s">
        <v>327</v>
      </c>
      <c r="E8" s="78">
        <v>1</v>
      </c>
      <c r="F8" s="236" t="s">
        <v>443</v>
      </c>
      <c r="G8" s="80" t="s">
        <v>242</v>
      </c>
      <c r="H8" s="78" t="s">
        <v>419</v>
      </c>
      <c r="I8" s="79" t="s">
        <v>281</v>
      </c>
      <c r="J8" s="79" t="s">
        <v>449</v>
      </c>
      <c r="K8" s="161"/>
      <c r="L8" s="168">
        <v>1</v>
      </c>
      <c r="M8" s="168">
        <v>1</v>
      </c>
      <c r="N8" s="168">
        <v>1</v>
      </c>
      <c r="O8" s="168">
        <v>1</v>
      </c>
      <c r="P8" s="168">
        <v>1</v>
      </c>
      <c r="Q8" s="168">
        <v>1</v>
      </c>
      <c r="R8" s="168">
        <v>1</v>
      </c>
      <c r="S8" s="168">
        <v>1</v>
      </c>
      <c r="T8" s="168">
        <v>2</v>
      </c>
      <c r="U8" s="168">
        <v>1</v>
      </c>
      <c r="V8" s="168">
        <v>1</v>
      </c>
      <c r="W8" s="168">
        <v>1</v>
      </c>
      <c r="X8" s="168">
        <v>1</v>
      </c>
      <c r="Y8" s="168">
        <v>1</v>
      </c>
      <c r="Z8" s="168">
        <v>1</v>
      </c>
      <c r="AA8" s="168">
        <v>1</v>
      </c>
      <c r="AB8" s="168">
        <v>1</v>
      </c>
      <c r="AC8" s="168">
        <v>1</v>
      </c>
      <c r="AD8" s="168">
        <v>1</v>
      </c>
      <c r="AE8" s="168">
        <v>1</v>
      </c>
      <c r="AF8" s="168">
        <v>5</v>
      </c>
      <c r="AG8" s="168">
        <v>5</v>
      </c>
      <c r="AH8" s="168">
        <v>5</v>
      </c>
      <c r="AI8" s="168">
        <v>5</v>
      </c>
      <c r="AJ8" s="168">
        <v>5</v>
      </c>
      <c r="AK8" s="168">
        <v>5</v>
      </c>
      <c r="AL8" s="168">
        <v>5</v>
      </c>
      <c r="AM8" s="168">
        <v>5</v>
      </c>
      <c r="AN8" s="168">
        <v>6</v>
      </c>
      <c r="AO8" s="168">
        <v>6</v>
      </c>
      <c r="AP8" s="168">
        <v>4</v>
      </c>
      <c r="AQ8" s="168">
        <v>5</v>
      </c>
      <c r="AR8" s="168">
        <v>5</v>
      </c>
      <c r="AS8" s="168">
        <v>7</v>
      </c>
      <c r="AT8" s="168">
        <v>7</v>
      </c>
      <c r="AU8" s="168">
        <v>7</v>
      </c>
      <c r="AV8" s="168">
        <v>5</v>
      </c>
      <c r="AW8" s="168">
        <v>5</v>
      </c>
      <c r="AX8" s="168">
        <v>5</v>
      </c>
      <c r="AY8" s="168">
        <v>5</v>
      </c>
      <c r="AZ8" s="168">
        <v>5</v>
      </c>
      <c r="BA8" s="168">
        <v>6</v>
      </c>
      <c r="BB8" s="168">
        <v>6</v>
      </c>
      <c r="BC8" s="168">
        <v>5</v>
      </c>
      <c r="BD8" s="168">
        <v>2</v>
      </c>
      <c r="BE8" s="168">
        <v>2</v>
      </c>
      <c r="BF8" s="168">
        <v>2</v>
      </c>
      <c r="BG8" s="153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30"/>
      <c r="CK8" s="130"/>
      <c r="CL8" s="68"/>
      <c r="CM8" s="68"/>
    </row>
    <row r="9" spans="1:91" s="69" customFormat="1" ht="15" customHeight="1" x14ac:dyDescent="0.2">
      <c r="A9" s="82"/>
      <c r="B9" s="185" t="s">
        <v>328</v>
      </c>
      <c r="C9" s="185" t="s">
        <v>329</v>
      </c>
      <c r="D9" s="185" t="s">
        <v>330</v>
      </c>
      <c r="E9" s="62">
        <v>2</v>
      </c>
      <c r="F9" s="237" t="s">
        <v>272</v>
      </c>
      <c r="G9" s="67" t="s">
        <v>0</v>
      </c>
      <c r="H9" s="62" t="s">
        <v>420</v>
      </c>
      <c r="I9" s="61" t="s">
        <v>281</v>
      </c>
      <c r="J9" s="61" t="s">
        <v>449</v>
      </c>
      <c r="K9" s="162"/>
      <c r="L9" s="169">
        <v>1</v>
      </c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2</v>
      </c>
      <c r="U9" s="169">
        <v>1</v>
      </c>
      <c r="V9" s="169">
        <v>1</v>
      </c>
      <c r="W9" s="169">
        <v>1</v>
      </c>
      <c r="X9" s="169">
        <v>1</v>
      </c>
      <c r="Y9" s="169">
        <v>1</v>
      </c>
      <c r="Z9" s="169">
        <v>1</v>
      </c>
      <c r="AA9" s="169">
        <v>1</v>
      </c>
      <c r="AB9" s="169">
        <v>1</v>
      </c>
      <c r="AC9" s="169">
        <v>1</v>
      </c>
      <c r="AD9" s="169">
        <v>1</v>
      </c>
      <c r="AE9" s="169">
        <v>1</v>
      </c>
      <c r="AF9" s="169">
        <v>5</v>
      </c>
      <c r="AG9" s="169">
        <v>5</v>
      </c>
      <c r="AH9" s="169">
        <v>5</v>
      </c>
      <c r="AI9" s="169">
        <v>5</v>
      </c>
      <c r="AJ9" s="169">
        <v>5</v>
      </c>
      <c r="AK9" s="169">
        <v>5</v>
      </c>
      <c r="AL9" s="169">
        <v>5</v>
      </c>
      <c r="AM9" s="169">
        <v>5</v>
      </c>
      <c r="AN9" s="169">
        <v>6</v>
      </c>
      <c r="AO9" s="169">
        <v>6</v>
      </c>
      <c r="AP9" s="169">
        <v>4</v>
      </c>
      <c r="AQ9" s="169">
        <v>5</v>
      </c>
      <c r="AR9" s="169">
        <v>5</v>
      </c>
      <c r="AS9" s="169">
        <v>7</v>
      </c>
      <c r="AT9" s="169">
        <v>7</v>
      </c>
      <c r="AU9" s="169">
        <v>7</v>
      </c>
      <c r="AV9" s="169">
        <v>5</v>
      </c>
      <c r="AW9" s="169">
        <v>5</v>
      </c>
      <c r="AX9" s="169">
        <v>5</v>
      </c>
      <c r="AY9" s="169">
        <v>5</v>
      </c>
      <c r="AZ9" s="169">
        <v>5</v>
      </c>
      <c r="BA9" s="169">
        <v>6</v>
      </c>
      <c r="BB9" s="169">
        <v>6</v>
      </c>
      <c r="BC9" s="169">
        <v>5</v>
      </c>
      <c r="BD9" s="169">
        <v>2</v>
      </c>
      <c r="BE9" s="169">
        <v>2</v>
      </c>
      <c r="BF9" s="169">
        <v>2</v>
      </c>
      <c r="BG9" s="153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3"/>
      <c r="CK9" s="103"/>
      <c r="CL9" s="68"/>
      <c r="CM9" s="68"/>
    </row>
    <row r="10" spans="1:91" s="69" customFormat="1" ht="15" customHeight="1" x14ac:dyDescent="0.2">
      <c r="A10" s="82"/>
      <c r="B10" s="185" t="s">
        <v>331</v>
      </c>
      <c r="C10" s="185" t="s">
        <v>332</v>
      </c>
      <c r="D10" s="185" t="s">
        <v>333</v>
      </c>
      <c r="E10" s="62">
        <v>3</v>
      </c>
      <c r="F10" s="237" t="s">
        <v>273</v>
      </c>
      <c r="G10" s="67" t="s">
        <v>242</v>
      </c>
      <c r="H10" s="62" t="s">
        <v>421</v>
      </c>
      <c r="I10" s="61" t="s">
        <v>281</v>
      </c>
      <c r="J10" s="61" t="s">
        <v>451</v>
      </c>
      <c r="K10" s="162"/>
      <c r="L10" s="169">
        <v>1</v>
      </c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2</v>
      </c>
      <c r="U10" s="169">
        <v>1</v>
      </c>
      <c r="V10" s="169">
        <v>1</v>
      </c>
      <c r="W10" s="169">
        <v>1</v>
      </c>
      <c r="X10" s="169">
        <v>1</v>
      </c>
      <c r="Y10" s="169">
        <v>1</v>
      </c>
      <c r="Z10" s="169">
        <v>1</v>
      </c>
      <c r="AA10" s="169">
        <v>1</v>
      </c>
      <c r="AB10" s="169">
        <v>1</v>
      </c>
      <c r="AC10" s="169">
        <v>1</v>
      </c>
      <c r="AD10" s="169">
        <v>1</v>
      </c>
      <c r="AE10" s="169">
        <v>1</v>
      </c>
      <c r="AF10" s="169">
        <v>5</v>
      </c>
      <c r="AG10" s="169">
        <v>5</v>
      </c>
      <c r="AH10" s="169">
        <v>5</v>
      </c>
      <c r="AI10" s="169">
        <v>5</v>
      </c>
      <c r="AJ10" s="169">
        <v>5</v>
      </c>
      <c r="AK10" s="169">
        <v>5</v>
      </c>
      <c r="AL10" s="169">
        <v>5</v>
      </c>
      <c r="AM10" s="169">
        <v>5</v>
      </c>
      <c r="AN10" s="169">
        <v>6</v>
      </c>
      <c r="AO10" s="169">
        <v>6</v>
      </c>
      <c r="AP10" s="169">
        <v>4</v>
      </c>
      <c r="AQ10" s="169">
        <v>5</v>
      </c>
      <c r="AR10" s="169">
        <v>5</v>
      </c>
      <c r="AS10" s="169">
        <v>7</v>
      </c>
      <c r="AT10" s="169">
        <v>7</v>
      </c>
      <c r="AU10" s="169">
        <v>7</v>
      </c>
      <c r="AV10" s="169">
        <v>5</v>
      </c>
      <c r="AW10" s="169">
        <v>5</v>
      </c>
      <c r="AX10" s="169">
        <v>5</v>
      </c>
      <c r="AY10" s="169">
        <v>5</v>
      </c>
      <c r="AZ10" s="169">
        <v>5</v>
      </c>
      <c r="BA10" s="169">
        <v>6</v>
      </c>
      <c r="BB10" s="169">
        <v>6</v>
      </c>
      <c r="BC10" s="169">
        <v>5</v>
      </c>
      <c r="BD10" s="169">
        <v>2</v>
      </c>
      <c r="BE10" s="169">
        <v>2</v>
      </c>
      <c r="BF10" s="169">
        <v>2</v>
      </c>
      <c r="BG10" s="153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3"/>
      <c r="CK10" s="103"/>
      <c r="CL10" s="68"/>
      <c r="CM10" s="68"/>
    </row>
    <row r="11" spans="1:91" s="69" customFormat="1" ht="15" customHeight="1" x14ac:dyDescent="0.2">
      <c r="A11" s="82"/>
      <c r="B11" s="185" t="s">
        <v>331</v>
      </c>
      <c r="C11" s="185" t="s">
        <v>332</v>
      </c>
      <c r="D11" s="185" t="s">
        <v>333</v>
      </c>
      <c r="E11" s="62">
        <v>3</v>
      </c>
      <c r="F11" s="237" t="s">
        <v>273</v>
      </c>
      <c r="G11" s="67" t="s">
        <v>242</v>
      </c>
      <c r="H11" s="62" t="s">
        <v>421</v>
      </c>
      <c r="I11" s="61" t="s">
        <v>281</v>
      </c>
      <c r="J11" s="61" t="s">
        <v>461</v>
      </c>
      <c r="K11" s="162"/>
      <c r="L11" s="169">
        <v>1</v>
      </c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2</v>
      </c>
      <c r="U11" s="169">
        <v>1</v>
      </c>
      <c r="V11" s="169">
        <v>1</v>
      </c>
      <c r="W11" s="169">
        <v>1</v>
      </c>
      <c r="X11" s="169">
        <v>1</v>
      </c>
      <c r="Y11" s="169">
        <v>1</v>
      </c>
      <c r="Z11" s="169">
        <v>1</v>
      </c>
      <c r="AA11" s="169">
        <v>1</v>
      </c>
      <c r="AB11" s="169">
        <v>1</v>
      </c>
      <c r="AC11" s="169">
        <v>1</v>
      </c>
      <c r="AD11" s="169">
        <v>1</v>
      </c>
      <c r="AE11" s="169">
        <v>1</v>
      </c>
      <c r="AF11" s="169">
        <v>5</v>
      </c>
      <c r="AG11" s="169">
        <v>5</v>
      </c>
      <c r="AH11" s="169">
        <v>5</v>
      </c>
      <c r="AI11" s="169">
        <v>5</v>
      </c>
      <c r="AJ11" s="169">
        <v>5</v>
      </c>
      <c r="AK11" s="169">
        <v>5</v>
      </c>
      <c r="AL11" s="169">
        <v>5</v>
      </c>
      <c r="AM11" s="169">
        <v>5</v>
      </c>
      <c r="AN11" s="169">
        <v>6</v>
      </c>
      <c r="AO11" s="169">
        <v>6</v>
      </c>
      <c r="AP11" s="169">
        <v>4</v>
      </c>
      <c r="AQ11" s="169">
        <v>5</v>
      </c>
      <c r="AR11" s="169">
        <v>5</v>
      </c>
      <c r="AS11" s="169">
        <v>7</v>
      </c>
      <c r="AT11" s="169">
        <v>7</v>
      </c>
      <c r="AU11" s="169">
        <v>7</v>
      </c>
      <c r="AV11" s="169">
        <v>5</v>
      </c>
      <c r="AW11" s="169">
        <v>5</v>
      </c>
      <c r="AX11" s="169">
        <v>5</v>
      </c>
      <c r="AY11" s="169">
        <v>5</v>
      </c>
      <c r="AZ11" s="169">
        <v>5</v>
      </c>
      <c r="BA11" s="169">
        <v>6</v>
      </c>
      <c r="BB11" s="169">
        <v>6</v>
      </c>
      <c r="BC11" s="169">
        <v>5</v>
      </c>
      <c r="BD11" s="169">
        <v>2</v>
      </c>
      <c r="BE11" s="169">
        <v>2</v>
      </c>
      <c r="BF11" s="169">
        <v>2</v>
      </c>
      <c r="BG11" s="153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3"/>
      <c r="CK11" s="103"/>
      <c r="CL11" s="68"/>
      <c r="CM11" s="68"/>
    </row>
    <row r="12" spans="1:91" s="69" customFormat="1" ht="15" customHeight="1" x14ac:dyDescent="0.2">
      <c r="A12" s="82"/>
      <c r="B12" s="185" t="s">
        <v>334</v>
      </c>
      <c r="C12" s="185" t="s">
        <v>335</v>
      </c>
      <c r="D12" s="185" t="s">
        <v>336</v>
      </c>
      <c r="E12" s="62">
        <v>4</v>
      </c>
      <c r="F12" s="237" t="s">
        <v>274</v>
      </c>
      <c r="G12" s="67" t="s">
        <v>242</v>
      </c>
      <c r="H12" s="62" t="s">
        <v>422</v>
      </c>
      <c r="I12" s="61" t="s">
        <v>281</v>
      </c>
      <c r="J12" s="196" t="s">
        <v>449</v>
      </c>
      <c r="K12" s="162"/>
      <c r="L12" s="169">
        <v>1</v>
      </c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2</v>
      </c>
      <c r="U12" s="169">
        <v>1</v>
      </c>
      <c r="V12" s="169">
        <v>1</v>
      </c>
      <c r="W12" s="169">
        <v>1</v>
      </c>
      <c r="X12" s="169">
        <v>1</v>
      </c>
      <c r="Y12" s="169">
        <v>1</v>
      </c>
      <c r="Z12" s="169">
        <v>1</v>
      </c>
      <c r="AA12" s="169">
        <v>1</v>
      </c>
      <c r="AB12" s="169">
        <v>1</v>
      </c>
      <c r="AC12" s="169">
        <v>1</v>
      </c>
      <c r="AD12" s="169">
        <v>1</v>
      </c>
      <c r="AE12" s="169">
        <v>1</v>
      </c>
      <c r="AF12" s="169">
        <v>5</v>
      </c>
      <c r="AG12" s="169">
        <v>5</v>
      </c>
      <c r="AH12" s="169">
        <v>5</v>
      </c>
      <c r="AI12" s="169">
        <v>5</v>
      </c>
      <c r="AJ12" s="169">
        <v>5</v>
      </c>
      <c r="AK12" s="169">
        <v>5</v>
      </c>
      <c r="AL12" s="169">
        <v>5</v>
      </c>
      <c r="AM12" s="169">
        <v>5</v>
      </c>
      <c r="AN12" s="169">
        <v>6</v>
      </c>
      <c r="AO12" s="169">
        <v>6</v>
      </c>
      <c r="AP12" s="169">
        <v>4</v>
      </c>
      <c r="AQ12" s="169">
        <v>5</v>
      </c>
      <c r="AR12" s="169">
        <v>5</v>
      </c>
      <c r="AS12" s="169">
        <v>7</v>
      </c>
      <c r="AT12" s="169">
        <v>7</v>
      </c>
      <c r="AU12" s="169">
        <v>7</v>
      </c>
      <c r="AV12" s="169">
        <v>5</v>
      </c>
      <c r="AW12" s="169">
        <v>5</v>
      </c>
      <c r="AX12" s="169">
        <v>5</v>
      </c>
      <c r="AY12" s="169">
        <v>5</v>
      </c>
      <c r="AZ12" s="169">
        <v>5</v>
      </c>
      <c r="BA12" s="169">
        <v>6</v>
      </c>
      <c r="BB12" s="169">
        <v>6</v>
      </c>
      <c r="BC12" s="169">
        <v>5</v>
      </c>
      <c r="BD12" s="169">
        <v>2</v>
      </c>
      <c r="BE12" s="169">
        <v>2</v>
      </c>
      <c r="BF12" s="169">
        <v>2</v>
      </c>
      <c r="BG12" s="153"/>
      <c r="BH12" s="102"/>
      <c r="BI12" s="102"/>
      <c r="BJ12" s="102"/>
      <c r="BK12" s="102"/>
      <c r="BL12" s="102"/>
      <c r="BM12" s="102"/>
      <c r="BN12" s="100">
        <v>3</v>
      </c>
      <c r="BO12" s="100">
        <v>3</v>
      </c>
      <c r="BP12" s="100">
        <v>5</v>
      </c>
      <c r="BQ12" s="100">
        <v>4</v>
      </c>
      <c r="BR12" s="100">
        <v>3</v>
      </c>
      <c r="BS12" s="100">
        <v>4</v>
      </c>
      <c r="BT12" s="100">
        <v>6</v>
      </c>
      <c r="BU12" s="100">
        <v>6</v>
      </c>
      <c r="BV12" s="100">
        <v>6</v>
      </c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0">
        <v>5</v>
      </c>
      <c r="CJ12" s="103"/>
      <c r="CK12" s="101">
        <v>5</v>
      </c>
      <c r="CL12" s="68"/>
      <c r="CM12" s="68"/>
    </row>
    <row r="13" spans="1:91" s="69" customFormat="1" ht="15" customHeight="1" x14ac:dyDescent="0.2">
      <c r="A13" s="82"/>
      <c r="B13" s="185" t="s">
        <v>334</v>
      </c>
      <c r="C13" s="185" t="s">
        <v>337</v>
      </c>
      <c r="D13" s="185" t="s">
        <v>338</v>
      </c>
      <c r="E13" s="62">
        <v>5</v>
      </c>
      <c r="F13" s="237" t="s">
        <v>275</v>
      </c>
      <c r="G13" s="67" t="s">
        <v>242</v>
      </c>
      <c r="H13" s="62"/>
      <c r="I13" s="61" t="s">
        <v>281</v>
      </c>
      <c r="J13" s="61" t="s">
        <v>451</v>
      </c>
      <c r="K13" s="162"/>
      <c r="L13" s="169">
        <v>1</v>
      </c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2</v>
      </c>
      <c r="U13" s="169">
        <v>1</v>
      </c>
      <c r="V13" s="169">
        <v>1</v>
      </c>
      <c r="W13" s="169">
        <v>1</v>
      </c>
      <c r="X13" s="169">
        <v>1</v>
      </c>
      <c r="Y13" s="169">
        <v>1</v>
      </c>
      <c r="Z13" s="169">
        <v>1</v>
      </c>
      <c r="AA13" s="169">
        <v>1</v>
      </c>
      <c r="AB13" s="169">
        <v>1</v>
      </c>
      <c r="AC13" s="169">
        <v>1</v>
      </c>
      <c r="AD13" s="169">
        <v>1</v>
      </c>
      <c r="AE13" s="169">
        <v>1</v>
      </c>
      <c r="AF13" s="169">
        <v>5</v>
      </c>
      <c r="AG13" s="169">
        <v>5</v>
      </c>
      <c r="AH13" s="169">
        <v>5</v>
      </c>
      <c r="AI13" s="169">
        <v>5</v>
      </c>
      <c r="AJ13" s="169">
        <v>5</v>
      </c>
      <c r="AK13" s="169">
        <v>5</v>
      </c>
      <c r="AL13" s="169">
        <v>5</v>
      </c>
      <c r="AM13" s="169">
        <v>5</v>
      </c>
      <c r="AN13" s="169">
        <v>6</v>
      </c>
      <c r="AO13" s="169">
        <v>6</v>
      </c>
      <c r="AP13" s="169">
        <v>4</v>
      </c>
      <c r="AQ13" s="169">
        <v>5</v>
      </c>
      <c r="AR13" s="169">
        <v>5</v>
      </c>
      <c r="AS13" s="169">
        <v>7</v>
      </c>
      <c r="AT13" s="169">
        <v>7</v>
      </c>
      <c r="AU13" s="169">
        <v>7</v>
      </c>
      <c r="AV13" s="169">
        <v>5</v>
      </c>
      <c r="AW13" s="169">
        <v>5</v>
      </c>
      <c r="AX13" s="169">
        <v>5</v>
      </c>
      <c r="AY13" s="169">
        <v>5</v>
      </c>
      <c r="AZ13" s="169">
        <v>5</v>
      </c>
      <c r="BA13" s="169">
        <v>6</v>
      </c>
      <c r="BB13" s="169">
        <v>6</v>
      </c>
      <c r="BC13" s="169">
        <v>5</v>
      </c>
      <c r="BD13" s="169">
        <v>2</v>
      </c>
      <c r="BE13" s="169">
        <v>2</v>
      </c>
      <c r="BF13" s="169">
        <v>2</v>
      </c>
      <c r="BG13" s="153"/>
      <c r="BH13" s="102"/>
      <c r="BI13" s="102"/>
      <c r="BJ13" s="102"/>
      <c r="BK13" s="102"/>
      <c r="BL13" s="102"/>
      <c r="BM13" s="102"/>
      <c r="BN13" s="102"/>
      <c r="BO13" s="100">
        <v>3</v>
      </c>
      <c r="BP13" s="102"/>
      <c r="BQ13" s="100">
        <v>4</v>
      </c>
      <c r="BR13" s="100">
        <v>3</v>
      </c>
      <c r="BS13" s="100">
        <v>4</v>
      </c>
      <c r="BT13" s="100">
        <v>6</v>
      </c>
      <c r="BU13" s="100">
        <v>6</v>
      </c>
      <c r="BV13" s="100">
        <v>6</v>
      </c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3"/>
      <c r="CJ13" s="103"/>
      <c r="CK13" s="101">
        <v>5</v>
      </c>
      <c r="CL13" s="68"/>
      <c r="CM13" s="68"/>
    </row>
    <row r="14" spans="1:91" s="69" customFormat="1" ht="15" customHeight="1" x14ac:dyDescent="0.2">
      <c r="A14" s="82"/>
      <c r="B14" s="185" t="s">
        <v>331</v>
      </c>
      <c r="C14" s="185" t="s">
        <v>339</v>
      </c>
      <c r="D14" s="185" t="s">
        <v>340</v>
      </c>
      <c r="E14" s="62">
        <v>6</v>
      </c>
      <c r="F14" s="237" t="s">
        <v>276</v>
      </c>
      <c r="G14" s="67" t="s">
        <v>242</v>
      </c>
      <c r="H14" s="62" t="s">
        <v>423</v>
      </c>
      <c r="I14" s="61" t="s">
        <v>281</v>
      </c>
      <c r="J14" s="61" t="s">
        <v>449</v>
      </c>
      <c r="K14" s="162"/>
      <c r="L14" s="169">
        <v>1</v>
      </c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2</v>
      </c>
      <c r="U14" s="169">
        <v>1</v>
      </c>
      <c r="V14" s="169">
        <v>1</v>
      </c>
      <c r="W14" s="169">
        <v>1</v>
      </c>
      <c r="X14" s="169">
        <v>1</v>
      </c>
      <c r="Y14" s="169">
        <v>1</v>
      </c>
      <c r="Z14" s="169">
        <v>1</v>
      </c>
      <c r="AA14" s="169">
        <v>1</v>
      </c>
      <c r="AB14" s="169">
        <v>1</v>
      </c>
      <c r="AC14" s="169">
        <v>1</v>
      </c>
      <c r="AD14" s="169">
        <v>1</v>
      </c>
      <c r="AE14" s="169">
        <v>1</v>
      </c>
      <c r="AF14" s="169">
        <v>5</v>
      </c>
      <c r="AG14" s="169">
        <v>5</v>
      </c>
      <c r="AH14" s="169">
        <v>5</v>
      </c>
      <c r="AI14" s="169">
        <v>5</v>
      </c>
      <c r="AJ14" s="169">
        <v>5</v>
      </c>
      <c r="AK14" s="169">
        <v>5</v>
      </c>
      <c r="AL14" s="169">
        <v>5</v>
      </c>
      <c r="AM14" s="169">
        <v>5</v>
      </c>
      <c r="AN14" s="169">
        <v>6</v>
      </c>
      <c r="AO14" s="169">
        <v>6</v>
      </c>
      <c r="AP14" s="169">
        <v>4</v>
      </c>
      <c r="AQ14" s="169">
        <v>5</v>
      </c>
      <c r="AR14" s="169">
        <v>5</v>
      </c>
      <c r="AS14" s="169">
        <v>7</v>
      </c>
      <c r="AT14" s="169">
        <v>7</v>
      </c>
      <c r="AU14" s="169">
        <v>7</v>
      </c>
      <c r="AV14" s="169">
        <v>5</v>
      </c>
      <c r="AW14" s="169">
        <v>5</v>
      </c>
      <c r="AX14" s="169">
        <v>5</v>
      </c>
      <c r="AY14" s="169">
        <v>5</v>
      </c>
      <c r="AZ14" s="169">
        <v>5</v>
      </c>
      <c r="BA14" s="169">
        <v>6</v>
      </c>
      <c r="BB14" s="169">
        <v>6</v>
      </c>
      <c r="BC14" s="169">
        <v>5</v>
      </c>
      <c r="BD14" s="169">
        <v>2</v>
      </c>
      <c r="BE14" s="169">
        <v>2</v>
      </c>
      <c r="BF14" s="169">
        <v>2</v>
      </c>
      <c r="BG14" s="153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3"/>
      <c r="CK14" s="103"/>
      <c r="CL14" s="68"/>
      <c r="CM14" s="68"/>
    </row>
    <row r="15" spans="1:91" s="69" customFormat="1" ht="15" customHeight="1" x14ac:dyDescent="0.2">
      <c r="A15" s="82"/>
      <c r="B15" s="185" t="s">
        <v>331</v>
      </c>
      <c r="C15" s="185" t="s">
        <v>341</v>
      </c>
      <c r="D15" s="185" t="s">
        <v>342</v>
      </c>
      <c r="E15" s="62">
        <v>7</v>
      </c>
      <c r="F15" s="237" t="s">
        <v>277</v>
      </c>
      <c r="G15" s="67" t="s">
        <v>242</v>
      </c>
      <c r="H15" s="62" t="s">
        <v>424</v>
      </c>
      <c r="I15" s="61" t="s">
        <v>281</v>
      </c>
      <c r="J15" s="61" t="s">
        <v>449</v>
      </c>
      <c r="K15" s="162"/>
      <c r="L15" s="169">
        <v>1</v>
      </c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2</v>
      </c>
      <c r="U15" s="169">
        <v>1</v>
      </c>
      <c r="V15" s="169">
        <v>1</v>
      </c>
      <c r="W15" s="169">
        <v>1</v>
      </c>
      <c r="X15" s="169">
        <v>1</v>
      </c>
      <c r="Y15" s="169">
        <v>1</v>
      </c>
      <c r="Z15" s="169">
        <v>1</v>
      </c>
      <c r="AA15" s="169">
        <v>1</v>
      </c>
      <c r="AB15" s="169">
        <v>1</v>
      </c>
      <c r="AC15" s="169">
        <v>1</v>
      </c>
      <c r="AD15" s="169">
        <v>1</v>
      </c>
      <c r="AE15" s="169">
        <v>1</v>
      </c>
      <c r="AF15" s="169">
        <v>5</v>
      </c>
      <c r="AG15" s="169">
        <v>5</v>
      </c>
      <c r="AH15" s="169">
        <v>5</v>
      </c>
      <c r="AI15" s="169">
        <v>5</v>
      </c>
      <c r="AJ15" s="169">
        <v>5</v>
      </c>
      <c r="AK15" s="169">
        <v>5</v>
      </c>
      <c r="AL15" s="169">
        <v>5</v>
      </c>
      <c r="AM15" s="169">
        <v>5</v>
      </c>
      <c r="AN15" s="169">
        <v>6</v>
      </c>
      <c r="AO15" s="169">
        <v>6</v>
      </c>
      <c r="AP15" s="169">
        <v>4</v>
      </c>
      <c r="AQ15" s="169">
        <v>5</v>
      </c>
      <c r="AR15" s="169">
        <v>5</v>
      </c>
      <c r="AS15" s="169">
        <v>7</v>
      </c>
      <c r="AT15" s="169">
        <v>7</v>
      </c>
      <c r="AU15" s="169">
        <v>7</v>
      </c>
      <c r="AV15" s="169">
        <v>5</v>
      </c>
      <c r="AW15" s="169">
        <v>5</v>
      </c>
      <c r="AX15" s="169">
        <v>5</v>
      </c>
      <c r="AY15" s="169">
        <v>5</v>
      </c>
      <c r="AZ15" s="169">
        <v>5</v>
      </c>
      <c r="BA15" s="169">
        <v>6</v>
      </c>
      <c r="BB15" s="169">
        <v>6</v>
      </c>
      <c r="BC15" s="169">
        <v>5</v>
      </c>
      <c r="BD15" s="169">
        <v>2</v>
      </c>
      <c r="BE15" s="169">
        <v>2</v>
      </c>
      <c r="BF15" s="169">
        <v>2</v>
      </c>
      <c r="BG15" s="153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3"/>
      <c r="CK15" s="103"/>
      <c r="CL15" s="68"/>
      <c r="CM15" s="68"/>
    </row>
    <row r="16" spans="1:91" s="69" customFormat="1" ht="15" customHeight="1" x14ac:dyDescent="0.2">
      <c r="A16" s="82"/>
      <c r="B16" s="185" t="s">
        <v>334</v>
      </c>
      <c r="C16" s="185" t="s">
        <v>343</v>
      </c>
      <c r="D16" s="185" t="s">
        <v>344</v>
      </c>
      <c r="E16" s="62">
        <v>8</v>
      </c>
      <c r="F16" s="237" t="s">
        <v>278</v>
      </c>
      <c r="G16" s="67" t="s">
        <v>242</v>
      </c>
      <c r="H16" s="62"/>
      <c r="I16" s="61" t="s">
        <v>281</v>
      </c>
      <c r="J16" s="61" t="s">
        <v>449</v>
      </c>
      <c r="K16" s="162"/>
      <c r="L16" s="169">
        <v>1</v>
      </c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2</v>
      </c>
      <c r="U16" s="169">
        <v>1</v>
      </c>
      <c r="V16" s="169">
        <v>1</v>
      </c>
      <c r="W16" s="169">
        <v>1</v>
      </c>
      <c r="X16" s="169">
        <v>1</v>
      </c>
      <c r="Y16" s="169">
        <v>1</v>
      </c>
      <c r="Z16" s="169">
        <v>1</v>
      </c>
      <c r="AA16" s="169">
        <v>1</v>
      </c>
      <c r="AB16" s="169">
        <v>1</v>
      </c>
      <c r="AC16" s="169">
        <v>1</v>
      </c>
      <c r="AD16" s="169">
        <v>1</v>
      </c>
      <c r="AE16" s="169">
        <v>1</v>
      </c>
      <c r="AF16" s="169">
        <v>5</v>
      </c>
      <c r="AG16" s="169">
        <v>5</v>
      </c>
      <c r="AH16" s="169">
        <v>5</v>
      </c>
      <c r="AI16" s="169">
        <v>5</v>
      </c>
      <c r="AJ16" s="169">
        <v>5</v>
      </c>
      <c r="AK16" s="169">
        <v>5</v>
      </c>
      <c r="AL16" s="169">
        <v>5</v>
      </c>
      <c r="AM16" s="169">
        <v>5</v>
      </c>
      <c r="AN16" s="169">
        <v>6</v>
      </c>
      <c r="AO16" s="169">
        <v>6</v>
      </c>
      <c r="AP16" s="169">
        <v>4</v>
      </c>
      <c r="AQ16" s="169">
        <v>5</v>
      </c>
      <c r="AR16" s="169">
        <v>5</v>
      </c>
      <c r="AS16" s="169">
        <v>7</v>
      </c>
      <c r="AT16" s="169">
        <v>7</v>
      </c>
      <c r="AU16" s="169">
        <v>7</v>
      </c>
      <c r="AV16" s="169">
        <v>5</v>
      </c>
      <c r="AW16" s="169">
        <v>5</v>
      </c>
      <c r="AX16" s="169">
        <v>5</v>
      </c>
      <c r="AY16" s="169">
        <v>5</v>
      </c>
      <c r="AZ16" s="169">
        <v>5</v>
      </c>
      <c r="BA16" s="169">
        <v>6</v>
      </c>
      <c r="BB16" s="169">
        <v>6</v>
      </c>
      <c r="BC16" s="169">
        <v>5</v>
      </c>
      <c r="BD16" s="169">
        <v>2</v>
      </c>
      <c r="BE16" s="169">
        <v>2</v>
      </c>
      <c r="BF16" s="169">
        <v>2</v>
      </c>
      <c r="BG16" s="153"/>
      <c r="BH16" s="100">
        <v>4</v>
      </c>
      <c r="BI16" s="100">
        <v>4</v>
      </c>
      <c r="BJ16" s="100">
        <v>4</v>
      </c>
      <c r="BK16" s="100">
        <v>4</v>
      </c>
      <c r="BL16" s="100">
        <v>4</v>
      </c>
      <c r="BM16" s="100">
        <v>4</v>
      </c>
      <c r="BN16" s="100">
        <v>4</v>
      </c>
      <c r="BO16" s="100">
        <v>4</v>
      </c>
      <c r="BP16" s="100">
        <v>5</v>
      </c>
      <c r="BQ16" s="100">
        <v>4</v>
      </c>
      <c r="BR16" s="100">
        <v>4</v>
      </c>
      <c r="BS16" s="100">
        <v>6</v>
      </c>
      <c r="BT16" s="100">
        <v>6</v>
      </c>
      <c r="BU16" s="100">
        <v>6</v>
      </c>
      <c r="BV16" s="100">
        <v>6</v>
      </c>
      <c r="BW16" s="100">
        <v>5</v>
      </c>
      <c r="BX16" s="100">
        <v>5</v>
      </c>
      <c r="BY16" s="100">
        <v>5</v>
      </c>
      <c r="BZ16" s="100">
        <v>5</v>
      </c>
      <c r="CA16" s="100">
        <v>5</v>
      </c>
      <c r="CB16" s="100">
        <v>5</v>
      </c>
      <c r="CC16" s="100">
        <v>5</v>
      </c>
      <c r="CD16" s="100">
        <v>5</v>
      </c>
      <c r="CE16" s="100">
        <v>5</v>
      </c>
      <c r="CF16" s="100">
        <v>5</v>
      </c>
      <c r="CG16" s="100">
        <v>5</v>
      </c>
      <c r="CH16" s="100">
        <v>5</v>
      </c>
      <c r="CI16" s="102"/>
      <c r="CJ16" s="101">
        <v>5</v>
      </c>
      <c r="CK16" s="101">
        <v>5</v>
      </c>
      <c r="CL16" s="68"/>
      <c r="CM16" s="68"/>
    </row>
    <row r="17" spans="1:91" s="69" customFormat="1" ht="15" customHeight="1" x14ac:dyDescent="0.2">
      <c r="A17" s="82"/>
      <c r="B17" s="185" t="s">
        <v>334</v>
      </c>
      <c r="C17" s="185" t="s">
        <v>345</v>
      </c>
      <c r="D17" s="185" t="s">
        <v>346</v>
      </c>
      <c r="E17" s="62">
        <v>9</v>
      </c>
      <c r="F17" s="237" t="s">
        <v>279</v>
      </c>
      <c r="G17" s="67" t="s">
        <v>242</v>
      </c>
      <c r="H17" s="62" t="s">
        <v>425</v>
      </c>
      <c r="I17" s="61" t="s">
        <v>281</v>
      </c>
      <c r="J17" s="61" t="s">
        <v>449</v>
      </c>
      <c r="K17" s="162"/>
      <c r="L17" s="169">
        <v>1</v>
      </c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2</v>
      </c>
      <c r="U17" s="169">
        <v>1</v>
      </c>
      <c r="V17" s="169">
        <v>1</v>
      </c>
      <c r="W17" s="169">
        <v>1</v>
      </c>
      <c r="X17" s="169">
        <v>1</v>
      </c>
      <c r="Y17" s="169">
        <v>1</v>
      </c>
      <c r="Z17" s="169">
        <v>1</v>
      </c>
      <c r="AA17" s="169">
        <v>1</v>
      </c>
      <c r="AB17" s="169">
        <v>1</v>
      </c>
      <c r="AC17" s="169">
        <v>1</v>
      </c>
      <c r="AD17" s="169">
        <v>1</v>
      </c>
      <c r="AE17" s="169">
        <v>1</v>
      </c>
      <c r="AF17" s="169">
        <v>5</v>
      </c>
      <c r="AG17" s="169">
        <v>5</v>
      </c>
      <c r="AH17" s="169">
        <v>5</v>
      </c>
      <c r="AI17" s="169">
        <v>5</v>
      </c>
      <c r="AJ17" s="169">
        <v>5</v>
      </c>
      <c r="AK17" s="169">
        <v>5</v>
      </c>
      <c r="AL17" s="169">
        <v>5</v>
      </c>
      <c r="AM17" s="169">
        <v>5</v>
      </c>
      <c r="AN17" s="169">
        <v>6</v>
      </c>
      <c r="AO17" s="169">
        <v>6</v>
      </c>
      <c r="AP17" s="169">
        <v>4</v>
      </c>
      <c r="AQ17" s="169">
        <v>5</v>
      </c>
      <c r="AR17" s="169">
        <v>5</v>
      </c>
      <c r="AS17" s="169">
        <v>7</v>
      </c>
      <c r="AT17" s="169">
        <v>7</v>
      </c>
      <c r="AU17" s="169">
        <v>7</v>
      </c>
      <c r="AV17" s="169">
        <v>5</v>
      </c>
      <c r="AW17" s="169">
        <v>5</v>
      </c>
      <c r="AX17" s="169">
        <v>5</v>
      </c>
      <c r="AY17" s="169">
        <v>5</v>
      </c>
      <c r="AZ17" s="169">
        <v>5</v>
      </c>
      <c r="BA17" s="169">
        <v>6</v>
      </c>
      <c r="BB17" s="169">
        <v>6</v>
      </c>
      <c r="BC17" s="169">
        <v>5</v>
      </c>
      <c r="BD17" s="169">
        <v>2</v>
      </c>
      <c r="BE17" s="169">
        <v>2</v>
      </c>
      <c r="BF17" s="169">
        <v>2</v>
      </c>
      <c r="BG17" s="153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1">
        <v>5</v>
      </c>
      <c r="CK17" s="101">
        <v>5</v>
      </c>
      <c r="CL17" s="68"/>
      <c r="CM17" s="68"/>
    </row>
    <row r="18" spans="1:91" s="69" customFormat="1" ht="15" customHeight="1" thickBot="1" x14ac:dyDescent="0.25">
      <c r="A18" s="118"/>
      <c r="B18" s="186" t="s">
        <v>334</v>
      </c>
      <c r="C18" s="186" t="s">
        <v>341</v>
      </c>
      <c r="D18" s="186" t="s">
        <v>342</v>
      </c>
      <c r="E18" s="119">
        <v>10</v>
      </c>
      <c r="F18" s="238" t="s">
        <v>280</v>
      </c>
      <c r="G18" s="120" t="s">
        <v>242</v>
      </c>
      <c r="H18" s="119" t="s">
        <v>426</v>
      </c>
      <c r="I18" s="121" t="s">
        <v>281</v>
      </c>
      <c r="J18" s="121" t="s">
        <v>449</v>
      </c>
      <c r="K18" s="163"/>
      <c r="L18" s="170">
        <v>4</v>
      </c>
      <c r="M18" s="170">
        <v>4</v>
      </c>
      <c r="N18" s="170">
        <v>4</v>
      </c>
      <c r="O18" s="170">
        <v>4</v>
      </c>
      <c r="P18" s="170">
        <v>4</v>
      </c>
      <c r="Q18" s="170">
        <v>4</v>
      </c>
      <c r="R18" s="170">
        <v>4</v>
      </c>
      <c r="S18" s="170">
        <v>4</v>
      </c>
      <c r="T18" s="170">
        <v>4</v>
      </c>
      <c r="U18" s="170">
        <v>4</v>
      </c>
      <c r="V18" s="170">
        <v>4</v>
      </c>
      <c r="W18" s="170">
        <v>4</v>
      </c>
      <c r="X18" s="170">
        <v>4</v>
      </c>
      <c r="Y18" s="170">
        <v>4</v>
      </c>
      <c r="Z18" s="170">
        <v>4</v>
      </c>
      <c r="AA18" s="170">
        <v>4</v>
      </c>
      <c r="AB18" s="170">
        <v>4</v>
      </c>
      <c r="AC18" s="170">
        <v>4</v>
      </c>
      <c r="AD18" s="170">
        <v>4</v>
      </c>
      <c r="AE18" s="170">
        <v>4</v>
      </c>
      <c r="AF18" s="170">
        <v>5</v>
      </c>
      <c r="AG18" s="170">
        <v>5</v>
      </c>
      <c r="AH18" s="170">
        <v>5</v>
      </c>
      <c r="AI18" s="170">
        <v>5</v>
      </c>
      <c r="AJ18" s="170">
        <v>5</v>
      </c>
      <c r="AK18" s="170">
        <v>5</v>
      </c>
      <c r="AL18" s="170">
        <v>5</v>
      </c>
      <c r="AM18" s="170">
        <v>5</v>
      </c>
      <c r="AN18" s="170">
        <v>6</v>
      </c>
      <c r="AO18" s="170">
        <v>6</v>
      </c>
      <c r="AP18" s="170">
        <v>4</v>
      </c>
      <c r="AQ18" s="170">
        <v>5</v>
      </c>
      <c r="AR18" s="170">
        <v>5</v>
      </c>
      <c r="AS18" s="170">
        <v>7</v>
      </c>
      <c r="AT18" s="170">
        <v>7</v>
      </c>
      <c r="AU18" s="170">
        <v>7</v>
      </c>
      <c r="AV18" s="170">
        <v>5</v>
      </c>
      <c r="AW18" s="170">
        <v>5</v>
      </c>
      <c r="AX18" s="170">
        <v>5</v>
      </c>
      <c r="AY18" s="170">
        <v>5</v>
      </c>
      <c r="AZ18" s="170">
        <v>5</v>
      </c>
      <c r="BA18" s="170">
        <v>6</v>
      </c>
      <c r="BB18" s="170">
        <v>6</v>
      </c>
      <c r="BC18" s="170">
        <v>5</v>
      </c>
      <c r="BD18" s="170">
        <v>4</v>
      </c>
      <c r="BE18" s="170">
        <v>4</v>
      </c>
      <c r="BF18" s="170">
        <v>4</v>
      </c>
      <c r="BG18" s="153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2"/>
      <c r="CK18" s="132"/>
      <c r="CL18" s="68"/>
      <c r="CM18" s="68"/>
    </row>
    <row r="19" spans="1:91" s="72" customFormat="1" ht="15" customHeight="1" x14ac:dyDescent="0.2">
      <c r="A19" s="77" t="s">
        <v>241</v>
      </c>
      <c r="B19" s="209" t="s">
        <v>347</v>
      </c>
      <c r="C19" s="209" t="s">
        <v>348</v>
      </c>
      <c r="D19" s="209" t="s">
        <v>349</v>
      </c>
      <c r="E19" s="210">
        <v>1</v>
      </c>
      <c r="F19" s="236" t="s">
        <v>225</v>
      </c>
      <c r="G19" s="211" t="s">
        <v>242</v>
      </c>
      <c r="H19" s="210"/>
      <c r="I19" s="212" t="s">
        <v>460</v>
      </c>
      <c r="J19" s="212"/>
      <c r="K19" s="161"/>
      <c r="L19" s="168">
        <v>1</v>
      </c>
      <c r="M19" s="168">
        <v>1</v>
      </c>
      <c r="N19" s="168">
        <v>1</v>
      </c>
      <c r="O19" s="168">
        <v>1</v>
      </c>
      <c r="P19" s="168">
        <v>1</v>
      </c>
      <c r="Q19" s="168">
        <v>1</v>
      </c>
      <c r="R19" s="168">
        <v>1</v>
      </c>
      <c r="S19" s="168">
        <v>1</v>
      </c>
      <c r="T19" s="168">
        <v>2</v>
      </c>
      <c r="U19" s="168">
        <v>1</v>
      </c>
      <c r="V19" s="168">
        <v>1</v>
      </c>
      <c r="W19" s="168">
        <v>1</v>
      </c>
      <c r="X19" s="168">
        <v>1</v>
      </c>
      <c r="Y19" s="168">
        <v>1</v>
      </c>
      <c r="Z19" s="168">
        <v>1</v>
      </c>
      <c r="AA19" s="168">
        <v>1</v>
      </c>
      <c r="AB19" s="168">
        <v>1</v>
      </c>
      <c r="AC19" s="168">
        <v>1</v>
      </c>
      <c r="AD19" s="168">
        <v>1</v>
      </c>
      <c r="AE19" s="168">
        <v>1</v>
      </c>
      <c r="AF19" s="168">
        <v>5</v>
      </c>
      <c r="AG19" s="168">
        <v>5</v>
      </c>
      <c r="AH19" s="168">
        <v>5</v>
      </c>
      <c r="AI19" s="168">
        <v>5</v>
      </c>
      <c r="AJ19" s="168">
        <v>5</v>
      </c>
      <c r="AK19" s="168">
        <v>5</v>
      </c>
      <c r="AL19" s="168">
        <v>5</v>
      </c>
      <c r="AM19" s="168">
        <v>5</v>
      </c>
      <c r="AN19" s="168">
        <v>6</v>
      </c>
      <c r="AO19" s="168">
        <v>6</v>
      </c>
      <c r="AP19" s="168">
        <v>4</v>
      </c>
      <c r="AQ19" s="168">
        <v>5</v>
      </c>
      <c r="AR19" s="168">
        <v>5</v>
      </c>
      <c r="AS19" s="168">
        <v>7</v>
      </c>
      <c r="AT19" s="168">
        <v>7</v>
      </c>
      <c r="AU19" s="168">
        <v>7</v>
      </c>
      <c r="AV19" s="168">
        <v>5</v>
      </c>
      <c r="AW19" s="168">
        <v>5</v>
      </c>
      <c r="AX19" s="168">
        <v>5</v>
      </c>
      <c r="AY19" s="168">
        <v>5</v>
      </c>
      <c r="AZ19" s="168">
        <v>5</v>
      </c>
      <c r="BA19" s="168">
        <v>6</v>
      </c>
      <c r="BB19" s="168">
        <v>6</v>
      </c>
      <c r="BC19" s="168">
        <v>5</v>
      </c>
      <c r="BD19" s="168">
        <v>2</v>
      </c>
      <c r="BE19" s="168">
        <v>2</v>
      </c>
      <c r="BF19" s="168">
        <v>2</v>
      </c>
      <c r="BG19" s="155"/>
      <c r="BH19" s="106">
        <v>4</v>
      </c>
      <c r="BI19" s="106">
        <v>4</v>
      </c>
      <c r="BJ19" s="106">
        <v>4</v>
      </c>
      <c r="BK19" s="106">
        <v>4</v>
      </c>
      <c r="BL19" s="106">
        <v>4</v>
      </c>
      <c r="BM19" s="106">
        <v>4</v>
      </c>
      <c r="BN19" s="106">
        <v>4</v>
      </c>
      <c r="BO19" s="106">
        <v>4</v>
      </c>
      <c r="BP19" s="106">
        <v>5</v>
      </c>
      <c r="BQ19" s="106">
        <v>4</v>
      </c>
      <c r="BR19" s="106">
        <v>4</v>
      </c>
      <c r="BS19" s="106">
        <v>5</v>
      </c>
      <c r="BT19" s="106">
        <v>6</v>
      </c>
      <c r="BU19" s="106">
        <v>6</v>
      </c>
      <c r="BV19" s="106">
        <v>6</v>
      </c>
      <c r="BW19" s="106">
        <v>5</v>
      </c>
      <c r="BX19" s="106">
        <v>5</v>
      </c>
      <c r="BY19" s="106">
        <v>5</v>
      </c>
      <c r="BZ19" s="106">
        <v>5</v>
      </c>
      <c r="CA19" s="106">
        <v>5</v>
      </c>
      <c r="CB19" s="106">
        <v>5</v>
      </c>
      <c r="CC19" s="106">
        <v>5</v>
      </c>
      <c r="CD19" s="106">
        <v>5</v>
      </c>
      <c r="CE19" s="106">
        <v>5</v>
      </c>
      <c r="CF19" s="106">
        <v>5</v>
      </c>
      <c r="CG19" s="106">
        <v>5</v>
      </c>
      <c r="CH19" s="106">
        <v>5</v>
      </c>
      <c r="CI19" s="107"/>
      <c r="CJ19" s="108">
        <v>5</v>
      </c>
      <c r="CK19" s="108">
        <v>2</v>
      </c>
      <c r="CL19" s="52"/>
      <c r="CM19" s="52"/>
    </row>
    <row r="20" spans="1:91" s="72" customFormat="1" ht="15" customHeight="1" x14ac:dyDescent="0.2">
      <c r="A20" s="73"/>
      <c r="B20" s="182" t="s">
        <v>350</v>
      </c>
      <c r="C20" s="182" t="s">
        <v>351</v>
      </c>
      <c r="D20" s="182" t="s">
        <v>352</v>
      </c>
      <c r="E20" s="58">
        <v>2</v>
      </c>
      <c r="F20" s="234" t="s">
        <v>226</v>
      </c>
      <c r="G20" s="67" t="s">
        <v>242</v>
      </c>
      <c r="H20" s="58"/>
      <c r="I20" s="61" t="s">
        <v>281</v>
      </c>
      <c r="J20" s="61" t="s">
        <v>461</v>
      </c>
      <c r="K20" s="162"/>
      <c r="L20" s="169">
        <v>1</v>
      </c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2</v>
      </c>
      <c r="U20" s="169">
        <v>1</v>
      </c>
      <c r="V20" s="169">
        <v>1</v>
      </c>
      <c r="W20" s="169">
        <v>1</v>
      </c>
      <c r="X20" s="169">
        <v>1</v>
      </c>
      <c r="Y20" s="169">
        <v>1</v>
      </c>
      <c r="Z20" s="169">
        <v>1</v>
      </c>
      <c r="AA20" s="169">
        <v>1</v>
      </c>
      <c r="AB20" s="169">
        <v>1</v>
      </c>
      <c r="AC20" s="169">
        <v>1</v>
      </c>
      <c r="AD20" s="169">
        <v>1</v>
      </c>
      <c r="AE20" s="169">
        <v>1</v>
      </c>
      <c r="AF20" s="169">
        <v>5</v>
      </c>
      <c r="AG20" s="169">
        <v>5</v>
      </c>
      <c r="AH20" s="169">
        <v>5</v>
      </c>
      <c r="AI20" s="169">
        <v>5</v>
      </c>
      <c r="AJ20" s="169">
        <v>5</v>
      </c>
      <c r="AK20" s="169">
        <v>5</v>
      </c>
      <c r="AL20" s="169">
        <v>5</v>
      </c>
      <c r="AM20" s="169">
        <v>5</v>
      </c>
      <c r="AN20" s="169">
        <v>6</v>
      </c>
      <c r="AO20" s="169">
        <v>6</v>
      </c>
      <c r="AP20" s="169">
        <v>4</v>
      </c>
      <c r="AQ20" s="169">
        <v>5</v>
      </c>
      <c r="AR20" s="169">
        <v>5</v>
      </c>
      <c r="AS20" s="169">
        <v>7</v>
      </c>
      <c r="AT20" s="169">
        <v>7</v>
      </c>
      <c r="AU20" s="169">
        <v>7</v>
      </c>
      <c r="AV20" s="169">
        <v>5</v>
      </c>
      <c r="AW20" s="169">
        <v>5</v>
      </c>
      <c r="AX20" s="169">
        <v>5</v>
      </c>
      <c r="AY20" s="169">
        <v>5</v>
      </c>
      <c r="AZ20" s="169">
        <v>5</v>
      </c>
      <c r="BA20" s="169">
        <v>6</v>
      </c>
      <c r="BB20" s="169">
        <v>6</v>
      </c>
      <c r="BC20" s="169">
        <v>5</v>
      </c>
      <c r="BD20" s="169">
        <v>2</v>
      </c>
      <c r="BE20" s="169">
        <v>2</v>
      </c>
      <c r="BF20" s="169">
        <v>2</v>
      </c>
      <c r="BG20" s="156"/>
      <c r="BH20" s="100">
        <v>3</v>
      </c>
      <c r="BI20" s="100">
        <v>3</v>
      </c>
      <c r="BJ20" s="100">
        <v>4</v>
      </c>
      <c r="BK20" s="100">
        <v>4</v>
      </c>
      <c r="BL20" s="100">
        <v>4</v>
      </c>
      <c r="BM20" s="100">
        <v>4</v>
      </c>
      <c r="BN20" s="100">
        <v>4</v>
      </c>
      <c r="BO20" s="100">
        <v>4</v>
      </c>
      <c r="BP20" s="100">
        <v>5</v>
      </c>
      <c r="BQ20" s="100">
        <v>4</v>
      </c>
      <c r="BR20" s="100">
        <v>4</v>
      </c>
      <c r="BS20" s="100">
        <v>5</v>
      </c>
      <c r="BT20" s="100">
        <v>6</v>
      </c>
      <c r="BU20" s="100">
        <v>6</v>
      </c>
      <c r="BV20" s="100">
        <v>6</v>
      </c>
      <c r="BW20" s="100">
        <v>5</v>
      </c>
      <c r="BX20" s="100">
        <v>5</v>
      </c>
      <c r="BY20" s="100">
        <v>5</v>
      </c>
      <c r="BZ20" s="100">
        <v>5</v>
      </c>
      <c r="CA20" s="100">
        <v>5</v>
      </c>
      <c r="CB20" s="100">
        <v>5</v>
      </c>
      <c r="CC20" s="100">
        <v>5</v>
      </c>
      <c r="CD20" s="100">
        <v>5</v>
      </c>
      <c r="CE20" s="100">
        <v>5</v>
      </c>
      <c r="CF20" s="100">
        <v>5</v>
      </c>
      <c r="CG20" s="100">
        <v>5</v>
      </c>
      <c r="CH20" s="100">
        <v>5</v>
      </c>
      <c r="CI20" s="100">
        <v>5</v>
      </c>
      <c r="CJ20" s="101">
        <v>5</v>
      </c>
      <c r="CK20" s="101">
        <v>2</v>
      </c>
      <c r="CL20" s="52"/>
      <c r="CM20" s="52"/>
    </row>
    <row r="21" spans="1:91" s="72" customFormat="1" ht="15" customHeight="1" x14ac:dyDescent="0.2">
      <c r="A21" s="200"/>
      <c r="B21" s="201" t="s">
        <v>350</v>
      </c>
      <c r="C21" s="201" t="s">
        <v>351</v>
      </c>
      <c r="D21" s="201" t="s">
        <v>353</v>
      </c>
      <c r="E21" s="202">
        <v>3</v>
      </c>
      <c r="F21" s="234" t="s">
        <v>227</v>
      </c>
      <c r="G21" s="203" t="s">
        <v>0</v>
      </c>
      <c r="H21" s="202" t="s">
        <v>427</v>
      </c>
      <c r="I21" s="204" t="s">
        <v>460</v>
      </c>
      <c r="J21" s="204"/>
      <c r="K21" s="162"/>
      <c r="L21" s="169">
        <v>1</v>
      </c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2</v>
      </c>
      <c r="U21" s="169">
        <v>1</v>
      </c>
      <c r="V21" s="169">
        <v>1</v>
      </c>
      <c r="W21" s="169">
        <v>1</v>
      </c>
      <c r="X21" s="169">
        <v>1</v>
      </c>
      <c r="Y21" s="169">
        <v>1</v>
      </c>
      <c r="Z21" s="169">
        <v>1</v>
      </c>
      <c r="AA21" s="169">
        <v>1</v>
      </c>
      <c r="AB21" s="169">
        <v>1</v>
      </c>
      <c r="AC21" s="169">
        <v>1</v>
      </c>
      <c r="AD21" s="169">
        <v>1</v>
      </c>
      <c r="AE21" s="169">
        <v>1</v>
      </c>
      <c r="AF21" s="169">
        <v>5</v>
      </c>
      <c r="AG21" s="169">
        <v>5</v>
      </c>
      <c r="AH21" s="169">
        <v>5</v>
      </c>
      <c r="AI21" s="169">
        <v>5</v>
      </c>
      <c r="AJ21" s="169">
        <v>5</v>
      </c>
      <c r="AK21" s="169">
        <v>5</v>
      </c>
      <c r="AL21" s="169">
        <v>5</v>
      </c>
      <c r="AM21" s="169">
        <v>5</v>
      </c>
      <c r="AN21" s="169">
        <v>6</v>
      </c>
      <c r="AO21" s="169">
        <v>6</v>
      </c>
      <c r="AP21" s="169">
        <v>4</v>
      </c>
      <c r="AQ21" s="169">
        <v>5</v>
      </c>
      <c r="AR21" s="169">
        <v>5</v>
      </c>
      <c r="AS21" s="169">
        <v>7</v>
      </c>
      <c r="AT21" s="169">
        <v>7</v>
      </c>
      <c r="AU21" s="169">
        <v>7</v>
      </c>
      <c r="AV21" s="169">
        <v>5</v>
      </c>
      <c r="AW21" s="169">
        <v>5</v>
      </c>
      <c r="AX21" s="169">
        <v>5</v>
      </c>
      <c r="AY21" s="169">
        <v>5</v>
      </c>
      <c r="AZ21" s="169">
        <v>5</v>
      </c>
      <c r="BA21" s="169">
        <v>6</v>
      </c>
      <c r="BB21" s="169">
        <v>6</v>
      </c>
      <c r="BC21" s="169">
        <v>5</v>
      </c>
      <c r="BD21" s="169">
        <v>2</v>
      </c>
      <c r="BE21" s="169">
        <v>2</v>
      </c>
      <c r="BF21" s="169">
        <v>2</v>
      </c>
      <c r="BG21" s="156"/>
      <c r="BH21" s="100">
        <v>3</v>
      </c>
      <c r="BI21" s="100">
        <v>3</v>
      </c>
      <c r="BJ21" s="100">
        <v>4</v>
      </c>
      <c r="BK21" s="100">
        <v>4</v>
      </c>
      <c r="BL21" s="100">
        <v>4</v>
      </c>
      <c r="BM21" s="100">
        <v>4</v>
      </c>
      <c r="BN21" s="100">
        <v>4</v>
      </c>
      <c r="BO21" s="100">
        <v>4</v>
      </c>
      <c r="BP21" s="100">
        <v>5</v>
      </c>
      <c r="BQ21" s="100">
        <v>4</v>
      </c>
      <c r="BR21" s="100">
        <v>4</v>
      </c>
      <c r="BS21" s="100">
        <v>5</v>
      </c>
      <c r="BT21" s="100">
        <v>6</v>
      </c>
      <c r="BU21" s="100">
        <v>6</v>
      </c>
      <c r="BV21" s="100">
        <v>6</v>
      </c>
      <c r="BW21" s="100">
        <v>5</v>
      </c>
      <c r="BX21" s="100">
        <v>5</v>
      </c>
      <c r="BY21" s="100">
        <v>5</v>
      </c>
      <c r="BZ21" s="100">
        <v>5</v>
      </c>
      <c r="CA21" s="100">
        <v>5</v>
      </c>
      <c r="CB21" s="100">
        <v>5</v>
      </c>
      <c r="CC21" s="100">
        <v>5</v>
      </c>
      <c r="CD21" s="100">
        <v>5</v>
      </c>
      <c r="CE21" s="100">
        <v>5</v>
      </c>
      <c r="CF21" s="100">
        <v>5</v>
      </c>
      <c r="CG21" s="100">
        <v>5</v>
      </c>
      <c r="CH21" s="100">
        <v>5</v>
      </c>
      <c r="CI21" s="100">
        <v>5</v>
      </c>
      <c r="CJ21" s="101">
        <v>5</v>
      </c>
      <c r="CK21" s="101">
        <v>2</v>
      </c>
      <c r="CL21" s="52"/>
      <c r="CM21" s="52"/>
    </row>
    <row r="22" spans="1:91" s="72" customFormat="1" ht="15" customHeight="1" x14ac:dyDescent="0.2">
      <c r="A22" s="73"/>
      <c r="B22" s="182" t="s">
        <v>347</v>
      </c>
      <c r="C22" s="182" t="s">
        <v>348</v>
      </c>
      <c r="D22" s="182" t="s">
        <v>354</v>
      </c>
      <c r="E22" s="58">
        <v>4</v>
      </c>
      <c r="F22" s="234" t="s">
        <v>228</v>
      </c>
      <c r="G22" s="67" t="s">
        <v>242</v>
      </c>
      <c r="H22" s="58"/>
      <c r="I22" s="61" t="s">
        <v>281</v>
      </c>
      <c r="J22" s="61" t="s">
        <v>445</v>
      </c>
      <c r="K22" s="162"/>
      <c r="L22" s="169">
        <v>1</v>
      </c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2</v>
      </c>
      <c r="U22" s="169">
        <v>1</v>
      </c>
      <c r="V22" s="169">
        <v>1</v>
      </c>
      <c r="W22" s="169">
        <v>1</v>
      </c>
      <c r="X22" s="169">
        <v>1</v>
      </c>
      <c r="Y22" s="169">
        <v>1</v>
      </c>
      <c r="Z22" s="169">
        <v>1</v>
      </c>
      <c r="AA22" s="169">
        <v>1</v>
      </c>
      <c r="AB22" s="169">
        <v>1</v>
      </c>
      <c r="AC22" s="169">
        <v>1</v>
      </c>
      <c r="AD22" s="169">
        <v>1</v>
      </c>
      <c r="AE22" s="169">
        <v>1</v>
      </c>
      <c r="AF22" s="169">
        <v>5</v>
      </c>
      <c r="AG22" s="169">
        <v>5</v>
      </c>
      <c r="AH22" s="169">
        <v>5</v>
      </c>
      <c r="AI22" s="169">
        <v>5</v>
      </c>
      <c r="AJ22" s="169">
        <v>5</v>
      </c>
      <c r="AK22" s="169">
        <v>5</v>
      </c>
      <c r="AL22" s="169">
        <v>5</v>
      </c>
      <c r="AM22" s="169">
        <v>5</v>
      </c>
      <c r="AN22" s="169">
        <v>6</v>
      </c>
      <c r="AO22" s="169">
        <v>6</v>
      </c>
      <c r="AP22" s="169">
        <v>4</v>
      </c>
      <c r="AQ22" s="169">
        <v>5</v>
      </c>
      <c r="AR22" s="169">
        <v>5</v>
      </c>
      <c r="AS22" s="169">
        <v>7</v>
      </c>
      <c r="AT22" s="169">
        <v>7</v>
      </c>
      <c r="AU22" s="169">
        <v>7</v>
      </c>
      <c r="AV22" s="169">
        <v>5</v>
      </c>
      <c r="AW22" s="169">
        <v>5</v>
      </c>
      <c r="AX22" s="169">
        <v>5</v>
      </c>
      <c r="AY22" s="169">
        <v>5</v>
      </c>
      <c r="AZ22" s="169">
        <v>5</v>
      </c>
      <c r="BA22" s="169">
        <v>6</v>
      </c>
      <c r="BB22" s="169">
        <v>6</v>
      </c>
      <c r="BC22" s="169">
        <v>5</v>
      </c>
      <c r="BD22" s="169">
        <v>2</v>
      </c>
      <c r="BE22" s="169">
        <v>2</v>
      </c>
      <c r="BF22" s="169">
        <v>2</v>
      </c>
      <c r="BG22" s="156"/>
      <c r="BH22" s="100">
        <v>3</v>
      </c>
      <c r="BI22" s="100">
        <v>3</v>
      </c>
      <c r="BJ22" s="100">
        <v>4</v>
      </c>
      <c r="BK22" s="100">
        <v>4</v>
      </c>
      <c r="BL22" s="100">
        <v>4</v>
      </c>
      <c r="BM22" s="100">
        <v>4</v>
      </c>
      <c r="BN22" s="100">
        <v>4</v>
      </c>
      <c r="BO22" s="100">
        <v>4</v>
      </c>
      <c r="BP22" s="100">
        <v>5</v>
      </c>
      <c r="BQ22" s="100">
        <v>4</v>
      </c>
      <c r="BR22" s="100">
        <v>4</v>
      </c>
      <c r="BS22" s="100">
        <v>5</v>
      </c>
      <c r="BT22" s="100">
        <v>6</v>
      </c>
      <c r="BU22" s="100">
        <v>6</v>
      </c>
      <c r="BV22" s="100">
        <v>6</v>
      </c>
      <c r="BW22" s="100">
        <v>5</v>
      </c>
      <c r="BX22" s="100">
        <v>5</v>
      </c>
      <c r="BY22" s="100">
        <v>5</v>
      </c>
      <c r="BZ22" s="100">
        <v>5</v>
      </c>
      <c r="CA22" s="100">
        <v>5</v>
      </c>
      <c r="CB22" s="100">
        <v>5</v>
      </c>
      <c r="CC22" s="100">
        <v>5</v>
      </c>
      <c r="CD22" s="100">
        <v>5</v>
      </c>
      <c r="CE22" s="100">
        <v>5</v>
      </c>
      <c r="CF22" s="100">
        <v>5</v>
      </c>
      <c r="CG22" s="100">
        <v>5</v>
      </c>
      <c r="CH22" s="100">
        <v>5</v>
      </c>
      <c r="CI22" s="102"/>
      <c r="CJ22" s="101">
        <v>5</v>
      </c>
      <c r="CK22" s="101">
        <v>2</v>
      </c>
      <c r="CL22" s="52"/>
      <c r="CM22" s="52"/>
    </row>
    <row r="23" spans="1:91" s="72" customFormat="1" ht="15" customHeight="1" x14ac:dyDescent="0.2">
      <c r="A23" s="73"/>
      <c r="B23" s="182" t="s">
        <v>350</v>
      </c>
      <c r="C23" s="182" t="s">
        <v>355</v>
      </c>
      <c r="D23" s="182" t="s">
        <v>356</v>
      </c>
      <c r="E23" s="58">
        <v>5</v>
      </c>
      <c r="F23" s="234" t="s">
        <v>229</v>
      </c>
      <c r="G23" s="67" t="s">
        <v>0</v>
      </c>
      <c r="H23" s="58" t="s">
        <v>428</v>
      </c>
      <c r="I23" s="61" t="s">
        <v>281</v>
      </c>
      <c r="J23" s="61" t="s">
        <v>449</v>
      </c>
      <c r="K23" s="162"/>
      <c r="L23" s="169">
        <v>1</v>
      </c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2</v>
      </c>
      <c r="U23" s="169">
        <v>1</v>
      </c>
      <c r="V23" s="169">
        <v>1</v>
      </c>
      <c r="W23" s="169">
        <v>1</v>
      </c>
      <c r="X23" s="169">
        <v>1</v>
      </c>
      <c r="Y23" s="169">
        <v>1</v>
      </c>
      <c r="Z23" s="169">
        <v>1</v>
      </c>
      <c r="AA23" s="169">
        <v>1</v>
      </c>
      <c r="AB23" s="169">
        <v>1</v>
      </c>
      <c r="AC23" s="169">
        <v>1</v>
      </c>
      <c r="AD23" s="169">
        <v>1</v>
      </c>
      <c r="AE23" s="169">
        <v>1</v>
      </c>
      <c r="AF23" s="169">
        <v>5</v>
      </c>
      <c r="AG23" s="169">
        <v>5</v>
      </c>
      <c r="AH23" s="169">
        <v>5</v>
      </c>
      <c r="AI23" s="169">
        <v>5</v>
      </c>
      <c r="AJ23" s="169">
        <v>5</v>
      </c>
      <c r="AK23" s="169">
        <v>5</v>
      </c>
      <c r="AL23" s="169">
        <v>5</v>
      </c>
      <c r="AM23" s="169">
        <v>5</v>
      </c>
      <c r="AN23" s="169">
        <v>6</v>
      </c>
      <c r="AO23" s="169">
        <v>6</v>
      </c>
      <c r="AP23" s="169">
        <v>4</v>
      </c>
      <c r="AQ23" s="169">
        <v>5</v>
      </c>
      <c r="AR23" s="169">
        <v>5</v>
      </c>
      <c r="AS23" s="169">
        <v>7</v>
      </c>
      <c r="AT23" s="169">
        <v>7</v>
      </c>
      <c r="AU23" s="169">
        <v>7</v>
      </c>
      <c r="AV23" s="169">
        <v>5</v>
      </c>
      <c r="AW23" s="169">
        <v>5</v>
      </c>
      <c r="AX23" s="169">
        <v>5</v>
      </c>
      <c r="AY23" s="169">
        <v>5</v>
      </c>
      <c r="AZ23" s="169">
        <v>5</v>
      </c>
      <c r="BA23" s="169">
        <v>6</v>
      </c>
      <c r="BB23" s="169">
        <v>6</v>
      </c>
      <c r="BC23" s="169">
        <v>5</v>
      </c>
      <c r="BD23" s="169">
        <v>2</v>
      </c>
      <c r="BE23" s="169">
        <v>2</v>
      </c>
      <c r="BF23" s="169">
        <v>2</v>
      </c>
      <c r="BG23" s="156"/>
      <c r="BH23" s="100">
        <v>5</v>
      </c>
      <c r="BI23" s="100">
        <v>5</v>
      </c>
      <c r="BJ23" s="100">
        <v>4</v>
      </c>
      <c r="BK23" s="100">
        <v>4</v>
      </c>
      <c r="BL23" s="100">
        <v>4</v>
      </c>
      <c r="BM23" s="100">
        <v>4</v>
      </c>
      <c r="BN23" s="100">
        <v>4</v>
      </c>
      <c r="BO23" s="100">
        <v>4</v>
      </c>
      <c r="BP23" s="100">
        <v>5</v>
      </c>
      <c r="BQ23" s="100">
        <v>4</v>
      </c>
      <c r="BR23" s="100">
        <v>4</v>
      </c>
      <c r="BS23" s="100">
        <v>5</v>
      </c>
      <c r="BT23" s="100">
        <v>6</v>
      </c>
      <c r="BU23" s="100">
        <v>6</v>
      </c>
      <c r="BV23" s="100">
        <v>6</v>
      </c>
      <c r="BW23" s="100">
        <v>5</v>
      </c>
      <c r="BX23" s="100">
        <v>5</v>
      </c>
      <c r="BY23" s="100">
        <v>5</v>
      </c>
      <c r="BZ23" s="100">
        <v>5</v>
      </c>
      <c r="CA23" s="100">
        <v>5</v>
      </c>
      <c r="CB23" s="100">
        <v>5</v>
      </c>
      <c r="CC23" s="100">
        <v>5</v>
      </c>
      <c r="CD23" s="100">
        <v>5</v>
      </c>
      <c r="CE23" s="100">
        <v>5</v>
      </c>
      <c r="CF23" s="100">
        <v>5</v>
      </c>
      <c r="CG23" s="100">
        <v>5</v>
      </c>
      <c r="CH23" s="100">
        <v>5</v>
      </c>
      <c r="CI23" s="102"/>
      <c r="CJ23" s="101">
        <v>5</v>
      </c>
      <c r="CK23" s="101">
        <v>5</v>
      </c>
      <c r="CL23" s="52"/>
      <c r="CM23" s="52"/>
    </row>
    <row r="24" spans="1:91" s="72" customFormat="1" ht="15" customHeight="1" x14ac:dyDescent="0.2">
      <c r="A24" s="73"/>
      <c r="B24" s="182" t="s">
        <v>357</v>
      </c>
      <c r="C24" s="182" t="s">
        <v>358</v>
      </c>
      <c r="D24" s="182"/>
      <c r="E24" s="58">
        <v>6</v>
      </c>
      <c r="F24" s="234" t="s">
        <v>230</v>
      </c>
      <c r="G24" s="67" t="s">
        <v>242</v>
      </c>
      <c r="H24" s="58"/>
      <c r="I24" s="61" t="s">
        <v>281</v>
      </c>
      <c r="J24" s="61" t="s">
        <v>449</v>
      </c>
      <c r="K24" s="162"/>
      <c r="L24" s="169">
        <v>1</v>
      </c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2</v>
      </c>
      <c r="U24" s="169">
        <v>1</v>
      </c>
      <c r="V24" s="169">
        <v>1</v>
      </c>
      <c r="W24" s="169">
        <v>1</v>
      </c>
      <c r="X24" s="169">
        <v>1</v>
      </c>
      <c r="Y24" s="169">
        <v>1</v>
      </c>
      <c r="Z24" s="169">
        <v>1</v>
      </c>
      <c r="AA24" s="169">
        <v>1</v>
      </c>
      <c r="AB24" s="169">
        <v>1</v>
      </c>
      <c r="AC24" s="169">
        <v>1</v>
      </c>
      <c r="AD24" s="169">
        <v>1</v>
      </c>
      <c r="AE24" s="169">
        <v>1</v>
      </c>
      <c r="AF24" s="169">
        <v>5</v>
      </c>
      <c r="AG24" s="169">
        <v>5</v>
      </c>
      <c r="AH24" s="169">
        <v>5</v>
      </c>
      <c r="AI24" s="169">
        <v>5</v>
      </c>
      <c r="AJ24" s="169">
        <v>5</v>
      </c>
      <c r="AK24" s="169">
        <v>5</v>
      </c>
      <c r="AL24" s="169">
        <v>5</v>
      </c>
      <c r="AM24" s="169">
        <v>5</v>
      </c>
      <c r="AN24" s="169">
        <v>6</v>
      </c>
      <c r="AO24" s="169">
        <v>6</v>
      </c>
      <c r="AP24" s="169">
        <v>4</v>
      </c>
      <c r="AQ24" s="169">
        <v>5</v>
      </c>
      <c r="AR24" s="169">
        <v>5</v>
      </c>
      <c r="AS24" s="169">
        <v>7</v>
      </c>
      <c r="AT24" s="169">
        <v>7</v>
      </c>
      <c r="AU24" s="169">
        <v>7</v>
      </c>
      <c r="AV24" s="169">
        <v>5</v>
      </c>
      <c r="AW24" s="169">
        <v>5</v>
      </c>
      <c r="AX24" s="169">
        <v>5</v>
      </c>
      <c r="AY24" s="169">
        <v>5</v>
      </c>
      <c r="AZ24" s="169">
        <v>5</v>
      </c>
      <c r="BA24" s="169">
        <v>6</v>
      </c>
      <c r="BB24" s="169">
        <v>6</v>
      </c>
      <c r="BC24" s="169">
        <v>5</v>
      </c>
      <c r="BD24" s="169">
        <v>2</v>
      </c>
      <c r="BE24" s="169">
        <v>2</v>
      </c>
      <c r="BF24" s="169">
        <v>2</v>
      </c>
      <c r="BG24" s="156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3"/>
      <c r="CK24" s="103"/>
      <c r="CL24" s="52"/>
      <c r="CM24" s="52"/>
    </row>
    <row r="25" spans="1:91" s="72" customFormat="1" ht="15" customHeight="1" x14ac:dyDescent="0.2">
      <c r="A25" s="73"/>
      <c r="B25" s="182" t="s">
        <v>350</v>
      </c>
      <c r="C25" s="182" t="s">
        <v>359</v>
      </c>
      <c r="D25" s="182" t="s">
        <v>360</v>
      </c>
      <c r="E25" s="58">
        <v>7</v>
      </c>
      <c r="F25" s="234" t="s">
        <v>231</v>
      </c>
      <c r="G25" s="67" t="s">
        <v>242</v>
      </c>
      <c r="H25" s="58" t="s">
        <v>429</v>
      </c>
      <c r="I25" s="61" t="s">
        <v>281</v>
      </c>
      <c r="J25" s="61" t="s">
        <v>449</v>
      </c>
      <c r="K25" s="162"/>
      <c r="L25" s="169">
        <v>4</v>
      </c>
      <c r="M25" s="169">
        <v>4</v>
      </c>
      <c r="N25" s="169">
        <v>4</v>
      </c>
      <c r="O25" s="169">
        <v>4</v>
      </c>
      <c r="P25" s="169">
        <v>4</v>
      </c>
      <c r="Q25" s="169">
        <v>4</v>
      </c>
      <c r="R25" s="169">
        <v>4</v>
      </c>
      <c r="S25" s="169">
        <v>4</v>
      </c>
      <c r="T25" s="169">
        <v>4</v>
      </c>
      <c r="U25" s="169">
        <v>4</v>
      </c>
      <c r="V25" s="169">
        <v>4</v>
      </c>
      <c r="W25" s="169">
        <v>4</v>
      </c>
      <c r="X25" s="169">
        <v>4</v>
      </c>
      <c r="Y25" s="169">
        <v>4</v>
      </c>
      <c r="Z25" s="169">
        <v>4</v>
      </c>
      <c r="AA25" s="169">
        <v>4</v>
      </c>
      <c r="AB25" s="169">
        <v>4</v>
      </c>
      <c r="AC25" s="169">
        <v>4</v>
      </c>
      <c r="AD25" s="169">
        <v>4</v>
      </c>
      <c r="AE25" s="169">
        <v>4</v>
      </c>
      <c r="AF25" s="169">
        <v>5</v>
      </c>
      <c r="AG25" s="169">
        <v>5</v>
      </c>
      <c r="AH25" s="169">
        <v>5</v>
      </c>
      <c r="AI25" s="169">
        <v>5</v>
      </c>
      <c r="AJ25" s="169">
        <v>5</v>
      </c>
      <c r="AK25" s="169">
        <v>5</v>
      </c>
      <c r="AL25" s="169">
        <v>5</v>
      </c>
      <c r="AM25" s="169">
        <v>5</v>
      </c>
      <c r="AN25" s="169">
        <v>6</v>
      </c>
      <c r="AO25" s="169">
        <v>6</v>
      </c>
      <c r="AP25" s="169">
        <v>4</v>
      </c>
      <c r="AQ25" s="169">
        <v>5</v>
      </c>
      <c r="AR25" s="169">
        <v>5</v>
      </c>
      <c r="AS25" s="169">
        <v>7</v>
      </c>
      <c r="AT25" s="169">
        <v>7</v>
      </c>
      <c r="AU25" s="169">
        <v>7</v>
      </c>
      <c r="AV25" s="169">
        <v>5</v>
      </c>
      <c r="AW25" s="169">
        <v>5</v>
      </c>
      <c r="AX25" s="169">
        <v>5</v>
      </c>
      <c r="AY25" s="169">
        <v>5</v>
      </c>
      <c r="AZ25" s="169">
        <v>5</v>
      </c>
      <c r="BA25" s="169">
        <v>6</v>
      </c>
      <c r="BB25" s="169">
        <v>6</v>
      </c>
      <c r="BC25" s="169">
        <v>5</v>
      </c>
      <c r="BD25" s="169">
        <v>4</v>
      </c>
      <c r="BE25" s="169">
        <v>4</v>
      </c>
      <c r="BF25" s="169">
        <v>4</v>
      </c>
      <c r="BG25" s="156"/>
      <c r="BH25" s="100">
        <v>5</v>
      </c>
      <c r="BI25" s="100">
        <v>5</v>
      </c>
      <c r="BJ25" s="100">
        <v>4</v>
      </c>
      <c r="BK25" s="100">
        <v>4</v>
      </c>
      <c r="BL25" s="100">
        <v>4</v>
      </c>
      <c r="BM25" s="100">
        <v>4</v>
      </c>
      <c r="BN25" s="100">
        <v>4</v>
      </c>
      <c r="BO25" s="100">
        <v>4</v>
      </c>
      <c r="BP25" s="100">
        <v>5</v>
      </c>
      <c r="BQ25" s="100">
        <v>4</v>
      </c>
      <c r="BR25" s="100">
        <v>4</v>
      </c>
      <c r="BS25" s="100">
        <v>5</v>
      </c>
      <c r="BT25" s="100">
        <v>6</v>
      </c>
      <c r="BU25" s="100">
        <v>6</v>
      </c>
      <c r="BV25" s="100">
        <v>6</v>
      </c>
      <c r="BW25" s="223"/>
      <c r="BX25" s="224"/>
      <c r="BY25" s="100">
        <v>5</v>
      </c>
      <c r="BZ25" s="100">
        <v>5</v>
      </c>
      <c r="CA25" s="100">
        <v>5</v>
      </c>
      <c r="CB25" s="100">
        <v>5</v>
      </c>
      <c r="CC25" s="100">
        <v>5</v>
      </c>
      <c r="CD25" s="100">
        <v>5</v>
      </c>
      <c r="CE25" s="100">
        <v>5</v>
      </c>
      <c r="CF25" s="100">
        <v>5</v>
      </c>
      <c r="CG25" s="100">
        <v>5</v>
      </c>
      <c r="CH25" s="102"/>
      <c r="CI25" s="100">
        <v>5</v>
      </c>
      <c r="CJ25" s="101">
        <v>5</v>
      </c>
      <c r="CK25" s="101">
        <v>5</v>
      </c>
      <c r="CL25" s="52"/>
      <c r="CM25" s="52"/>
    </row>
    <row r="26" spans="1:91" s="72" customFormat="1" ht="15" customHeight="1" x14ac:dyDescent="0.2">
      <c r="A26" s="200"/>
      <c r="B26" s="201" t="s">
        <v>361</v>
      </c>
      <c r="C26" s="201" t="s">
        <v>362</v>
      </c>
      <c r="D26" s="201" t="s">
        <v>363</v>
      </c>
      <c r="E26" s="202">
        <v>8</v>
      </c>
      <c r="F26" s="234" t="s">
        <v>232</v>
      </c>
      <c r="G26" s="203" t="s">
        <v>242</v>
      </c>
      <c r="H26" s="202"/>
      <c r="I26" s="204" t="s">
        <v>460</v>
      </c>
      <c r="J26" s="204"/>
      <c r="K26" s="162"/>
      <c r="L26" s="169">
        <v>1</v>
      </c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2</v>
      </c>
      <c r="U26" s="169">
        <v>1</v>
      </c>
      <c r="V26" s="169">
        <v>1</v>
      </c>
      <c r="W26" s="169">
        <v>1</v>
      </c>
      <c r="X26" s="169">
        <v>1</v>
      </c>
      <c r="Y26" s="169">
        <v>1</v>
      </c>
      <c r="Z26" s="169">
        <v>1</v>
      </c>
      <c r="AA26" s="169">
        <v>1</v>
      </c>
      <c r="AB26" s="169">
        <v>1</v>
      </c>
      <c r="AC26" s="169">
        <v>1</v>
      </c>
      <c r="AD26" s="169">
        <v>1</v>
      </c>
      <c r="AE26" s="169">
        <v>1</v>
      </c>
      <c r="AF26" s="169">
        <v>5</v>
      </c>
      <c r="AG26" s="169">
        <v>5</v>
      </c>
      <c r="AH26" s="169">
        <v>5</v>
      </c>
      <c r="AI26" s="169">
        <v>5</v>
      </c>
      <c r="AJ26" s="169">
        <v>5</v>
      </c>
      <c r="AK26" s="169">
        <v>5</v>
      </c>
      <c r="AL26" s="169">
        <v>5</v>
      </c>
      <c r="AM26" s="169">
        <v>5</v>
      </c>
      <c r="AN26" s="169">
        <v>6</v>
      </c>
      <c r="AO26" s="169">
        <v>6</v>
      </c>
      <c r="AP26" s="169">
        <v>4</v>
      </c>
      <c r="AQ26" s="169">
        <v>5</v>
      </c>
      <c r="AR26" s="169">
        <v>5</v>
      </c>
      <c r="AS26" s="169">
        <v>7</v>
      </c>
      <c r="AT26" s="169">
        <v>7</v>
      </c>
      <c r="AU26" s="169">
        <v>7</v>
      </c>
      <c r="AV26" s="169">
        <v>5</v>
      </c>
      <c r="AW26" s="169">
        <v>5</v>
      </c>
      <c r="AX26" s="169">
        <v>5</v>
      </c>
      <c r="AY26" s="169">
        <v>5</v>
      </c>
      <c r="AZ26" s="169">
        <v>5</v>
      </c>
      <c r="BA26" s="169">
        <v>6</v>
      </c>
      <c r="BB26" s="169">
        <v>6</v>
      </c>
      <c r="BC26" s="169">
        <v>5</v>
      </c>
      <c r="BD26" s="169">
        <v>2</v>
      </c>
      <c r="BE26" s="169">
        <v>2</v>
      </c>
      <c r="BF26" s="169">
        <v>2</v>
      </c>
      <c r="BG26" s="156"/>
      <c r="BH26" s="102"/>
      <c r="BI26" s="102"/>
      <c r="BJ26" s="102"/>
      <c r="BK26" s="102"/>
      <c r="BL26" s="102"/>
      <c r="BM26" s="102"/>
      <c r="BN26" s="102"/>
      <c r="BO26" s="100">
        <v>4</v>
      </c>
      <c r="BP26" s="100">
        <v>5</v>
      </c>
      <c r="BQ26" s="100">
        <v>4</v>
      </c>
      <c r="BR26" s="100">
        <v>4</v>
      </c>
      <c r="BS26" s="100">
        <v>5</v>
      </c>
      <c r="BT26" s="100">
        <v>6</v>
      </c>
      <c r="BU26" s="100">
        <v>6</v>
      </c>
      <c r="BV26" s="100">
        <v>6</v>
      </c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1">
        <v>5</v>
      </c>
      <c r="CK26" s="101">
        <v>2</v>
      </c>
      <c r="CL26" s="52"/>
      <c r="CM26" s="52"/>
    </row>
    <row r="27" spans="1:91" s="72" customFormat="1" ht="15" customHeight="1" x14ac:dyDescent="0.2">
      <c r="A27" s="200"/>
      <c r="B27" s="201" t="s">
        <v>364</v>
      </c>
      <c r="C27" s="201" t="s">
        <v>365</v>
      </c>
      <c r="D27" s="201" t="s">
        <v>366</v>
      </c>
      <c r="E27" s="202">
        <v>9</v>
      </c>
      <c r="F27" s="234" t="s">
        <v>233</v>
      </c>
      <c r="G27" s="203" t="s">
        <v>242</v>
      </c>
      <c r="H27" s="202"/>
      <c r="I27" s="204" t="s">
        <v>460</v>
      </c>
      <c r="J27" s="204"/>
      <c r="K27" s="162"/>
      <c r="L27" s="169">
        <v>1</v>
      </c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2</v>
      </c>
      <c r="U27" s="169">
        <v>1</v>
      </c>
      <c r="V27" s="169">
        <v>1</v>
      </c>
      <c r="W27" s="169">
        <v>1</v>
      </c>
      <c r="X27" s="169">
        <v>1</v>
      </c>
      <c r="Y27" s="169">
        <v>1</v>
      </c>
      <c r="Z27" s="169">
        <v>1</v>
      </c>
      <c r="AA27" s="169">
        <v>1</v>
      </c>
      <c r="AB27" s="169">
        <v>1</v>
      </c>
      <c r="AC27" s="169">
        <v>1</v>
      </c>
      <c r="AD27" s="169">
        <v>1</v>
      </c>
      <c r="AE27" s="169">
        <v>1</v>
      </c>
      <c r="AF27" s="169">
        <v>5</v>
      </c>
      <c r="AG27" s="169">
        <v>5</v>
      </c>
      <c r="AH27" s="169">
        <v>5</v>
      </c>
      <c r="AI27" s="169">
        <v>5</v>
      </c>
      <c r="AJ27" s="169">
        <v>5</v>
      </c>
      <c r="AK27" s="169">
        <v>5</v>
      </c>
      <c r="AL27" s="169">
        <v>5</v>
      </c>
      <c r="AM27" s="169">
        <v>5</v>
      </c>
      <c r="AN27" s="169">
        <v>6</v>
      </c>
      <c r="AO27" s="169">
        <v>6</v>
      </c>
      <c r="AP27" s="169">
        <v>4</v>
      </c>
      <c r="AQ27" s="169">
        <v>5</v>
      </c>
      <c r="AR27" s="169">
        <v>5</v>
      </c>
      <c r="AS27" s="169">
        <v>7</v>
      </c>
      <c r="AT27" s="169">
        <v>7</v>
      </c>
      <c r="AU27" s="169">
        <v>7</v>
      </c>
      <c r="AV27" s="169">
        <v>5</v>
      </c>
      <c r="AW27" s="169">
        <v>5</v>
      </c>
      <c r="AX27" s="169">
        <v>5</v>
      </c>
      <c r="AY27" s="169">
        <v>5</v>
      </c>
      <c r="AZ27" s="169">
        <v>5</v>
      </c>
      <c r="BA27" s="169">
        <v>6</v>
      </c>
      <c r="BB27" s="169">
        <v>6</v>
      </c>
      <c r="BC27" s="169">
        <v>5</v>
      </c>
      <c r="BD27" s="169">
        <v>2</v>
      </c>
      <c r="BE27" s="169">
        <v>2</v>
      </c>
      <c r="BF27" s="169">
        <v>2</v>
      </c>
      <c r="BG27" s="156"/>
      <c r="BH27" s="100">
        <v>3</v>
      </c>
      <c r="BI27" s="100">
        <v>3</v>
      </c>
      <c r="BJ27" s="100">
        <v>4</v>
      </c>
      <c r="BK27" s="100">
        <v>4</v>
      </c>
      <c r="BL27" s="100">
        <v>4</v>
      </c>
      <c r="BM27" s="100">
        <v>4</v>
      </c>
      <c r="BN27" s="100">
        <v>4</v>
      </c>
      <c r="BO27" s="100">
        <v>4</v>
      </c>
      <c r="BP27" s="100">
        <v>5</v>
      </c>
      <c r="BQ27" s="100">
        <v>4</v>
      </c>
      <c r="BR27" s="100">
        <v>4</v>
      </c>
      <c r="BS27" s="100">
        <v>5</v>
      </c>
      <c r="BT27" s="100">
        <v>6</v>
      </c>
      <c r="BU27" s="100">
        <v>6</v>
      </c>
      <c r="BV27" s="100">
        <v>6</v>
      </c>
      <c r="BW27" s="223"/>
      <c r="BX27" s="224"/>
      <c r="BY27" s="100">
        <v>5</v>
      </c>
      <c r="BZ27" s="100">
        <v>5</v>
      </c>
      <c r="CA27" s="100">
        <v>5</v>
      </c>
      <c r="CB27" s="100">
        <v>5</v>
      </c>
      <c r="CC27" s="100">
        <v>5</v>
      </c>
      <c r="CD27" s="100">
        <v>5</v>
      </c>
      <c r="CE27" s="100">
        <v>5</v>
      </c>
      <c r="CF27" s="100">
        <v>5</v>
      </c>
      <c r="CG27" s="100">
        <v>5</v>
      </c>
      <c r="CH27" s="100">
        <v>5</v>
      </c>
      <c r="CI27" s="100">
        <v>5</v>
      </c>
      <c r="CJ27" s="101">
        <v>5</v>
      </c>
      <c r="CK27" s="101">
        <v>2</v>
      </c>
      <c r="CL27" s="52"/>
      <c r="CM27" s="52"/>
    </row>
    <row r="28" spans="1:91" s="72" customFormat="1" ht="15" customHeight="1" x14ac:dyDescent="0.2">
      <c r="A28" s="200"/>
      <c r="B28" s="201" t="s">
        <v>350</v>
      </c>
      <c r="C28" s="201" t="s">
        <v>367</v>
      </c>
      <c r="D28" s="201" t="s">
        <v>368</v>
      </c>
      <c r="E28" s="202">
        <v>10</v>
      </c>
      <c r="F28" s="234" t="s">
        <v>234</v>
      </c>
      <c r="G28" s="203" t="s">
        <v>242</v>
      </c>
      <c r="H28" s="202"/>
      <c r="I28" s="204" t="s">
        <v>460</v>
      </c>
      <c r="J28" s="204"/>
      <c r="K28" s="162"/>
      <c r="L28" s="169">
        <v>1</v>
      </c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2</v>
      </c>
      <c r="U28" s="169">
        <v>1</v>
      </c>
      <c r="V28" s="169">
        <v>1</v>
      </c>
      <c r="W28" s="169">
        <v>1</v>
      </c>
      <c r="X28" s="169">
        <v>1</v>
      </c>
      <c r="Y28" s="169">
        <v>1</v>
      </c>
      <c r="Z28" s="169">
        <v>1</v>
      </c>
      <c r="AA28" s="169">
        <v>1</v>
      </c>
      <c r="AB28" s="169">
        <v>1</v>
      </c>
      <c r="AC28" s="169">
        <v>1</v>
      </c>
      <c r="AD28" s="169">
        <v>1</v>
      </c>
      <c r="AE28" s="169">
        <v>1</v>
      </c>
      <c r="AF28" s="169">
        <v>5</v>
      </c>
      <c r="AG28" s="169">
        <v>5</v>
      </c>
      <c r="AH28" s="169">
        <v>5</v>
      </c>
      <c r="AI28" s="169">
        <v>5</v>
      </c>
      <c r="AJ28" s="169">
        <v>5</v>
      </c>
      <c r="AK28" s="169">
        <v>5</v>
      </c>
      <c r="AL28" s="169">
        <v>5</v>
      </c>
      <c r="AM28" s="169">
        <v>5</v>
      </c>
      <c r="AN28" s="169">
        <v>6</v>
      </c>
      <c r="AO28" s="169">
        <v>6</v>
      </c>
      <c r="AP28" s="169">
        <v>4</v>
      </c>
      <c r="AQ28" s="169">
        <v>5</v>
      </c>
      <c r="AR28" s="169">
        <v>5</v>
      </c>
      <c r="AS28" s="169">
        <v>7</v>
      </c>
      <c r="AT28" s="169">
        <v>7</v>
      </c>
      <c r="AU28" s="169">
        <v>7</v>
      </c>
      <c r="AV28" s="169">
        <v>5</v>
      </c>
      <c r="AW28" s="169">
        <v>5</v>
      </c>
      <c r="AX28" s="169">
        <v>5</v>
      </c>
      <c r="AY28" s="169">
        <v>5</v>
      </c>
      <c r="AZ28" s="169">
        <v>5</v>
      </c>
      <c r="BA28" s="169">
        <v>6</v>
      </c>
      <c r="BB28" s="169">
        <v>6</v>
      </c>
      <c r="BC28" s="169">
        <v>5</v>
      </c>
      <c r="BD28" s="169">
        <v>2</v>
      </c>
      <c r="BE28" s="169">
        <v>2</v>
      </c>
      <c r="BF28" s="169">
        <v>2</v>
      </c>
      <c r="BG28" s="156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3"/>
      <c r="CK28" s="103"/>
      <c r="CL28" s="52"/>
      <c r="CM28" s="52"/>
    </row>
    <row r="29" spans="1:91" s="72" customFormat="1" ht="15" customHeight="1" x14ac:dyDescent="0.2">
      <c r="A29" s="73"/>
      <c r="B29" s="182" t="s">
        <v>364</v>
      </c>
      <c r="C29" s="182" t="s">
        <v>369</v>
      </c>
      <c r="D29" s="182" t="s">
        <v>370</v>
      </c>
      <c r="E29" s="58">
        <v>11</v>
      </c>
      <c r="F29" s="234" t="s">
        <v>235</v>
      </c>
      <c r="G29" s="67" t="s">
        <v>242</v>
      </c>
      <c r="H29" s="58"/>
      <c r="I29" s="61" t="s">
        <v>281</v>
      </c>
      <c r="J29" s="61" t="s">
        <v>449</v>
      </c>
      <c r="K29" s="162"/>
      <c r="L29" s="169">
        <v>1</v>
      </c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2</v>
      </c>
      <c r="U29" s="169">
        <v>1</v>
      </c>
      <c r="V29" s="169">
        <v>1</v>
      </c>
      <c r="W29" s="169">
        <v>1</v>
      </c>
      <c r="X29" s="169">
        <v>1</v>
      </c>
      <c r="Y29" s="169">
        <v>1</v>
      </c>
      <c r="Z29" s="169">
        <v>1</v>
      </c>
      <c r="AA29" s="169">
        <v>1</v>
      </c>
      <c r="AB29" s="169">
        <v>1</v>
      </c>
      <c r="AC29" s="169">
        <v>1</v>
      </c>
      <c r="AD29" s="169">
        <v>1</v>
      </c>
      <c r="AE29" s="169">
        <v>1</v>
      </c>
      <c r="AF29" s="169">
        <v>5</v>
      </c>
      <c r="AG29" s="169">
        <v>5</v>
      </c>
      <c r="AH29" s="169">
        <v>5</v>
      </c>
      <c r="AI29" s="169">
        <v>5</v>
      </c>
      <c r="AJ29" s="169">
        <v>5</v>
      </c>
      <c r="AK29" s="169">
        <v>5</v>
      </c>
      <c r="AL29" s="169">
        <v>5</v>
      </c>
      <c r="AM29" s="169">
        <v>5</v>
      </c>
      <c r="AN29" s="169">
        <v>6</v>
      </c>
      <c r="AO29" s="169">
        <v>6</v>
      </c>
      <c r="AP29" s="169">
        <v>4</v>
      </c>
      <c r="AQ29" s="169">
        <v>5</v>
      </c>
      <c r="AR29" s="169">
        <v>5</v>
      </c>
      <c r="AS29" s="169">
        <v>7</v>
      </c>
      <c r="AT29" s="169">
        <v>7</v>
      </c>
      <c r="AU29" s="169">
        <v>7</v>
      </c>
      <c r="AV29" s="169">
        <v>5</v>
      </c>
      <c r="AW29" s="169">
        <v>5</v>
      </c>
      <c r="AX29" s="169">
        <v>5</v>
      </c>
      <c r="AY29" s="169">
        <v>5</v>
      </c>
      <c r="AZ29" s="169">
        <v>5</v>
      </c>
      <c r="BA29" s="169">
        <v>6</v>
      </c>
      <c r="BB29" s="169">
        <v>6</v>
      </c>
      <c r="BC29" s="169">
        <v>5</v>
      </c>
      <c r="BD29" s="169">
        <v>2</v>
      </c>
      <c r="BE29" s="169">
        <v>2</v>
      </c>
      <c r="BF29" s="169">
        <v>2</v>
      </c>
      <c r="BG29" s="156"/>
      <c r="BH29" s="100">
        <v>5</v>
      </c>
      <c r="BI29" s="100">
        <v>5</v>
      </c>
      <c r="BJ29" s="100">
        <v>4</v>
      </c>
      <c r="BK29" s="100">
        <v>4</v>
      </c>
      <c r="BL29" s="100">
        <v>4</v>
      </c>
      <c r="BM29" s="100">
        <v>4</v>
      </c>
      <c r="BN29" s="100">
        <v>4</v>
      </c>
      <c r="BO29" s="100">
        <v>4</v>
      </c>
      <c r="BP29" s="100">
        <v>5</v>
      </c>
      <c r="BQ29" s="100">
        <v>4</v>
      </c>
      <c r="BR29" s="100">
        <v>4</v>
      </c>
      <c r="BS29" s="100">
        <v>5</v>
      </c>
      <c r="BT29" s="100">
        <v>6</v>
      </c>
      <c r="BU29" s="100">
        <v>6</v>
      </c>
      <c r="BV29" s="100">
        <v>6</v>
      </c>
      <c r="BW29" s="100">
        <v>5</v>
      </c>
      <c r="BX29" s="100">
        <v>5</v>
      </c>
      <c r="BY29" s="100">
        <v>5</v>
      </c>
      <c r="BZ29" s="100">
        <v>5</v>
      </c>
      <c r="CA29" s="100">
        <v>5</v>
      </c>
      <c r="CB29" s="100">
        <v>5</v>
      </c>
      <c r="CC29" s="100">
        <v>5</v>
      </c>
      <c r="CD29" s="100">
        <v>5</v>
      </c>
      <c r="CE29" s="100">
        <v>5</v>
      </c>
      <c r="CF29" s="100">
        <v>5</v>
      </c>
      <c r="CG29" s="100">
        <v>5</v>
      </c>
      <c r="CH29" s="100">
        <v>5</v>
      </c>
      <c r="CI29" s="100">
        <v>5</v>
      </c>
      <c r="CJ29" s="101">
        <v>5</v>
      </c>
      <c r="CK29" s="101">
        <v>5</v>
      </c>
      <c r="CL29" s="52"/>
      <c r="CM29" s="52"/>
    </row>
    <row r="30" spans="1:91" s="72" customFormat="1" ht="15" customHeight="1" x14ac:dyDescent="0.2">
      <c r="A30" s="73"/>
      <c r="B30" s="182" t="s">
        <v>364</v>
      </c>
      <c r="C30" s="182" t="s">
        <v>369</v>
      </c>
      <c r="D30" s="182" t="s">
        <v>370</v>
      </c>
      <c r="E30" s="58">
        <v>11</v>
      </c>
      <c r="F30" s="234" t="s">
        <v>235</v>
      </c>
      <c r="G30" s="67" t="s">
        <v>242</v>
      </c>
      <c r="H30" s="58"/>
      <c r="I30" s="61" t="s">
        <v>281</v>
      </c>
      <c r="J30" s="61" t="s">
        <v>461</v>
      </c>
      <c r="K30" s="162"/>
      <c r="L30" s="169">
        <v>1</v>
      </c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2</v>
      </c>
      <c r="U30" s="169">
        <v>1</v>
      </c>
      <c r="V30" s="169">
        <v>1</v>
      </c>
      <c r="W30" s="169">
        <v>1</v>
      </c>
      <c r="X30" s="169">
        <v>1</v>
      </c>
      <c r="Y30" s="169">
        <v>1</v>
      </c>
      <c r="Z30" s="169">
        <v>1</v>
      </c>
      <c r="AA30" s="169">
        <v>1</v>
      </c>
      <c r="AB30" s="169">
        <v>1</v>
      </c>
      <c r="AC30" s="169">
        <v>1</v>
      </c>
      <c r="AD30" s="169">
        <v>1</v>
      </c>
      <c r="AE30" s="169">
        <v>1</v>
      </c>
      <c r="AF30" s="169">
        <v>5</v>
      </c>
      <c r="AG30" s="169">
        <v>5</v>
      </c>
      <c r="AH30" s="169">
        <v>5</v>
      </c>
      <c r="AI30" s="169">
        <v>5</v>
      </c>
      <c r="AJ30" s="169">
        <v>5</v>
      </c>
      <c r="AK30" s="169">
        <v>5</v>
      </c>
      <c r="AL30" s="169">
        <v>5</v>
      </c>
      <c r="AM30" s="169">
        <v>5</v>
      </c>
      <c r="AN30" s="169">
        <v>6</v>
      </c>
      <c r="AO30" s="169">
        <v>6</v>
      </c>
      <c r="AP30" s="169">
        <v>4</v>
      </c>
      <c r="AQ30" s="169">
        <v>5</v>
      </c>
      <c r="AR30" s="169">
        <v>5</v>
      </c>
      <c r="AS30" s="169">
        <v>7</v>
      </c>
      <c r="AT30" s="169">
        <v>7</v>
      </c>
      <c r="AU30" s="169">
        <v>7</v>
      </c>
      <c r="AV30" s="169">
        <v>5</v>
      </c>
      <c r="AW30" s="169">
        <v>5</v>
      </c>
      <c r="AX30" s="169">
        <v>5</v>
      </c>
      <c r="AY30" s="169">
        <v>5</v>
      </c>
      <c r="AZ30" s="169">
        <v>5</v>
      </c>
      <c r="BA30" s="169">
        <v>6</v>
      </c>
      <c r="BB30" s="169">
        <v>6</v>
      </c>
      <c r="BC30" s="169">
        <v>5</v>
      </c>
      <c r="BD30" s="169">
        <v>2</v>
      </c>
      <c r="BE30" s="169">
        <v>2</v>
      </c>
      <c r="BF30" s="169">
        <v>2</v>
      </c>
      <c r="BG30" s="156"/>
      <c r="BH30" s="100">
        <v>5</v>
      </c>
      <c r="BI30" s="100">
        <v>5</v>
      </c>
      <c r="BJ30" s="100">
        <v>4</v>
      </c>
      <c r="BK30" s="100">
        <v>4</v>
      </c>
      <c r="BL30" s="100">
        <v>4</v>
      </c>
      <c r="BM30" s="100">
        <v>4</v>
      </c>
      <c r="BN30" s="100">
        <v>4</v>
      </c>
      <c r="BO30" s="100">
        <v>4</v>
      </c>
      <c r="BP30" s="100">
        <v>5</v>
      </c>
      <c r="BQ30" s="100">
        <v>4</v>
      </c>
      <c r="BR30" s="100">
        <v>4</v>
      </c>
      <c r="BS30" s="100">
        <v>5</v>
      </c>
      <c r="BT30" s="100">
        <v>6</v>
      </c>
      <c r="BU30" s="100">
        <v>6</v>
      </c>
      <c r="BV30" s="100">
        <v>6</v>
      </c>
      <c r="BW30" s="100">
        <v>5</v>
      </c>
      <c r="BX30" s="100">
        <v>5</v>
      </c>
      <c r="BY30" s="100">
        <v>5</v>
      </c>
      <c r="BZ30" s="100">
        <v>5</v>
      </c>
      <c r="CA30" s="100">
        <v>5</v>
      </c>
      <c r="CB30" s="100">
        <v>5</v>
      </c>
      <c r="CC30" s="100">
        <v>5</v>
      </c>
      <c r="CD30" s="100">
        <v>5</v>
      </c>
      <c r="CE30" s="100">
        <v>5</v>
      </c>
      <c r="CF30" s="100">
        <v>5</v>
      </c>
      <c r="CG30" s="100">
        <v>5</v>
      </c>
      <c r="CH30" s="100">
        <v>5</v>
      </c>
      <c r="CI30" s="100">
        <v>5</v>
      </c>
      <c r="CJ30" s="101">
        <v>5</v>
      </c>
      <c r="CK30" s="101">
        <v>5</v>
      </c>
      <c r="CL30" s="52"/>
      <c r="CM30" s="52"/>
    </row>
    <row r="31" spans="1:91" s="72" customFormat="1" ht="15" customHeight="1" x14ac:dyDescent="0.2">
      <c r="A31" s="200"/>
      <c r="B31" s="201" t="s">
        <v>371</v>
      </c>
      <c r="C31" s="201" t="s">
        <v>372</v>
      </c>
      <c r="D31" s="201" t="s">
        <v>373</v>
      </c>
      <c r="E31" s="202">
        <v>12</v>
      </c>
      <c r="F31" s="234" t="s">
        <v>236</v>
      </c>
      <c r="G31" s="203" t="s">
        <v>242</v>
      </c>
      <c r="H31" s="202"/>
      <c r="I31" s="204" t="s">
        <v>460</v>
      </c>
      <c r="J31" s="204"/>
      <c r="K31" s="162"/>
      <c r="L31" s="169">
        <v>1</v>
      </c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2</v>
      </c>
      <c r="U31" s="169">
        <v>1</v>
      </c>
      <c r="V31" s="169">
        <v>1</v>
      </c>
      <c r="W31" s="169">
        <v>1</v>
      </c>
      <c r="X31" s="169">
        <v>1</v>
      </c>
      <c r="Y31" s="169">
        <v>1</v>
      </c>
      <c r="Z31" s="169">
        <v>1</v>
      </c>
      <c r="AA31" s="169">
        <v>1</v>
      </c>
      <c r="AB31" s="169">
        <v>1</v>
      </c>
      <c r="AC31" s="169">
        <v>1</v>
      </c>
      <c r="AD31" s="169">
        <v>1</v>
      </c>
      <c r="AE31" s="169">
        <v>1</v>
      </c>
      <c r="AF31" s="169">
        <v>5</v>
      </c>
      <c r="AG31" s="169">
        <v>5</v>
      </c>
      <c r="AH31" s="169">
        <v>5</v>
      </c>
      <c r="AI31" s="169">
        <v>5</v>
      </c>
      <c r="AJ31" s="169">
        <v>5</v>
      </c>
      <c r="AK31" s="169">
        <v>5</v>
      </c>
      <c r="AL31" s="169">
        <v>5</v>
      </c>
      <c r="AM31" s="169">
        <v>5</v>
      </c>
      <c r="AN31" s="169">
        <v>6</v>
      </c>
      <c r="AO31" s="169">
        <v>6</v>
      </c>
      <c r="AP31" s="169">
        <v>4</v>
      </c>
      <c r="AQ31" s="169">
        <v>5</v>
      </c>
      <c r="AR31" s="169">
        <v>5</v>
      </c>
      <c r="AS31" s="169">
        <v>7</v>
      </c>
      <c r="AT31" s="169">
        <v>7</v>
      </c>
      <c r="AU31" s="169">
        <v>7</v>
      </c>
      <c r="AV31" s="169">
        <v>5</v>
      </c>
      <c r="AW31" s="169">
        <v>5</v>
      </c>
      <c r="AX31" s="169">
        <v>5</v>
      </c>
      <c r="AY31" s="169">
        <v>5</v>
      </c>
      <c r="AZ31" s="169">
        <v>5</v>
      </c>
      <c r="BA31" s="169">
        <v>6</v>
      </c>
      <c r="BB31" s="169">
        <v>6</v>
      </c>
      <c r="BC31" s="169">
        <v>5</v>
      </c>
      <c r="BD31" s="169">
        <v>2</v>
      </c>
      <c r="BE31" s="169">
        <v>2</v>
      </c>
      <c r="BF31" s="169">
        <v>2</v>
      </c>
      <c r="BG31" s="156"/>
      <c r="BH31" s="100">
        <v>3</v>
      </c>
      <c r="BI31" s="100">
        <v>3</v>
      </c>
      <c r="BJ31" s="100">
        <v>4</v>
      </c>
      <c r="BK31" s="100">
        <v>4</v>
      </c>
      <c r="BL31" s="100">
        <v>4</v>
      </c>
      <c r="BM31" s="100">
        <v>4</v>
      </c>
      <c r="BN31" s="100">
        <v>4</v>
      </c>
      <c r="BO31" s="100">
        <v>4</v>
      </c>
      <c r="BP31" s="100">
        <v>5</v>
      </c>
      <c r="BQ31" s="100">
        <v>4</v>
      </c>
      <c r="BR31" s="100">
        <v>4</v>
      </c>
      <c r="BS31" s="100">
        <v>5</v>
      </c>
      <c r="BT31" s="100">
        <v>6</v>
      </c>
      <c r="BU31" s="100">
        <v>6</v>
      </c>
      <c r="BV31" s="100">
        <v>6</v>
      </c>
      <c r="BW31" s="100">
        <v>5</v>
      </c>
      <c r="BX31" s="100">
        <v>5</v>
      </c>
      <c r="BY31" s="100">
        <v>5</v>
      </c>
      <c r="BZ31" s="100">
        <v>5</v>
      </c>
      <c r="CA31" s="100">
        <v>5</v>
      </c>
      <c r="CB31" s="100">
        <v>5</v>
      </c>
      <c r="CC31" s="100">
        <v>5</v>
      </c>
      <c r="CD31" s="100">
        <v>5</v>
      </c>
      <c r="CE31" s="100">
        <v>5</v>
      </c>
      <c r="CF31" s="100">
        <v>5</v>
      </c>
      <c r="CG31" s="100">
        <v>5</v>
      </c>
      <c r="CH31" s="100">
        <v>5</v>
      </c>
      <c r="CI31" s="100">
        <v>5</v>
      </c>
      <c r="CJ31" s="101">
        <v>5</v>
      </c>
      <c r="CK31" s="101">
        <v>2</v>
      </c>
      <c r="CL31" s="52"/>
      <c r="CM31" s="52"/>
    </row>
    <row r="32" spans="1:91" s="72" customFormat="1" ht="15" customHeight="1" x14ac:dyDescent="0.2">
      <c r="A32" s="58"/>
      <c r="B32" s="182" t="s">
        <v>357</v>
      </c>
      <c r="C32" s="182" t="s">
        <v>374</v>
      </c>
      <c r="D32" s="182" t="s">
        <v>375</v>
      </c>
      <c r="E32" s="58">
        <v>13</v>
      </c>
      <c r="F32" s="234" t="s">
        <v>237</v>
      </c>
      <c r="G32" s="67" t="s">
        <v>242</v>
      </c>
      <c r="H32" s="58" t="s">
        <v>430</v>
      </c>
      <c r="I32" s="61" t="s">
        <v>281</v>
      </c>
      <c r="J32" s="61" t="s">
        <v>449</v>
      </c>
      <c r="K32" s="162"/>
      <c r="L32" s="169">
        <v>1</v>
      </c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2</v>
      </c>
      <c r="U32" s="169">
        <v>1</v>
      </c>
      <c r="V32" s="169">
        <v>1</v>
      </c>
      <c r="W32" s="169">
        <v>1</v>
      </c>
      <c r="X32" s="169">
        <v>1</v>
      </c>
      <c r="Y32" s="169">
        <v>1</v>
      </c>
      <c r="Z32" s="169">
        <v>1</v>
      </c>
      <c r="AA32" s="169">
        <v>1</v>
      </c>
      <c r="AB32" s="169">
        <v>1</v>
      </c>
      <c r="AC32" s="169">
        <v>1</v>
      </c>
      <c r="AD32" s="169">
        <v>1</v>
      </c>
      <c r="AE32" s="169">
        <v>1</v>
      </c>
      <c r="AF32" s="169">
        <v>5</v>
      </c>
      <c r="AG32" s="169">
        <v>5</v>
      </c>
      <c r="AH32" s="169">
        <v>5</v>
      </c>
      <c r="AI32" s="169">
        <v>5</v>
      </c>
      <c r="AJ32" s="169">
        <v>5</v>
      </c>
      <c r="AK32" s="169">
        <v>5</v>
      </c>
      <c r="AL32" s="169">
        <v>5</v>
      </c>
      <c r="AM32" s="169">
        <v>5</v>
      </c>
      <c r="AN32" s="169">
        <v>6</v>
      </c>
      <c r="AO32" s="169">
        <v>6</v>
      </c>
      <c r="AP32" s="169">
        <v>4</v>
      </c>
      <c r="AQ32" s="169">
        <v>5</v>
      </c>
      <c r="AR32" s="169">
        <v>5</v>
      </c>
      <c r="AS32" s="169">
        <v>7</v>
      </c>
      <c r="AT32" s="169">
        <v>7</v>
      </c>
      <c r="AU32" s="169">
        <v>7</v>
      </c>
      <c r="AV32" s="169">
        <v>5</v>
      </c>
      <c r="AW32" s="169">
        <v>5</v>
      </c>
      <c r="AX32" s="169">
        <v>5</v>
      </c>
      <c r="AY32" s="169">
        <v>5</v>
      </c>
      <c r="AZ32" s="169">
        <v>5</v>
      </c>
      <c r="BA32" s="169">
        <v>6</v>
      </c>
      <c r="BB32" s="169">
        <v>6</v>
      </c>
      <c r="BC32" s="169">
        <v>5</v>
      </c>
      <c r="BD32" s="169">
        <v>2</v>
      </c>
      <c r="BE32" s="169">
        <v>2</v>
      </c>
      <c r="BF32" s="169">
        <v>2</v>
      </c>
      <c r="BG32" s="156"/>
      <c r="BH32" s="100">
        <v>5</v>
      </c>
      <c r="BI32" s="100">
        <v>5</v>
      </c>
      <c r="BJ32" s="100">
        <v>4</v>
      </c>
      <c r="BK32" s="100">
        <v>4</v>
      </c>
      <c r="BL32" s="100">
        <v>4</v>
      </c>
      <c r="BM32" s="100">
        <v>4</v>
      </c>
      <c r="BN32" s="100">
        <v>4</v>
      </c>
      <c r="BO32" s="100">
        <v>4</v>
      </c>
      <c r="BP32" s="100">
        <v>5</v>
      </c>
      <c r="BQ32" s="100">
        <v>4</v>
      </c>
      <c r="BR32" s="100">
        <v>4</v>
      </c>
      <c r="BS32" s="100">
        <v>5</v>
      </c>
      <c r="BT32" s="100">
        <v>6</v>
      </c>
      <c r="BU32" s="100">
        <v>6</v>
      </c>
      <c r="BV32" s="100">
        <v>6</v>
      </c>
      <c r="BW32" s="223"/>
      <c r="BX32" s="224"/>
      <c r="BY32" s="100">
        <v>5</v>
      </c>
      <c r="BZ32" s="100">
        <v>5</v>
      </c>
      <c r="CA32" s="100">
        <v>5</v>
      </c>
      <c r="CB32" s="100">
        <v>5</v>
      </c>
      <c r="CC32" s="100">
        <v>5</v>
      </c>
      <c r="CD32" s="100">
        <v>5</v>
      </c>
      <c r="CE32" s="223"/>
      <c r="CF32" s="224"/>
      <c r="CG32" s="109"/>
      <c r="CH32" s="100">
        <v>5</v>
      </c>
      <c r="CI32" s="102"/>
      <c r="CJ32" s="101">
        <v>5</v>
      </c>
      <c r="CK32" s="101">
        <v>5</v>
      </c>
      <c r="CL32" s="52"/>
      <c r="CM32" s="52"/>
    </row>
    <row r="33" spans="1:91" s="72" customFormat="1" ht="15" customHeight="1" x14ac:dyDescent="0.2">
      <c r="A33" s="58"/>
      <c r="B33" s="182" t="s">
        <v>350</v>
      </c>
      <c r="C33" s="182" t="s">
        <v>376</v>
      </c>
      <c r="D33" s="182" t="s">
        <v>377</v>
      </c>
      <c r="E33" s="58">
        <v>14</v>
      </c>
      <c r="F33" s="234" t="s">
        <v>238</v>
      </c>
      <c r="G33" s="67" t="s">
        <v>242</v>
      </c>
      <c r="H33" s="58"/>
      <c r="I33" s="61" t="s">
        <v>281</v>
      </c>
      <c r="J33" s="61" t="s">
        <v>449</v>
      </c>
      <c r="K33" s="162"/>
      <c r="L33" s="169">
        <v>1</v>
      </c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2</v>
      </c>
      <c r="U33" s="169">
        <v>1</v>
      </c>
      <c r="V33" s="169">
        <v>1</v>
      </c>
      <c r="W33" s="169">
        <v>1</v>
      </c>
      <c r="X33" s="169">
        <v>1</v>
      </c>
      <c r="Y33" s="169">
        <v>1</v>
      </c>
      <c r="Z33" s="169">
        <v>1</v>
      </c>
      <c r="AA33" s="169">
        <v>1</v>
      </c>
      <c r="AB33" s="169">
        <v>1</v>
      </c>
      <c r="AC33" s="169">
        <v>1</v>
      </c>
      <c r="AD33" s="169">
        <v>1</v>
      </c>
      <c r="AE33" s="169">
        <v>1</v>
      </c>
      <c r="AF33" s="169">
        <v>5</v>
      </c>
      <c r="AG33" s="169">
        <v>5</v>
      </c>
      <c r="AH33" s="169">
        <v>5</v>
      </c>
      <c r="AI33" s="169">
        <v>5</v>
      </c>
      <c r="AJ33" s="169">
        <v>5</v>
      </c>
      <c r="AK33" s="169">
        <v>5</v>
      </c>
      <c r="AL33" s="169">
        <v>5</v>
      </c>
      <c r="AM33" s="169">
        <v>5</v>
      </c>
      <c r="AN33" s="169">
        <v>6</v>
      </c>
      <c r="AO33" s="169">
        <v>6</v>
      </c>
      <c r="AP33" s="169">
        <v>4</v>
      </c>
      <c r="AQ33" s="169">
        <v>5</v>
      </c>
      <c r="AR33" s="169">
        <v>5</v>
      </c>
      <c r="AS33" s="169">
        <v>7</v>
      </c>
      <c r="AT33" s="169">
        <v>7</v>
      </c>
      <c r="AU33" s="169">
        <v>7</v>
      </c>
      <c r="AV33" s="169">
        <v>5</v>
      </c>
      <c r="AW33" s="169">
        <v>5</v>
      </c>
      <c r="AX33" s="169">
        <v>5</v>
      </c>
      <c r="AY33" s="169">
        <v>5</v>
      </c>
      <c r="AZ33" s="169">
        <v>5</v>
      </c>
      <c r="BA33" s="169">
        <v>6</v>
      </c>
      <c r="BB33" s="169">
        <v>6</v>
      </c>
      <c r="BC33" s="169">
        <v>5</v>
      </c>
      <c r="BD33" s="169">
        <v>2</v>
      </c>
      <c r="BE33" s="169">
        <v>2</v>
      </c>
      <c r="BF33" s="169">
        <v>2</v>
      </c>
      <c r="BG33" s="156"/>
      <c r="BH33" s="100">
        <v>5</v>
      </c>
      <c r="BI33" s="100">
        <v>5</v>
      </c>
      <c r="BJ33" s="100">
        <v>4</v>
      </c>
      <c r="BK33" s="100">
        <v>4</v>
      </c>
      <c r="BL33" s="100">
        <v>4</v>
      </c>
      <c r="BM33" s="100">
        <v>4</v>
      </c>
      <c r="BN33" s="100">
        <v>4</v>
      </c>
      <c r="BO33" s="100">
        <v>4</v>
      </c>
      <c r="BP33" s="100">
        <v>5</v>
      </c>
      <c r="BQ33" s="100">
        <v>4</v>
      </c>
      <c r="BR33" s="100">
        <v>4</v>
      </c>
      <c r="BS33" s="100">
        <v>5</v>
      </c>
      <c r="BT33" s="100">
        <v>6</v>
      </c>
      <c r="BU33" s="100">
        <v>6</v>
      </c>
      <c r="BV33" s="100">
        <v>6</v>
      </c>
      <c r="BW33" s="223"/>
      <c r="BX33" s="224"/>
      <c r="BY33" s="100">
        <v>5</v>
      </c>
      <c r="BZ33" s="100">
        <v>5</v>
      </c>
      <c r="CA33" s="100">
        <v>5</v>
      </c>
      <c r="CB33" s="100">
        <v>5</v>
      </c>
      <c r="CC33" s="100">
        <v>5</v>
      </c>
      <c r="CD33" s="100">
        <v>5</v>
      </c>
      <c r="CE33" s="100">
        <v>5</v>
      </c>
      <c r="CF33" s="100">
        <v>5</v>
      </c>
      <c r="CG33" s="100">
        <v>5</v>
      </c>
      <c r="CH33" s="102"/>
      <c r="CI33" s="100">
        <v>5</v>
      </c>
      <c r="CJ33" s="101">
        <v>5</v>
      </c>
      <c r="CK33" s="101">
        <v>5</v>
      </c>
      <c r="CL33" s="52"/>
      <c r="CM33" s="52"/>
    </row>
    <row r="34" spans="1:91" s="72" customFormat="1" ht="15" customHeight="1" x14ac:dyDescent="0.2">
      <c r="A34" s="58"/>
      <c r="B34" s="182" t="s">
        <v>361</v>
      </c>
      <c r="C34" s="182" t="s">
        <v>378</v>
      </c>
      <c r="D34" s="182" t="s">
        <v>379</v>
      </c>
      <c r="E34" s="58">
        <v>15</v>
      </c>
      <c r="F34" s="234" t="s">
        <v>239</v>
      </c>
      <c r="G34" s="67" t="s">
        <v>242</v>
      </c>
      <c r="H34" s="58"/>
      <c r="I34" s="61" t="s">
        <v>281</v>
      </c>
      <c r="J34" s="61" t="s">
        <v>449</v>
      </c>
      <c r="K34" s="162"/>
      <c r="L34" s="169">
        <v>1</v>
      </c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2</v>
      </c>
      <c r="U34" s="169">
        <v>1</v>
      </c>
      <c r="V34" s="169">
        <v>1</v>
      </c>
      <c r="W34" s="169">
        <v>1</v>
      </c>
      <c r="X34" s="169">
        <v>1</v>
      </c>
      <c r="Y34" s="169">
        <v>1</v>
      </c>
      <c r="Z34" s="169">
        <v>1</v>
      </c>
      <c r="AA34" s="169">
        <v>1</v>
      </c>
      <c r="AB34" s="169">
        <v>1</v>
      </c>
      <c r="AC34" s="169">
        <v>1</v>
      </c>
      <c r="AD34" s="169">
        <v>1</v>
      </c>
      <c r="AE34" s="169">
        <v>1</v>
      </c>
      <c r="AF34" s="169">
        <v>5</v>
      </c>
      <c r="AG34" s="169">
        <v>5</v>
      </c>
      <c r="AH34" s="169">
        <v>5</v>
      </c>
      <c r="AI34" s="169">
        <v>5</v>
      </c>
      <c r="AJ34" s="169">
        <v>5</v>
      </c>
      <c r="AK34" s="169">
        <v>5</v>
      </c>
      <c r="AL34" s="169">
        <v>5</v>
      </c>
      <c r="AM34" s="169">
        <v>5</v>
      </c>
      <c r="AN34" s="169">
        <v>6</v>
      </c>
      <c r="AO34" s="169">
        <v>6</v>
      </c>
      <c r="AP34" s="169">
        <v>4</v>
      </c>
      <c r="AQ34" s="169">
        <v>5</v>
      </c>
      <c r="AR34" s="169">
        <v>5</v>
      </c>
      <c r="AS34" s="169">
        <v>7</v>
      </c>
      <c r="AT34" s="169">
        <v>7</v>
      </c>
      <c r="AU34" s="169">
        <v>7</v>
      </c>
      <c r="AV34" s="169">
        <v>5</v>
      </c>
      <c r="AW34" s="169">
        <v>5</v>
      </c>
      <c r="AX34" s="169">
        <v>5</v>
      </c>
      <c r="AY34" s="169">
        <v>5</v>
      </c>
      <c r="AZ34" s="169">
        <v>5</v>
      </c>
      <c r="BA34" s="169">
        <v>6</v>
      </c>
      <c r="BB34" s="169">
        <v>6</v>
      </c>
      <c r="BC34" s="169">
        <v>5</v>
      </c>
      <c r="BD34" s="169">
        <v>2</v>
      </c>
      <c r="BE34" s="169">
        <v>2</v>
      </c>
      <c r="BF34" s="169">
        <v>2</v>
      </c>
      <c r="BG34" s="156"/>
      <c r="BH34" s="110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01">
        <v>5</v>
      </c>
      <c r="CK34" s="111"/>
      <c r="CL34" s="52"/>
      <c r="CM34" s="52"/>
    </row>
    <row r="35" spans="1:91" s="72" customFormat="1" ht="15" customHeight="1" thickBot="1" x14ac:dyDescent="0.25">
      <c r="A35" s="205"/>
      <c r="B35" s="206" t="s">
        <v>361</v>
      </c>
      <c r="C35" s="206" t="s">
        <v>380</v>
      </c>
      <c r="D35" s="206" t="s">
        <v>381</v>
      </c>
      <c r="E35" s="205">
        <v>16</v>
      </c>
      <c r="F35" s="235" t="s">
        <v>240</v>
      </c>
      <c r="G35" s="207" t="s">
        <v>242</v>
      </c>
      <c r="H35" s="205"/>
      <c r="I35" s="208" t="s">
        <v>460</v>
      </c>
      <c r="J35" s="208"/>
      <c r="K35" s="163"/>
      <c r="L35" s="170">
        <v>1</v>
      </c>
      <c r="M35" s="170">
        <v>1</v>
      </c>
      <c r="N35" s="170">
        <v>1</v>
      </c>
      <c r="O35" s="170">
        <v>1</v>
      </c>
      <c r="P35" s="170">
        <v>1</v>
      </c>
      <c r="Q35" s="170">
        <v>1</v>
      </c>
      <c r="R35" s="170">
        <v>1</v>
      </c>
      <c r="S35" s="170">
        <v>1</v>
      </c>
      <c r="T35" s="170">
        <v>2</v>
      </c>
      <c r="U35" s="170">
        <v>1</v>
      </c>
      <c r="V35" s="170">
        <v>1</v>
      </c>
      <c r="W35" s="170">
        <v>1</v>
      </c>
      <c r="X35" s="170">
        <v>1</v>
      </c>
      <c r="Y35" s="170">
        <v>1</v>
      </c>
      <c r="Z35" s="170">
        <v>1</v>
      </c>
      <c r="AA35" s="170">
        <v>1</v>
      </c>
      <c r="AB35" s="170">
        <v>1</v>
      </c>
      <c r="AC35" s="170">
        <v>1</v>
      </c>
      <c r="AD35" s="170">
        <v>1</v>
      </c>
      <c r="AE35" s="170">
        <v>1</v>
      </c>
      <c r="AF35" s="170">
        <v>5</v>
      </c>
      <c r="AG35" s="170">
        <v>5</v>
      </c>
      <c r="AH35" s="170">
        <v>5</v>
      </c>
      <c r="AI35" s="170">
        <v>5</v>
      </c>
      <c r="AJ35" s="170">
        <v>5</v>
      </c>
      <c r="AK35" s="170">
        <v>5</v>
      </c>
      <c r="AL35" s="170">
        <v>5</v>
      </c>
      <c r="AM35" s="170">
        <v>5</v>
      </c>
      <c r="AN35" s="170">
        <v>6</v>
      </c>
      <c r="AO35" s="170">
        <v>6</v>
      </c>
      <c r="AP35" s="170">
        <v>4</v>
      </c>
      <c r="AQ35" s="170">
        <v>5</v>
      </c>
      <c r="AR35" s="170">
        <v>5</v>
      </c>
      <c r="AS35" s="170">
        <v>7</v>
      </c>
      <c r="AT35" s="170">
        <v>7</v>
      </c>
      <c r="AU35" s="170">
        <v>7</v>
      </c>
      <c r="AV35" s="170">
        <v>5</v>
      </c>
      <c r="AW35" s="170">
        <v>5</v>
      </c>
      <c r="AX35" s="170">
        <v>5</v>
      </c>
      <c r="AY35" s="170">
        <v>5</v>
      </c>
      <c r="AZ35" s="170">
        <v>5</v>
      </c>
      <c r="BA35" s="170">
        <v>6</v>
      </c>
      <c r="BB35" s="170">
        <v>6</v>
      </c>
      <c r="BC35" s="170">
        <v>5</v>
      </c>
      <c r="BD35" s="170">
        <v>2</v>
      </c>
      <c r="BE35" s="170">
        <v>2</v>
      </c>
      <c r="BF35" s="170">
        <v>2</v>
      </c>
      <c r="BG35" s="157"/>
      <c r="BH35" s="112"/>
      <c r="BI35" s="113"/>
      <c r="BJ35" s="113"/>
      <c r="BK35" s="113"/>
      <c r="BL35" s="113"/>
      <c r="BM35" s="113"/>
      <c r="BN35" s="104">
        <v>4</v>
      </c>
      <c r="BO35" s="104">
        <v>4</v>
      </c>
      <c r="BP35" s="104">
        <v>5</v>
      </c>
      <c r="BQ35" s="104">
        <v>4</v>
      </c>
      <c r="BR35" s="104">
        <v>4</v>
      </c>
      <c r="BS35" s="104">
        <v>5</v>
      </c>
      <c r="BT35" s="104">
        <v>6</v>
      </c>
      <c r="BU35" s="104">
        <v>6</v>
      </c>
      <c r="BV35" s="104">
        <v>6</v>
      </c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05">
        <v>5</v>
      </c>
      <c r="CK35" s="105">
        <v>2</v>
      </c>
      <c r="CL35" s="52"/>
      <c r="CM35" s="52"/>
    </row>
    <row r="36" spans="1:91" s="72" customFormat="1" ht="15" customHeight="1" thickBot="1" x14ac:dyDescent="0.25">
      <c r="A36" s="77" t="s">
        <v>250</v>
      </c>
      <c r="B36" s="184" t="s">
        <v>382</v>
      </c>
      <c r="C36" s="184" t="s">
        <v>383</v>
      </c>
      <c r="D36" s="184" t="s">
        <v>384</v>
      </c>
      <c r="E36" s="78">
        <v>1</v>
      </c>
      <c r="F36" s="236" t="s">
        <v>243</v>
      </c>
      <c r="G36" s="80" t="s">
        <v>242</v>
      </c>
      <c r="H36" s="78" t="s">
        <v>431</v>
      </c>
      <c r="I36" s="79" t="s">
        <v>281</v>
      </c>
      <c r="J36" s="79" t="s">
        <v>463</v>
      </c>
      <c r="K36" s="161"/>
      <c r="L36" s="168">
        <v>1</v>
      </c>
      <c r="M36" s="168">
        <v>1</v>
      </c>
      <c r="N36" s="168">
        <v>1</v>
      </c>
      <c r="O36" s="168">
        <v>1</v>
      </c>
      <c r="P36" s="168">
        <v>1</v>
      </c>
      <c r="Q36" s="168">
        <v>1</v>
      </c>
      <c r="R36" s="168">
        <v>1</v>
      </c>
      <c r="S36" s="168">
        <v>1</v>
      </c>
      <c r="T36" s="168">
        <v>2</v>
      </c>
      <c r="U36" s="168">
        <v>1</v>
      </c>
      <c r="V36" s="168">
        <v>1</v>
      </c>
      <c r="W36" s="168">
        <v>1</v>
      </c>
      <c r="X36" s="168">
        <v>1</v>
      </c>
      <c r="Y36" s="168">
        <v>1</v>
      </c>
      <c r="Z36" s="168">
        <v>1</v>
      </c>
      <c r="AA36" s="168">
        <v>1</v>
      </c>
      <c r="AB36" s="168">
        <v>1</v>
      </c>
      <c r="AC36" s="168">
        <v>1</v>
      </c>
      <c r="AD36" s="168">
        <v>1</v>
      </c>
      <c r="AE36" s="168">
        <v>1</v>
      </c>
      <c r="AF36" s="168">
        <v>5</v>
      </c>
      <c r="AG36" s="168">
        <v>5</v>
      </c>
      <c r="AH36" s="168">
        <v>5</v>
      </c>
      <c r="AI36" s="168">
        <v>5</v>
      </c>
      <c r="AJ36" s="168">
        <v>5</v>
      </c>
      <c r="AK36" s="168">
        <v>5</v>
      </c>
      <c r="AL36" s="168">
        <v>5</v>
      </c>
      <c r="AM36" s="168">
        <v>5</v>
      </c>
      <c r="AN36" s="168">
        <v>6</v>
      </c>
      <c r="AO36" s="168">
        <v>6</v>
      </c>
      <c r="AP36" s="168">
        <v>4</v>
      </c>
      <c r="AQ36" s="168">
        <v>5</v>
      </c>
      <c r="AR36" s="168">
        <v>5</v>
      </c>
      <c r="AS36" s="168">
        <v>7</v>
      </c>
      <c r="AT36" s="168">
        <v>7</v>
      </c>
      <c r="AU36" s="168">
        <v>7</v>
      </c>
      <c r="AV36" s="168">
        <v>5</v>
      </c>
      <c r="AW36" s="168">
        <v>5</v>
      </c>
      <c r="AX36" s="168">
        <v>5</v>
      </c>
      <c r="AY36" s="168">
        <v>5</v>
      </c>
      <c r="AZ36" s="168">
        <v>5</v>
      </c>
      <c r="BA36" s="168">
        <v>6</v>
      </c>
      <c r="BB36" s="168">
        <v>6</v>
      </c>
      <c r="BC36" s="168">
        <v>5</v>
      </c>
      <c r="BD36" s="168">
        <v>2</v>
      </c>
      <c r="BE36" s="168">
        <v>2</v>
      </c>
      <c r="BF36" s="168">
        <v>2</v>
      </c>
      <c r="BG36" s="156"/>
      <c r="BH36" s="106">
        <v>5</v>
      </c>
      <c r="BI36" s="106">
        <v>5</v>
      </c>
      <c r="BJ36" s="106">
        <v>4</v>
      </c>
      <c r="BK36" s="106">
        <v>4</v>
      </c>
      <c r="BL36" s="106">
        <v>4</v>
      </c>
      <c r="BM36" s="106">
        <v>4</v>
      </c>
      <c r="BN36" s="106">
        <v>4</v>
      </c>
      <c r="BO36" s="106">
        <v>4</v>
      </c>
      <c r="BP36" s="106">
        <v>5</v>
      </c>
      <c r="BQ36" s="106">
        <v>4</v>
      </c>
      <c r="BR36" s="106">
        <v>4</v>
      </c>
      <c r="BS36" s="106">
        <v>5</v>
      </c>
      <c r="BT36" s="106">
        <v>6</v>
      </c>
      <c r="BU36" s="106">
        <v>6</v>
      </c>
      <c r="BV36" s="106">
        <v>6</v>
      </c>
      <c r="BW36" s="107"/>
      <c r="BX36" s="107"/>
      <c r="BY36" s="106">
        <v>5</v>
      </c>
      <c r="BZ36" s="106">
        <v>5</v>
      </c>
      <c r="CA36" s="106">
        <v>5</v>
      </c>
      <c r="CB36" s="106">
        <v>5</v>
      </c>
      <c r="CC36" s="106">
        <v>5</v>
      </c>
      <c r="CD36" s="106">
        <v>5</v>
      </c>
      <c r="CE36" s="106">
        <v>5</v>
      </c>
      <c r="CF36" s="106">
        <v>5</v>
      </c>
      <c r="CG36" s="106">
        <v>5</v>
      </c>
      <c r="CH36" s="106">
        <v>5</v>
      </c>
      <c r="CI36" s="107"/>
      <c r="CJ36" s="108">
        <v>5</v>
      </c>
      <c r="CK36" s="108">
        <v>5</v>
      </c>
      <c r="CL36" s="52"/>
      <c r="CM36" s="52"/>
    </row>
    <row r="37" spans="1:91" s="72" customFormat="1" ht="15" customHeight="1" x14ac:dyDescent="0.2">
      <c r="A37" s="58"/>
      <c r="B37" s="182" t="s">
        <v>382</v>
      </c>
      <c r="C37" s="182" t="s">
        <v>383</v>
      </c>
      <c r="D37" s="182" t="s">
        <v>385</v>
      </c>
      <c r="E37" s="58">
        <v>2</v>
      </c>
      <c r="F37" s="234" t="s">
        <v>244</v>
      </c>
      <c r="G37" s="67" t="s">
        <v>242</v>
      </c>
      <c r="H37" s="58"/>
      <c r="I37" s="61" t="s">
        <v>281</v>
      </c>
      <c r="J37" s="79" t="s">
        <v>463</v>
      </c>
      <c r="K37" s="162"/>
      <c r="L37" s="169">
        <v>1</v>
      </c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2</v>
      </c>
      <c r="U37" s="169">
        <v>1</v>
      </c>
      <c r="V37" s="169">
        <v>1</v>
      </c>
      <c r="W37" s="169">
        <v>1</v>
      </c>
      <c r="X37" s="169">
        <v>1</v>
      </c>
      <c r="Y37" s="169">
        <v>1</v>
      </c>
      <c r="Z37" s="169">
        <v>1</v>
      </c>
      <c r="AA37" s="169">
        <v>1</v>
      </c>
      <c r="AB37" s="169">
        <v>1</v>
      </c>
      <c r="AC37" s="169">
        <v>1</v>
      </c>
      <c r="AD37" s="169">
        <v>1</v>
      </c>
      <c r="AE37" s="169">
        <v>1</v>
      </c>
      <c r="AF37" s="169">
        <v>5</v>
      </c>
      <c r="AG37" s="169">
        <v>5</v>
      </c>
      <c r="AH37" s="169">
        <v>5</v>
      </c>
      <c r="AI37" s="169">
        <v>5</v>
      </c>
      <c r="AJ37" s="169">
        <v>5</v>
      </c>
      <c r="AK37" s="169">
        <v>5</v>
      </c>
      <c r="AL37" s="169">
        <v>5</v>
      </c>
      <c r="AM37" s="169">
        <v>5</v>
      </c>
      <c r="AN37" s="169">
        <v>6</v>
      </c>
      <c r="AO37" s="169">
        <v>6</v>
      </c>
      <c r="AP37" s="169">
        <v>4</v>
      </c>
      <c r="AQ37" s="169">
        <v>5</v>
      </c>
      <c r="AR37" s="169">
        <v>5</v>
      </c>
      <c r="AS37" s="169">
        <v>7</v>
      </c>
      <c r="AT37" s="169">
        <v>7</v>
      </c>
      <c r="AU37" s="169">
        <v>7</v>
      </c>
      <c r="AV37" s="169">
        <v>5</v>
      </c>
      <c r="AW37" s="169">
        <v>5</v>
      </c>
      <c r="AX37" s="169">
        <v>5</v>
      </c>
      <c r="AY37" s="169">
        <v>5</v>
      </c>
      <c r="AZ37" s="169">
        <v>5</v>
      </c>
      <c r="BA37" s="169">
        <v>6</v>
      </c>
      <c r="BB37" s="169">
        <v>6</v>
      </c>
      <c r="BC37" s="169">
        <v>5</v>
      </c>
      <c r="BD37" s="169">
        <v>2</v>
      </c>
      <c r="BE37" s="169">
        <v>2</v>
      </c>
      <c r="BF37" s="169">
        <v>2</v>
      </c>
      <c r="BG37" s="156"/>
      <c r="BH37" s="100">
        <v>5</v>
      </c>
      <c r="BI37" s="100">
        <v>5</v>
      </c>
      <c r="BJ37" s="100">
        <v>4</v>
      </c>
      <c r="BK37" s="100">
        <v>4</v>
      </c>
      <c r="BL37" s="100">
        <v>4</v>
      </c>
      <c r="BM37" s="100">
        <v>4</v>
      </c>
      <c r="BN37" s="100">
        <v>4</v>
      </c>
      <c r="BO37" s="100">
        <v>4</v>
      </c>
      <c r="BP37" s="100">
        <v>5</v>
      </c>
      <c r="BQ37" s="100">
        <v>4</v>
      </c>
      <c r="BR37" s="100">
        <v>4</v>
      </c>
      <c r="BS37" s="100">
        <v>5</v>
      </c>
      <c r="BT37" s="100">
        <v>6</v>
      </c>
      <c r="BU37" s="100">
        <v>6</v>
      </c>
      <c r="BV37" s="100">
        <v>6</v>
      </c>
      <c r="BW37" s="102"/>
      <c r="BX37" s="102"/>
      <c r="BY37" s="100">
        <v>5</v>
      </c>
      <c r="BZ37" s="100">
        <v>5</v>
      </c>
      <c r="CA37" s="100">
        <v>5</v>
      </c>
      <c r="CB37" s="100">
        <v>5</v>
      </c>
      <c r="CC37" s="100">
        <v>5</v>
      </c>
      <c r="CD37" s="100">
        <v>5</v>
      </c>
      <c r="CE37" s="100">
        <v>5</v>
      </c>
      <c r="CF37" s="100">
        <v>5</v>
      </c>
      <c r="CG37" s="100">
        <v>5</v>
      </c>
      <c r="CH37" s="100">
        <v>5</v>
      </c>
      <c r="CI37" s="102"/>
      <c r="CJ37" s="101">
        <v>5</v>
      </c>
      <c r="CK37" s="101">
        <v>5</v>
      </c>
      <c r="CL37" s="52"/>
      <c r="CM37" s="52"/>
    </row>
    <row r="38" spans="1:91" s="72" customFormat="1" ht="15" customHeight="1" x14ac:dyDescent="0.2">
      <c r="A38" s="205"/>
      <c r="B38" s="206"/>
      <c r="C38" s="206" t="s">
        <v>386</v>
      </c>
      <c r="D38" s="206" t="s">
        <v>387</v>
      </c>
      <c r="E38" s="205">
        <v>3</v>
      </c>
      <c r="F38" s="235" t="s">
        <v>245</v>
      </c>
      <c r="G38" s="207" t="s">
        <v>242</v>
      </c>
      <c r="H38" s="205"/>
      <c r="I38" s="208" t="s">
        <v>460</v>
      </c>
      <c r="J38" s="208"/>
      <c r="K38" s="162"/>
      <c r="L38" s="169">
        <v>1</v>
      </c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2</v>
      </c>
      <c r="U38" s="169">
        <v>1</v>
      </c>
      <c r="V38" s="169">
        <v>1</v>
      </c>
      <c r="W38" s="169">
        <v>1</v>
      </c>
      <c r="X38" s="169">
        <v>1</v>
      </c>
      <c r="Y38" s="169">
        <v>1</v>
      </c>
      <c r="Z38" s="169">
        <v>1</v>
      </c>
      <c r="AA38" s="169">
        <v>1</v>
      </c>
      <c r="AB38" s="169">
        <v>1</v>
      </c>
      <c r="AC38" s="169">
        <v>1</v>
      </c>
      <c r="AD38" s="169">
        <v>1</v>
      </c>
      <c r="AE38" s="169">
        <v>1</v>
      </c>
      <c r="AF38" s="169">
        <v>5</v>
      </c>
      <c r="AG38" s="169">
        <v>5</v>
      </c>
      <c r="AH38" s="169">
        <v>5</v>
      </c>
      <c r="AI38" s="169">
        <v>5</v>
      </c>
      <c r="AJ38" s="169">
        <v>5</v>
      </c>
      <c r="AK38" s="169">
        <v>5</v>
      </c>
      <c r="AL38" s="169">
        <v>5</v>
      </c>
      <c r="AM38" s="169">
        <v>5</v>
      </c>
      <c r="AN38" s="169">
        <v>6</v>
      </c>
      <c r="AO38" s="169">
        <v>6</v>
      </c>
      <c r="AP38" s="169">
        <v>4</v>
      </c>
      <c r="AQ38" s="169">
        <v>5</v>
      </c>
      <c r="AR38" s="169">
        <v>5</v>
      </c>
      <c r="AS38" s="169">
        <v>7</v>
      </c>
      <c r="AT38" s="169">
        <v>7</v>
      </c>
      <c r="AU38" s="169">
        <v>7</v>
      </c>
      <c r="AV38" s="169">
        <v>5</v>
      </c>
      <c r="AW38" s="169">
        <v>5</v>
      </c>
      <c r="AX38" s="169">
        <v>5</v>
      </c>
      <c r="AY38" s="169">
        <v>5</v>
      </c>
      <c r="AZ38" s="169">
        <v>5</v>
      </c>
      <c r="BA38" s="169">
        <v>6</v>
      </c>
      <c r="BB38" s="169">
        <v>6</v>
      </c>
      <c r="BC38" s="169">
        <v>5</v>
      </c>
      <c r="BD38" s="169">
        <v>2</v>
      </c>
      <c r="BE38" s="169">
        <v>2</v>
      </c>
      <c r="BF38" s="169">
        <v>2</v>
      </c>
      <c r="BG38" s="156"/>
      <c r="BH38" s="100">
        <v>3</v>
      </c>
      <c r="BI38" s="100">
        <v>3</v>
      </c>
      <c r="BJ38" s="100">
        <v>4</v>
      </c>
      <c r="BK38" s="100">
        <v>4</v>
      </c>
      <c r="BL38" s="100">
        <v>4</v>
      </c>
      <c r="BM38" s="100">
        <v>4</v>
      </c>
      <c r="BN38" s="100">
        <v>4</v>
      </c>
      <c r="BO38" s="100">
        <v>4</v>
      </c>
      <c r="BP38" s="100">
        <v>5</v>
      </c>
      <c r="BQ38" s="100">
        <v>4</v>
      </c>
      <c r="BR38" s="100">
        <v>4</v>
      </c>
      <c r="BS38" s="100">
        <v>5</v>
      </c>
      <c r="BT38" s="100">
        <v>6</v>
      </c>
      <c r="BU38" s="100">
        <v>6</v>
      </c>
      <c r="BV38" s="100">
        <v>6</v>
      </c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3"/>
      <c r="CK38" s="101">
        <v>2</v>
      </c>
      <c r="CL38" s="52"/>
      <c r="CM38" s="52"/>
    </row>
    <row r="39" spans="1:91" s="72" customFormat="1" ht="15" customHeight="1" x14ac:dyDescent="0.2">
      <c r="A39" s="58"/>
      <c r="B39" s="182"/>
      <c r="C39" s="182" t="s">
        <v>388</v>
      </c>
      <c r="D39" s="182" t="s">
        <v>389</v>
      </c>
      <c r="E39" s="58">
        <v>4</v>
      </c>
      <c r="F39" s="234" t="s">
        <v>246</v>
      </c>
      <c r="G39" s="67" t="s">
        <v>242</v>
      </c>
      <c r="H39" s="58" t="s">
        <v>423</v>
      </c>
      <c r="I39" s="61" t="s">
        <v>281</v>
      </c>
      <c r="J39" s="61" t="s">
        <v>452</v>
      </c>
      <c r="K39" s="162"/>
      <c r="L39" s="169">
        <v>1</v>
      </c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2</v>
      </c>
      <c r="U39" s="169">
        <v>1</v>
      </c>
      <c r="V39" s="169">
        <v>1</v>
      </c>
      <c r="W39" s="169">
        <v>1</v>
      </c>
      <c r="X39" s="169">
        <v>1</v>
      </c>
      <c r="Y39" s="169">
        <v>1</v>
      </c>
      <c r="Z39" s="169">
        <v>1</v>
      </c>
      <c r="AA39" s="169">
        <v>1</v>
      </c>
      <c r="AB39" s="169">
        <v>1</v>
      </c>
      <c r="AC39" s="169">
        <v>1</v>
      </c>
      <c r="AD39" s="169">
        <v>1</v>
      </c>
      <c r="AE39" s="169">
        <v>1</v>
      </c>
      <c r="AF39" s="169">
        <v>5</v>
      </c>
      <c r="AG39" s="169">
        <v>5</v>
      </c>
      <c r="AH39" s="169">
        <v>5</v>
      </c>
      <c r="AI39" s="169">
        <v>5</v>
      </c>
      <c r="AJ39" s="169">
        <v>5</v>
      </c>
      <c r="AK39" s="169">
        <v>5</v>
      </c>
      <c r="AL39" s="169">
        <v>5</v>
      </c>
      <c r="AM39" s="169">
        <v>5</v>
      </c>
      <c r="AN39" s="169">
        <v>6</v>
      </c>
      <c r="AO39" s="169">
        <v>6</v>
      </c>
      <c r="AP39" s="169">
        <v>4</v>
      </c>
      <c r="AQ39" s="169">
        <v>5</v>
      </c>
      <c r="AR39" s="169">
        <v>5</v>
      </c>
      <c r="AS39" s="169">
        <v>7</v>
      </c>
      <c r="AT39" s="169">
        <v>7</v>
      </c>
      <c r="AU39" s="169">
        <v>7</v>
      </c>
      <c r="AV39" s="169">
        <v>5</v>
      </c>
      <c r="AW39" s="169">
        <v>5</v>
      </c>
      <c r="AX39" s="169">
        <v>5</v>
      </c>
      <c r="AY39" s="169">
        <v>5</v>
      </c>
      <c r="AZ39" s="169">
        <v>5</v>
      </c>
      <c r="BA39" s="169">
        <v>6</v>
      </c>
      <c r="BB39" s="169">
        <v>6</v>
      </c>
      <c r="BC39" s="169">
        <v>5</v>
      </c>
      <c r="BD39" s="169">
        <v>2</v>
      </c>
      <c r="BE39" s="169">
        <v>2</v>
      </c>
      <c r="BF39" s="169">
        <v>2</v>
      </c>
      <c r="BG39" s="156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3"/>
      <c r="CK39" s="103"/>
      <c r="CL39" s="52"/>
      <c r="CM39" s="52"/>
    </row>
    <row r="40" spans="1:91" s="217" customFormat="1" ht="15" customHeight="1" x14ac:dyDescent="0.2">
      <c r="A40" s="218"/>
      <c r="B40" s="219"/>
      <c r="C40" s="219" t="s">
        <v>464</v>
      </c>
      <c r="D40" s="219" t="s">
        <v>391</v>
      </c>
      <c r="E40" s="218">
        <v>5</v>
      </c>
      <c r="F40" s="234" t="s">
        <v>465</v>
      </c>
      <c r="G40" s="220" t="s">
        <v>242</v>
      </c>
      <c r="H40" s="218" t="s">
        <v>423</v>
      </c>
      <c r="I40" s="221" t="s">
        <v>281</v>
      </c>
      <c r="J40" s="221" t="s">
        <v>452</v>
      </c>
      <c r="K40" s="162"/>
      <c r="L40" s="213">
        <v>1</v>
      </c>
      <c r="M40" s="213">
        <v>1</v>
      </c>
      <c r="N40" s="213">
        <v>1</v>
      </c>
      <c r="O40" s="213">
        <v>1</v>
      </c>
      <c r="P40" s="213">
        <v>1</v>
      </c>
      <c r="Q40" s="213">
        <v>1</v>
      </c>
      <c r="R40" s="213">
        <v>1</v>
      </c>
      <c r="S40" s="213">
        <v>1</v>
      </c>
      <c r="T40" s="213">
        <v>2</v>
      </c>
      <c r="U40" s="213">
        <v>1</v>
      </c>
      <c r="V40" s="213">
        <v>1</v>
      </c>
      <c r="W40" s="213">
        <v>1</v>
      </c>
      <c r="X40" s="213">
        <v>1</v>
      </c>
      <c r="Y40" s="213">
        <v>1</v>
      </c>
      <c r="Z40" s="213">
        <v>1</v>
      </c>
      <c r="AA40" s="213">
        <v>1</v>
      </c>
      <c r="AB40" s="213">
        <v>1</v>
      </c>
      <c r="AC40" s="213">
        <v>1</v>
      </c>
      <c r="AD40" s="213">
        <v>1</v>
      </c>
      <c r="AE40" s="213">
        <v>1</v>
      </c>
      <c r="AF40" s="213">
        <v>5</v>
      </c>
      <c r="AG40" s="213">
        <v>5</v>
      </c>
      <c r="AH40" s="213">
        <v>5</v>
      </c>
      <c r="AI40" s="213">
        <v>5</v>
      </c>
      <c r="AJ40" s="213">
        <v>5</v>
      </c>
      <c r="AK40" s="213">
        <v>5</v>
      </c>
      <c r="AL40" s="213">
        <v>5</v>
      </c>
      <c r="AM40" s="213">
        <v>5</v>
      </c>
      <c r="AN40" s="213">
        <v>6</v>
      </c>
      <c r="AO40" s="213">
        <v>6</v>
      </c>
      <c r="AP40" s="213">
        <v>4</v>
      </c>
      <c r="AQ40" s="213">
        <v>5</v>
      </c>
      <c r="AR40" s="213">
        <v>5</v>
      </c>
      <c r="AS40" s="213">
        <v>7</v>
      </c>
      <c r="AT40" s="213">
        <v>7</v>
      </c>
      <c r="AU40" s="213">
        <v>7</v>
      </c>
      <c r="AV40" s="213">
        <v>5</v>
      </c>
      <c r="AW40" s="213">
        <v>5</v>
      </c>
      <c r="AX40" s="213">
        <v>5</v>
      </c>
      <c r="AY40" s="213">
        <v>5</v>
      </c>
      <c r="AZ40" s="213">
        <v>5</v>
      </c>
      <c r="BA40" s="213">
        <v>6</v>
      </c>
      <c r="BB40" s="213">
        <v>6</v>
      </c>
      <c r="BC40" s="213">
        <v>5</v>
      </c>
      <c r="BD40" s="213">
        <v>2</v>
      </c>
      <c r="BE40" s="213">
        <v>2</v>
      </c>
      <c r="BF40" s="213">
        <v>2</v>
      </c>
      <c r="BG40" s="156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5"/>
      <c r="BT40" s="215"/>
      <c r="BU40" s="215"/>
      <c r="BV40" s="215"/>
      <c r="BW40" s="215"/>
      <c r="BX40" s="215"/>
      <c r="BY40" s="215"/>
      <c r="BZ40" s="215"/>
      <c r="CA40" s="215"/>
      <c r="CB40" s="215"/>
      <c r="CC40" s="215"/>
      <c r="CD40" s="215"/>
      <c r="CE40" s="215"/>
      <c r="CF40" s="215"/>
      <c r="CG40" s="215"/>
      <c r="CH40" s="215"/>
      <c r="CI40" s="215"/>
      <c r="CJ40" s="216"/>
      <c r="CK40" s="216"/>
      <c r="CL40" s="214"/>
      <c r="CM40" s="214"/>
    </row>
    <row r="41" spans="1:91" s="217" customFormat="1" ht="15" customHeight="1" x14ac:dyDescent="0.2">
      <c r="A41" s="218"/>
      <c r="B41" s="219"/>
      <c r="C41" s="219" t="s">
        <v>464</v>
      </c>
      <c r="D41" s="219" t="s">
        <v>391</v>
      </c>
      <c r="E41" s="218">
        <v>5</v>
      </c>
      <c r="F41" s="234" t="s">
        <v>466</v>
      </c>
      <c r="G41" s="220" t="s">
        <v>242</v>
      </c>
      <c r="H41" s="218" t="s">
        <v>423</v>
      </c>
      <c r="I41" s="221" t="s">
        <v>281</v>
      </c>
      <c r="J41" s="221" t="s">
        <v>452</v>
      </c>
      <c r="K41" s="162"/>
      <c r="L41" s="213">
        <v>1</v>
      </c>
      <c r="M41" s="213">
        <v>1</v>
      </c>
      <c r="N41" s="213">
        <v>1</v>
      </c>
      <c r="O41" s="213">
        <v>1</v>
      </c>
      <c r="P41" s="213">
        <v>1</v>
      </c>
      <c r="Q41" s="213">
        <v>1</v>
      </c>
      <c r="R41" s="213">
        <v>1</v>
      </c>
      <c r="S41" s="213">
        <v>1</v>
      </c>
      <c r="T41" s="213">
        <v>2</v>
      </c>
      <c r="U41" s="213">
        <v>1</v>
      </c>
      <c r="V41" s="213">
        <v>1</v>
      </c>
      <c r="W41" s="213">
        <v>1</v>
      </c>
      <c r="X41" s="213">
        <v>1</v>
      </c>
      <c r="Y41" s="213">
        <v>1</v>
      </c>
      <c r="Z41" s="213">
        <v>1</v>
      </c>
      <c r="AA41" s="213">
        <v>1</v>
      </c>
      <c r="AB41" s="213">
        <v>1</v>
      </c>
      <c r="AC41" s="213">
        <v>1</v>
      </c>
      <c r="AD41" s="213">
        <v>1</v>
      </c>
      <c r="AE41" s="213">
        <v>1</v>
      </c>
      <c r="AF41" s="213">
        <v>5</v>
      </c>
      <c r="AG41" s="213">
        <v>5</v>
      </c>
      <c r="AH41" s="213">
        <v>5</v>
      </c>
      <c r="AI41" s="213">
        <v>5</v>
      </c>
      <c r="AJ41" s="213">
        <v>5</v>
      </c>
      <c r="AK41" s="213">
        <v>5</v>
      </c>
      <c r="AL41" s="213">
        <v>5</v>
      </c>
      <c r="AM41" s="213">
        <v>5</v>
      </c>
      <c r="AN41" s="213">
        <v>6</v>
      </c>
      <c r="AO41" s="213">
        <v>6</v>
      </c>
      <c r="AP41" s="213">
        <v>4</v>
      </c>
      <c r="AQ41" s="213">
        <v>5</v>
      </c>
      <c r="AR41" s="213">
        <v>5</v>
      </c>
      <c r="AS41" s="213">
        <v>7</v>
      </c>
      <c r="AT41" s="213">
        <v>7</v>
      </c>
      <c r="AU41" s="213">
        <v>7</v>
      </c>
      <c r="AV41" s="213">
        <v>5</v>
      </c>
      <c r="AW41" s="213">
        <v>5</v>
      </c>
      <c r="AX41" s="213">
        <v>5</v>
      </c>
      <c r="AY41" s="213">
        <v>5</v>
      </c>
      <c r="AZ41" s="213">
        <v>5</v>
      </c>
      <c r="BA41" s="213">
        <v>6</v>
      </c>
      <c r="BB41" s="213">
        <v>6</v>
      </c>
      <c r="BC41" s="213">
        <v>5</v>
      </c>
      <c r="BD41" s="213">
        <v>2</v>
      </c>
      <c r="BE41" s="213">
        <v>2</v>
      </c>
      <c r="BF41" s="213">
        <v>2</v>
      </c>
      <c r="BG41" s="156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5"/>
      <c r="BT41" s="215"/>
      <c r="BU41" s="215"/>
      <c r="BV41" s="215"/>
      <c r="BW41" s="215"/>
      <c r="BX41" s="215"/>
      <c r="BY41" s="215"/>
      <c r="BZ41" s="215"/>
      <c r="CA41" s="215"/>
      <c r="CB41" s="215"/>
      <c r="CC41" s="215"/>
      <c r="CD41" s="215"/>
      <c r="CE41" s="215"/>
      <c r="CF41" s="215"/>
      <c r="CG41" s="215"/>
      <c r="CH41" s="215"/>
      <c r="CI41" s="215"/>
      <c r="CJ41" s="216"/>
      <c r="CK41" s="216"/>
      <c r="CL41" s="214"/>
      <c r="CM41" s="214"/>
    </row>
    <row r="42" spans="1:91" s="72" customFormat="1" ht="15" customHeight="1" x14ac:dyDescent="0.2">
      <c r="A42" s="58"/>
      <c r="B42" s="182"/>
      <c r="C42" s="182" t="s">
        <v>390</v>
      </c>
      <c r="D42" s="182" t="s">
        <v>391</v>
      </c>
      <c r="E42" s="58">
        <v>5</v>
      </c>
      <c r="F42" s="234" t="s">
        <v>247</v>
      </c>
      <c r="G42" s="67" t="s">
        <v>242</v>
      </c>
      <c r="H42" s="58" t="s">
        <v>423</v>
      </c>
      <c r="I42" s="61" t="s">
        <v>281</v>
      </c>
      <c r="J42" s="61" t="s">
        <v>462</v>
      </c>
      <c r="K42" s="162"/>
      <c r="L42" s="169">
        <v>1</v>
      </c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2</v>
      </c>
      <c r="U42" s="169">
        <v>1</v>
      </c>
      <c r="V42" s="169">
        <v>1</v>
      </c>
      <c r="W42" s="169">
        <v>1</v>
      </c>
      <c r="X42" s="169">
        <v>1</v>
      </c>
      <c r="Y42" s="169">
        <v>1</v>
      </c>
      <c r="Z42" s="169">
        <v>1</v>
      </c>
      <c r="AA42" s="169">
        <v>1</v>
      </c>
      <c r="AB42" s="169">
        <v>1</v>
      </c>
      <c r="AC42" s="169">
        <v>1</v>
      </c>
      <c r="AD42" s="169">
        <v>1</v>
      </c>
      <c r="AE42" s="169">
        <v>1</v>
      </c>
      <c r="AF42" s="169">
        <v>5</v>
      </c>
      <c r="AG42" s="169">
        <v>5</v>
      </c>
      <c r="AH42" s="169">
        <v>5</v>
      </c>
      <c r="AI42" s="169">
        <v>5</v>
      </c>
      <c r="AJ42" s="169">
        <v>5</v>
      </c>
      <c r="AK42" s="169">
        <v>5</v>
      </c>
      <c r="AL42" s="169">
        <v>5</v>
      </c>
      <c r="AM42" s="169">
        <v>5</v>
      </c>
      <c r="AN42" s="169">
        <v>6</v>
      </c>
      <c r="AO42" s="169">
        <v>6</v>
      </c>
      <c r="AP42" s="169">
        <v>4</v>
      </c>
      <c r="AQ42" s="169">
        <v>5</v>
      </c>
      <c r="AR42" s="169">
        <v>5</v>
      </c>
      <c r="AS42" s="169">
        <v>7</v>
      </c>
      <c r="AT42" s="169">
        <v>7</v>
      </c>
      <c r="AU42" s="169">
        <v>7</v>
      </c>
      <c r="AV42" s="169">
        <v>5</v>
      </c>
      <c r="AW42" s="169">
        <v>5</v>
      </c>
      <c r="AX42" s="169">
        <v>5</v>
      </c>
      <c r="AY42" s="169">
        <v>5</v>
      </c>
      <c r="AZ42" s="169">
        <v>5</v>
      </c>
      <c r="BA42" s="169">
        <v>6</v>
      </c>
      <c r="BB42" s="169">
        <v>6</v>
      </c>
      <c r="BC42" s="169">
        <v>5</v>
      </c>
      <c r="BD42" s="169">
        <v>2</v>
      </c>
      <c r="BE42" s="169">
        <v>2</v>
      </c>
      <c r="BF42" s="169">
        <v>2</v>
      </c>
      <c r="BG42" s="156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3"/>
      <c r="CK42" s="103"/>
      <c r="CL42" s="52"/>
      <c r="CM42" s="52"/>
    </row>
    <row r="43" spans="1:91" s="72" customFormat="1" ht="15" customHeight="1" x14ac:dyDescent="0.2">
      <c r="A43" s="58"/>
      <c r="B43" s="182"/>
      <c r="C43" s="182"/>
      <c r="D43" s="182" t="s">
        <v>392</v>
      </c>
      <c r="E43" s="58">
        <v>6</v>
      </c>
      <c r="F43" s="234" t="s">
        <v>248</v>
      </c>
      <c r="G43" s="67" t="s">
        <v>242</v>
      </c>
      <c r="H43" s="58" t="s">
        <v>423</v>
      </c>
      <c r="I43" s="61" t="s">
        <v>281</v>
      </c>
      <c r="J43" s="61" t="s">
        <v>452</v>
      </c>
      <c r="K43" s="162"/>
      <c r="L43" s="169">
        <v>3</v>
      </c>
      <c r="M43" s="169">
        <v>3</v>
      </c>
      <c r="N43" s="169">
        <v>3</v>
      </c>
      <c r="O43" s="169">
        <v>3</v>
      </c>
      <c r="P43" s="169">
        <v>3</v>
      </c>
      <c r="Q43" s="169">
        <v>3</v>
      </c>
      <c r="R43" s="169">
        <v>3</v>
      </c>
      <c r="S43" s="169">
        <v>3</v>
      </c>
      <c r="T43" s="169">
        <v>3</v>
      </c>
      <c r="U43" s="169">
        <v>3</v>
      </c>
      <c r="V43" s="169">
        <v>3</v>
      </c>
      <c r="W43" s="169">
        <v>3</v>
      </c>
      <c r="X43" s="169">
        <v>3</v>
      </c>
      <c r="Y43" s="169">
        <v>3</v>
      </c>
      <c r="Z43" s="169">
        <v>3</v>
      </c>
      <c r="AA43" s="169">
        <v>3</v>
      </c>
      <c r="AB43" s="169">
        <v>3</v>
      </c>
      <c r="AC43" s="169">
        <v>3</v>
      </c>
      <c r="AD43" s="169">
        <v>3</v>
      </c>
      <c r="AE43" s="169">
        <v>3</v>
      </c>
      <c r="AF43" s="169">
        <v>5</v>
      </c>
      <c r="AG43" s="169">
        <v>5</v>
      </c>
      <c r="AH43" s="169">
        <v>5</v>
      </c>
      <c r="AI43" s="169">
        <v>5</v>
      </c>
      <c r="AJ43" s="169">
        <v>5</v>
      </c>
      <c r="AK43" s="169">
        <v>5</v>
      </c>
      <c r="AL43" s="169">
        <v>5</v>
      </c>
      <c r="AM43" s="169">
        <v>5</v>
      </c>
      <c r="AN43" s="169">
        <v>6</v>
      </c>
      <c r="AO43" s="169">
        <v>6</v>
      </c>
      <c r="AP43" s="169">
        <v>4</v>
      </c>
      <c r="AQ43" s="169">
        <v>5</v>
      </c>
      <c r="AR43" s="169">
        <v>5</v>
      </c>
      <c r="AS43" s="169">
        <v>7</v>
      </c>
      <c r="AT43" s="169">
        <v>7</v>
      </c>
      <c r="AU43" s="169">
        <v>7</v>
      </c>
      <c r="AV43" s="169">
        <v>5</v>
      </c>
      <c r="AW43" s="169">
        <v>5</v>
      </c>
      <c r="AX43" s="169">
        <v>5</v>
      </c>
      <c r="AY43" s="169">
        <v>5</v>
      </c>
      <c r="AZ43" s="169">
        <v>5</v>
      </c>
      <c r="BA43" s="169">
        <v>6</v>
      </c>
      <c r="BB43" s="169">
        <v>6</v>
      </c>
      <c r="BC43" s="169">
        <v>5</v>
      </c>
      <c r="BD43" s="169">
        <v>3</v>
      </c>
      <c r="BE43" s="169">
        <v>3</v>
      </c>
      <c r="BF43" s="169">
        <v>3</v>
      </c>
      <c r="BG43" s="156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3"/>
      <c r="CK43" s="103"/>
      <c r="CL43" s="52"/>
      <c r="CM43" s="52"/>
    </row>
    <row r="44" spans="1:91" s="72" customFormat="1" ht="15" customHeight="1" thickBot="1" x14ac:dyDescent="0.25">
      <c r="A44" s="74"/>
      <c r="B44" s="183"/>
      <c r="C44" s="183" t="s">
        <v>393</v>
      </c>
      <c r="D44" s="183" t="s">
        <v>394</v>
      </c>
      <c r="E44" s="74">
        <v>7</v>
      </c>
      <c r="F44" s="235" t="s">
        <v>249</v>
      </c>
      <c r="G44" s="76" t="s">
        <v>242</v>
      </c>
      <c r="H44" s="74"/>
      <c r="I44" s="75" t="s">
        <v>281</v>
      </c>
      <c r="J44" s="75" t="s">
        <v>445</v>
      </c>
      <c r="K44" s="163"/>
      <c r="L44" s="170">
        <v>1</v>
      </c>
      <c r="M44" s="170">
        <v>1</v>
      </c>
      <c r="N44" s="170">
        <v>1</v>
      </c>
      <c r="O44" s="170">
        <v>1</v>
      </c>
      <c r="P44" s="170">
        <v>1</v>
      </c>
      <c r="Q44" s="170">
        <v>1</v>
      </c>
      <c r="R44" s="170">
        <v>1</v>
      </c>
      <c r="S44" s="170">
        <v>1</v>
      </c>
      <c r="T44" s="170">
        <v>2</v>
      </c>
      <c r="U44" s="170">
        <v>1</v>
      </c>
      <c r="V44" s="170">
        <v>1</v>
      </c>
      <c r="W44" s="170">
        <v>1</v>
      </c>
      <c r="X44" s="170">
        <v>1</v>
      </c>
      <c r="Y44" s="170">
        <v>1</v>
      </c>
      <c r="Z44" s="170">
        <v>1</v>
      </c>
      <c r="AA44" s="170">
        <v>1</v>
      </c>
      <c r="AB44" s="170">
        <v>1</v>
      </c>
      <c r="AC44" s="170">
        <v>1</v>
      </c>
      <c r="AD44" s="170">
        <v>1</v>
      </c>
      <c r="AE44" s="170">
        <v>1</v>
      </c>
      <c r="AF44" s="170">
        <v>5</v>
      </c>
      <c r="AG44" s="170">
        <v>5</v>
      </c>
      <c r="AH44" s="170">
        <v>5</v>
      </c>
      <c r="AI44" s="170">
        <v>5</v>
      </c>
      <c r="AJ44" s="170">
        <v>5</v>
      </c>
      <c r="AK44" s="170">
        <v>5</v>
      </c>
      <c r="AL44" s="170">
        <v>5</v>
      </c>
      <c r="AM44" s="170">
        <v>5</v>
      </c>
      <c r="AN44" s="170">
        <v>6</v>
      </c>
      <c r="AO44" s="170">
        <v>6</v>
      </c>
      <c r="AP44" s="170">
        <v>4</v>
      </c>
      <c r="AQ44" s="170">
        <v>5</v>
      </c>
      <c r="AR44" s="170">
        <v>5</v>
      </c>
      <c r="AS44" s="170">
        <v>7</v>
      </c>
      <c r="AT44" s="170">
        <v>7</v>
      </c>
      <c r="AU44" s="170">
        <v>7</v>
      </c>
      <c r="AV44" s="170">
        <v>5</v>
      </c>
      <c r="AW44" s="170">
        <v>5</v>
      </c>
      <c r="AX44" s="170">
        <v>5</v>
      </c>
      <c r="AY44" s="170">
        <v>5</v>
      </c>
      <c r="AZ44" s="170">
        <v>5</v>
      </c>
      <c r="BA44" s="170">
        <v>6</v>
      </c>
      <c r="BB44" s="170">
        <v>6</v>
      </c>
      <c r="BC44" s="170">
        <v>5</v>
      </c>
      <c r="BD44" s="170">
        <v>2</v>
      </c>
      <c r="BE44" s="170">
        <v>2</v>
      </c>
      <c r="BF44" s="170">
        <v>2</v>
      </c>
      <c r="BG44" s="156"/>
      <c r="BH44" s="104">
        <v>3</v>
      </c>
      <c r="BI44" s="104">
        <v>3</v>
      </c>
      <c r="BJ44" s="104">
        <v>4</v>
      </c>
      <c r="BK44" s="114"/>
      <c r="BL44" s="114"/>
      <c r="BM44" s="114"/>
      <c r="BN44" s="114"/>
      <c r="BO44" s="104">
        <v>4</v>
      </c>
      <c r="BP44" s="114"/>
      <c r="BQ44" s="104">
        <v>4</v>
      </c>
      <c r="BR44" s="104">
        <v>4</v>
      </c>
      <c r="BS44" s="104">
        <v>5</v>
      </c>
      <c r="BT44" s="104">
        <v>6</v>
      </c>
      <c r="BU44" s="104">
        <v>6</v>
      </c>
      <c r="BV44" s="104">
        <v>6</v>
      </c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5"/>
      <c r="CK44" s="105">
        <v>2</v>
      </c>
      <c r="CL44" s="52"/>
      <c r="CM44" s="52"/>
    </row>
    <row r="45" spans="1:91" s="72" customFormat="1" ht="15" customHeight="1" x14ac:dyDescent="0.2">
      <c r="A45" s="77" t="s">
        <v>266</v>
      </c>
      <c r="B45" s="184" t="s">
        <v>395</v>
      </c>
      <c r="C45" s="184" t="s">
        <v>396</v>
      </c>
      <c r="D45" s="184" t="s">
        <v>397</v>
      </c>
      <c r="E45" s="78">
        <v>1</v>
      </c>
      <c r="F45" s="236" t="s">
        <v>251</v>
      </c>
      <c r="G45" s="80" t="s">
        <v>242</v>
      </c>
      <c r="H45" s="78" t="s">
        <v>432</v>
      </c>
      <c r="I45" s="79" t="s">
        <v>281</v>
      </c>
      <c r="J45" s="79" t="s">
        <v>445</v>
      </c>
      <c r="K45" s="161"/>
      <c r="L45" s="168">
        <v>1</v>
      </c>
      <c r="M45" s="168">
        <v>1</v>
      </c>
      <c r="N45" s="168">
        <v>1</v>
      </c>
      <c r="O45" s="168">
        <v>1</v>
      </c>
      <c r="P45" s="168">
        <v>1</v>
      </c>
      <c r="Q45" s="168">
        <v>1</v>
      </c>
      <c r="R45" s="168">
        <v>1</v>
      </c>
      <c r="S45" s="168">
        <v>1</v>
      </c>
      <c r="T45" s="168">
        <v>2</v>
      </c>
      <c r="U45" s="168">
        <v>1</v>
      </c>
      <c r="V45" s="168">
        <v>1</v>
      </c>
      <c r="W45" s="168">
        <v>1</v>
      </c>
      <c r="X45" s="168">
        <v>1</v>
      </c>
      <c r="Y45" s="168">
        <v>1</v>
      </c>
      <c r="Z45" s="168">
        <v>1</v>
      </c>
      <c r="AA45" s="168">
        <v>1</v>
      </c>
      <c r="AB45" s="168">
        <v>1</v>
      </c>
      <c r="AC45" s="168">
        <v>1</v>
      </c>
      <c r="AD45" s="168">
        <v>1</v>
      </c>
      <c r="AE45" s="168">
        <v>1</v>
      </c>
      <c r="AF45" s="168">
        <v>5</v>
      </c>
      <c r="AG45" s="168">
        <v>5</v>
      </c>
      <c r="AH45" s="168">
        <v>5</v>
      </c>
      <c r="AI45" s="168">
        <v>5</v>
      </c>
      <c r="AJ45" s="168">
        <v>5</v>
      </c>
      <c r="AK45" s="168">
        <v>5</v>
      </c>
      <c r="AL45" s="168">
        <v>5</v>
      </c>
      <c r="AM45" s="168">
        <v>5</v>
      </c>
      <c r="AN45" s="168">
        <v>6</v>
      </c>
      <c r="AO45" s="168">
        <v>6</v>
      </c>
      <c r="AP45" s="168">
        <v>4</v>
      </c>
      <c r="AQ45" s="168">
        <v>5</v>
      </c>
      <c r="AR45" s="168">
        <v>5</v>
      </c>
      <c r="AS45" s="168">
        <v>7</v>
      </c>
      <c r="AT45" s="168">
        <v>7</v>
      </c>
      <c r="AU45" s="168">
        <v>7</v>
      </c>
      <c r="AV45" s="168">
        <v>5</v>
      </c>
      <c r="AW45" s="168">
        <v>5</v>
      </c>
      <c r="AX45" s="168">
        <v>5</v>
      </c>
      <c r="AY45" s="168">
        <v>5</v>
      </c>
      <c r="AZ45" s="168">
        <v>5</v>
      </c>
      <c r="BA45" s="168">
        <v>6</v>
      </c>
      <c r="BB45" s="168">
        <v>6</v>
      </c>
      <c r="BC45" s="168">
        <v>5</v>
      </c>
      <c r="BD45" s="168">
        <v>2</v>
      </c>
      <c r="BE45" s="168">
        <v>2</v>
      </c>
      <c r="BF45" s="168">
        <v>2</v>
      </c>
      <c r="BG45" s="158"/>
      <c r="BH45" s="107"/>
      <c r="BI45" s="107"/>
      <c r="BJ45" s="107"/>
      <c r="BK45" s="107"/>
      <c r="BL45" s="107"/>
      <c r="BM45" s="107"/>
      <c r="BN45" s="106">
        <v>4</v>
      </c>
      <c r="BO45" s="107"/>
      <c r="BP45" s="107"/>
      <c r="BQ45" s="106">
        <v>4</v>
      </c>
      <c r="BR45" s="106">
        <v>4</v>
      </c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16"/>
      <c r="CK45" s="116"/>
      <c r="CL45" s="52"/>
      <c r="CM45" s="52"/>
    </row>
    <row r="46" spans="1:91" s="72" customFormat="1" ht="15" customHeight="1" x14ac:dyDescent="0.2">
      <c r="A46" s="58"/>
      <c r="B46" s="182" t="s">
        <v>395</v>
      </c>
      <c r="C46" s="182" t="s">
        <v>398</v>
      </c>
      <c r="D46" s="182" t="s">
        <v>399</v>
      </c>
      <c r="E46" s="58">
        <v>2</v>
      </c>
      <c r="F46" s="234" t="s">
        <v>252</v>
      </c>
      <c r="G46" s="67" t="s">
        <v>242</v>
      </c>
      <c r="H46" s="58"/>
      <c r="I46" s="61" t="s">
        <v>281</v>
      </c>
      <c r="J46" s="61" t="s">
        <v>445</v>
      </c>
      <c r="K46" s="162"/>
      <c r="L46" s="169">
        <v>1</v>
      </c>
      <c r="M46" s="169">
        <v>1</v>
      </c>
      <c r="N46" s="169">
        <v>1</v>
      </c>
      <c r="O46" s="169">
        <v>1</v>
      </c>
      <c r="P46" s="169">
        <v>1</v>
      </c>
      <c r="Q46" s="169">
        <v>1</v>
      </c>
      <c r="R46" s="169">
        <v>1</v>
      </c>
      <c r="S46" s="169">
        <v>1</v>
      </c>
      <c r="T46" s="169">
        <v>2</v>
      </c>
      <c r="U46" s="169">
        <v>1</v>
      </c>
      <c r="V46" s="169">
        <v>1</v>
      </c>
      <c r="W46" s="169">
        <v>1</v>
      </c>
      <c r="X46" s="169">
        <v>1</v>
      </c>
      <c r="Y46" s="169">
        <v>1</v>
      </c>
      <c r="Z46" s="169">
        <v>1</v>
      </c>
      <c r="AA46" s="169">
        <v>1</v>
      </c>
      <c r="AB46" s="169">
        <v>1</v>
      </c>
      <c r="AC46" s="169">
        <v>1</v>
      </c>
      <c r="AD46" s="169">
        <v>1</v>
      </c>
      <c r="AE46" s="169">
        <v>1</v>
      </c>
      <c r="AF46" s="169">
        <v>5</v>
      </c>
      <c r="AG46" s="169">
        <v>5</v>
      </c>
      <c r="AH46" s="169">
        <v>5</v>
      </c>
      <c r="AI46" s="169">
        <v>5</v>
      </c>
      <c r="AJ46" s="169">
        <v>5</v>
      </c>
      <c r="AK46" s="169">
        <v>5</v>
      </c>
      <c r="AL46" s="169">
        <v>5</v>
      </c>
      <c r="AM46" s="169">
        <v>5</v>
      </c>
      <c r="AN46" s="169">
        <v>6</v>
      </c>
      <c r="AO46" s="169">
        <v>6</v>
      </c>
      <c r="AP46" s="169">
        <v>4</v>
      </c>
      <c r="AQ46" s="169">
        <v>5</v>
      </c>
      <c r="AR46" s="169">
        <v>5</v>
      </c>
      <c r="AS46" s="169">
        <v>7</v>
      </c>
      <c r="AT46" s="169">
        <v>7</v>
      </c>
      <c r="AU46" s="169">
        <v>7</v>
      </c>
      <c r="AV46" s="169">
        <v>5</v>
      </c>
      <c r="AW46" s="169">
        <v>5</v>
      </c>
      <c r="AX46" s="169">
        <v>5</v>
      </c>
      <c r="AY46" s="169">
        <v>5</v>
      </c>
      <c r="AZ46" s="169">
        <v>5</v>
      </c>
      <c r="BA46" s="169">
        <v>6</v>
      </c>
      <c r="BB46" s="169">
        <v>6</v>
      </c>
      <c r="BC46" s="169">
        <v>5</v>
      </c>
      <c r="BD46" s="169">
        <v>2</v>
      </c>
      <c r="BE46" s="169">
        <v>2</v>
      </c>
      <c r="BF46" s="169">
        <v>2</v>
      </c>
      <c r="BG46" s="156"/>
      <c r="BH46" s="102"/>
      <c r="BI46" s="102"/>
      <c r="BJ46" s="102"/>
      <c r="BK46" s="102"/>
      <c r="BL46" s="102"/>
      <c r="BM46" s="102"/>
      <c r="BN46" s="100">
        <v>4</v>
      </c>
      <c r="BO46" s="104">
        <v>4</v>
      </c>
      <c r="BP46" s="104">
        <v>5</v>
      </c>
      <c r="BQ46" s="100">
        <v>4</v>
      </c>
      <c r="BR46" s="100">
        <v>4</v>
      </c>
      <c r="BS46" s="102"/>
      <c r="BT46" s="100">
        <v>6</v>
      </c>
      <c r="BU46" s="100">
        <v>6</v>
      </c>
      <c r="BV46" s="100">
        <v>6</v>
      </c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3"/>
      <c r="CK46" s="103"/>
      <c r="CL46" s="52"/>
      <c r="CM46" s="52"/>
    </row>
    <row r="47" spans="1:91" s="72" customFormat="1" ht="15" customHeight="1" x14ac:dyDescent="0.2">
      <c r="A47" s="58"/>
      <c r="B47" s="182" t="s">
        <v>400</v>
      </c>
      <c r="C47" s="182"/>
      <c r="D47" s="182" t="s">
        <v>401</v>
      </c>
      <c r="E47" s="58">
        <v>3</v>
      </c>
      <c r="F47" s="234" t="s">
        <v>253</v>
      </c>
      <c r="G47" s="67" t="s">
        <v>242</v>
      </c>
      <c r="H47" s="58" t="s">
        <v>433</v>
      </c>
      <c r="I47" s="61" t="s">
        <v>281</v>
      </c>
      <c r="J47" s="61" t="s">
        <v>459</v>
      </c>
      <c r="K47" s="16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69">
        <v>5</v>
      </c>
      <c r="AG47" s="169">
        <v>5</v>
      </c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56"/>
      <c r="BH47" s="102"/>
      <c r="BI47" s="102"/>
      <c r="BJ47" s="102"/>
      <c r="BK47" s="102"/>
      <c r="BL47" s="102"/>
      <c r="BM47" s="102"/>
      <c r="BN47" s="100">
        <v>4</v>
      </c>
      <c r="BO47" s="102"/>
      <c r="BP47" s="102"/>
      <c r="BQ47" s="100">
        <v>4</v>
      </c>
      <c r="BR47" s="100">
        <v>4</v>
      </c>
      <c r="BS47" s="100">
        <v>5</v>
      </c>
      <c r="BT47" s="100">
        <v>6</v>
      </c>
      <c r="BU47" s="100">
        <v>6</v>
      </c>
      <c r="BV47" s="100">
        <v>6</v>
      </c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3"/>
      <c r="CK47" s="103"/>
      <c r="CL47" s="52"/>
      <c r="CM47" s="52"/>
    </row>
    <row r="48" spans="1:91" s="72" customFormat="1" ht="15" customHeight="1" x14ac:dyDescent="0.2">
      <c r="A48" s="58"/>
      <c r="B48" s="182"/>
      <c r="C48" s="182"/>
      <c r="D48" s="182"/>
      <c r="E48" s="58">
        <v>4</v>
      </c>
      <c r="F48" s="234" t="s">
        <v>254</v>
      </c>
      <c r="G48" s="67" t="s">
        <v>0</v>
      </c>
      <c r="H48" s="58" t="s">
        <v>434</v>
      </c>
      <c r="I48" s="61" t="s">
        <v>281</v>
      </c>
      <c r="J48" s="61" t="s">
        <v>445</v>
      </c>
      <c r="K48" s="162"/>
      <c r="L48" s="169">
        <v>1</v>
      </c>
      <c r="M48" s="169">
        <v>1</v>
      </c>
      <c r="N48" s="169">
        <v>1</v>
      </c>
      <c r="O48" s="169">
        <v>1</v>
      </c>
      <c r="P48" s="169">
        <v>1</v>
      </c>
      <c r="Q48" s="169">
        <v>1</v>
      </c>
      <c r="R48" s="169">
        <v>1</v>
      </c>
      <c r="S48" s="169">
        <v>1</v>
      </c>
      <c r="T48" s="169">
        <v>2</v>
      </c>
      <c r="U48" s="169">
        <v>1</v>
      </c>
      <c r="V48" s="169">
        <v>1</v>
      </c>
      <c r="W48" s="169">
        <v>1</v>
      </c>
      <c r="X48" s="169">
        <v>1</v>
      </c>
      <c r="Y48" s="169">
        <v>1</v>
      </c>
      <c r="Z48" s="169">
        <v>1</v>
      </c>
      <c r="AA48" s="169">
        <v>1</v>
      </c>
      <c r="AB48" s="169">
        <v>1</v>
      </c>
      <c r="AC48" s="169">
        <v>1</v>
      </c>
      <c r="AD48" s="169">
        <v>1</v>
      </c>
      <c r="AE48" s="169">
        <v>1</v>
      </c>
      <c r="AF48" s="169">
        <v>5</v>
      </c>
      <c r="AG48" s="169">
        <v>5</v>
      </c>
      <c r="AH48" s="169">
        <v>5</v>
      </c>
      <c r="AI48" s="169">
        <v>5</v>
      </c>
      <c r="AJ48" s="169">
        <v>5</v>
      </c>
      <c r="AK48" s="169">
        <v>5</v>
      </c>
      <c r="AL48" s="169">
        <v>5</v>
      </c>
      <c r="AM48" s="169">
        <v>5</v>
      </c>
      <c r="AN48" s="169">
        <v>6</v>
      </c>
      <c r="AO48" s="169">
        <v>6</v>
      </c>
      <c r="AP48" s="169">
        <v>4</v>
      </c>
      <c r="AQ48" s="169">
        <v>5</v>
      </c>
      <c r="AR48" s="169">
        <v>5</v>
      </c>
      <c r="AS48" s="169">
        <v>7</v>
      </c>
      <c r="AT48" s="169">
        <v>7</v>
      </c>
      <c r="AU48" s="169">
        <v>7</v>
      </c>
      <c r="AV48" s="169">
        <v>5</v>
      </c>
      <c r="AW48" s="169">
        <v>5</v>
      </c>
      <c r="AX48" s="169">
        <v>5</v>
      </c>
      <c r="AY48" s="169">
        <v>5</v>
      </c>
      <c r="AZ48" s="169">
        <v>5</v>
      </c>
      <c r="BA48" s="169">
        <v>6</v>
      </c>
      <c r="BB48" s="169">
        <v>6</v>
      </c>
      <c r="BC48" s="169">
        <v>5</v>
      </c>
      <c r="BD48" s="169">
        <v>2</v>
      </c>
      <c r="BE48" s="169">
        <v>2</v>
      </c>
      <c r="BF48" s="169">
        <v>2</v>
      </c>
      <c r="BG48" s="156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3"/>
      <c r="CK48" s="103"/>
      <c r="CL48" s="52"/>
      <c r="CM48" s="52"/>
    </row>
    <row r="49" spans="1:91" s="72" customFormat="1" ht="15" customHeight="1" x14ac:dyDescent="0.2">
      <c r="A49" s="58"/>
      <c r="B49" s="182" t="s">
        <v>395</v>
      </c>
      <c r="C49" s="182"/>
      <c r="D49" s="182" t="s">
        <v>402</v>
      </c>
      <c r="E49" s="58">
        <v>5</v>
      </c>
      <c r="F49" s="234" t="s">
        <v>255</v>
      </c>
      <c r="G49" s="67" t="s">
        <v>0</v>
      </c>
      <c r="H49" s="58" t="s">
        <v>435</v>
      </c>
      <c r="I49" s="61" t="s">
        <v>281</v>
      </c>
      <c r="J49" s="61" t="s">
        <v>445</v>
      </c>
      <c r="K49" s="162"/>
      <c r="L49" s="169">
        <v>1</v>
      </c>
      <c r="M49" s="169">
        <v>1</v>
      </c>
      <c r="N49" s="169">
        <v>1</v>
      </c>
      <c r="O49" s="169">
        <v>1</v>
      </c>
      <c r="P49" s="169">
        <v>1</v>
      </c>
      <c r="Q49" s="169">
        <v>1</v>
      </c>
      <c r="R49" s="169">
        <v>1</v>
      </c>
      <c r="S49" s="169">
        <v>1</v>
      </c>
      <c r="T49" s="169">
        <v>2</v>
      </c>
      <c r="U49" s="169">
        <v>1</v>
      </c>
      <c r="V49" s="169">
        <v>1</v>
      </c>
      <c r="W49" s="169">
        <v>1</v>
      </c>
      <c r="X49" s="169">
        <v>1</v>
      </c>
      <c r="Y49" s="169">
        <v>1</v>
      </c>
      <c r="Z49" s="169">
        <v>1</v>
      </c>
      <c r="AA49" s="169">
        <v>1</v>
      </c>
      <c r="AB49" s="169">
        <v>1</v>
      </c>
      <c r="AC49" s="169">
        <v>1</v>
      </c>
      <c r="AD49" s="169">
        <v>1</v>
      </c>
      <c r="AE49" s="169">
        <v>1</v>
      </c>
      <c r="AF49" s="169">
        <v>5</v>
      </c>
      <c r="AG49" s="169">
        <v>5</v>
      </c>
      <c r="AH49" s="169">
        <v>5</v>
      </c>
      <c r="AI49" s="169">
        <v>5</v>
      </c>
      <c r="AJ49" s="169">
        <v>5</v>
      </c>
      <c r="AK49" s="169">
        <v>5</v>
      </c>
      <c r="AL49" s="169">
        <v>5</v>
      </c>
      <c r="AM49" s="169">
        <v>5</v>
      </c>
      <c r="AN49" s="169">
        <v>6</v>
      </c>
      <c r="AO49" s="169">
        <v>6</v>
      </c>
      <c r="AP49" s="169">
        <v>4</v>
      </c>
      <c r="AQ49" s="169">
        <v>5</v>
      </c>
      <c r="AR49" s="169">
        <v>5</v>
      </c>
      <c r="AS49" s="169">
        <v>7</v>
      </c>
      <c r="AT49" s="169">
        <v>7</v>
      </c>
      <c r="AU49" s="169">
        <v>7</v>
      </c>
      <c r="AV49" s="169">
        <v>5</v>
      </c>
      <c r="AW49" s="169">
        <v>5</v>
      </c>
      <c r="AX49" s="169">
        <v>5</v>
      </c>
      <c r="AY49" s="169">
        <v>5</v>
      </c>
      <c r="AZ49" s="169">
        <v>5</v>
      </c>
      <c r="BA49" s="169">
        <v>6</v>
      </c>
      <c r="BB49" s="169">
        <v>6</v>
      </c>
      <c r="BC49" s="169">
        <v>5</v>
      </c>
      <c r="BD49" s="169">
        <v>2</v>
      </c>
      <c r="BE49" s="169">
        <v>2</v>
      </c>
      <c r="BF49" s="169">
        <v>2</v>
      </c>
      <c r="BG49" s="156"/>
      <c r="BH49" s="100">
        <v>3</v>
      </c>
      <c r="BI49" s="100">
        <v>3</v>
      </c>
      <c r="BJ49" s="100">
        <v>4</v>
      </c>
      <c r="BK49" s="100">
        <v>4</v>
      </c>
      <c r="BL49" s="102"/>
      <c r="BM49" s="102"/>
      <c r="BN49" s="100">
        <v>4</v>
      </c>
      <c r="BO49" s="100">
        <v>4</v>
      </c>
      <c r="BP49" s="100">
        <v>5</v>
      </c>
      <c r="BQ49" s="100">
        <v>4</v>
      </c>
      <c r="BR49" s="100">
        <v>4</v>
      </c>
      <c r="BS49" s="100">
        <v>5</v>
      </c>
      <c r="BT49" s="102"/>
      <c r="BU49" s="102"/>
      <c r="BV49" s="102"/>
      <c r="BW49" s="100">
        <v>5</v>
      </c>
      <c r="BX49" s="100">
        <v>5</v>
      </c>
      <c r="BY49" s="100">
        <v>5</v>
      </c>
      <c r="BZ49" s="100">
        <v>5</v>
      </c>
      <c r="CA49" s="100">
        <v>5</v>
      </c>
      <c r="CB49" s="100">
        <v>5</v>
      </c>
      <c r="CC49" s="100">
        <v>5</v>
      </c>
      <c r="CD49" s="100">
        <v>5</v>
      </c>
      <c r="CE49" s="100">
        <v>5</v>
      </c>
      <c r="CF49" s="100">
        <v>5</v>
      </c>
      <c r="CG49" s="100">
        <v>5</v>
      </c>
      <c r="CH49" s="100">
        <v>5</v>
      </c>
      <c r="CI49" s="102"/>
      <c r="CJ49" s="103"/>
      <c r="CK49" s="103"/>
      <c r="CL49" s="52"/>
      <c r="CM49" s="52"/>
    </row>
    <row r="50" spans="1:91" s="72" customFormat="1" ht="15" customHeight="1" x14ac:dyDescent="0.2">
      <c r="A50" s="58"/>
      <c r="B50" s="182" t="s">
        <v>395</v>
      </c>
      <c r="C50" s="182"/>
      <c r="D50" s="182" t="s">
        <v>402</v>
      </c>
      <c r="E50" s="58">
        <v>6</v>
      </c>
      <c r="F50" s="234" t="s">
        <v>256</v>
      </c>
      <c r="G50" s="67" t="s">
        <v>0</v>
      </c>
      <c r="H50" s="58" t="s">
        <v>436</v>
      </c>
      <c r="I50" s="61" t="s">
        <v>281</v>
      </c>
      <c r="J50" s="61" t="s">
        <v>445</v>
      </c>
      <c r="K50" s="162"/>
      <c r="L50" s="169">
        <v>1</v>
      </c>
      <c r="M50" s="169">
        <v>1</v>
      </c>
      <c r="N50" s="169">
        <v>1</v>
      </c>
      <c r="O50" s="169">
        <v>1</v>
      </c>
      <c r="P50" s="169">
        <v>1</v>
      </c>
      <c r="Q50" s="169">
        <v>1</v>
      </c>
      <c r="R50" s="169">
        <v>1</v>
      </c>
      <c r="S50" s="169">
        <v>1</v>
      </c>
      <c r="T50" s="169">
        <v>2</v>
      </c>
      <c r="U50" s="169">
        <v>1</v>
      </c>
      <c r="V50" s="169">
        <v>1</v>
      </c>
      <c r="W50" s="169">
        <v>1</v>
      </c>
      <c r="X50" s="169">
        <v>1</v>
      </c>
      <c r="Y50" s="169">
        <v>1</v>
      </c>
      <c r="Z50" s="169">
        <v>1</v>
      </c>
      <c r="AA50" s="169">
        <v>1</v>
      </c>
      <c r="AB50" s="169">
        <v>1</v>
      </c>
      <c r="AC50" s="169">
        <v>1</v>
      </c>
      <c r="AD50" s="169">
        <v>1</v>
      </c>
      <c r="AE50" s="169">
        <v>1</v>
      </c>
      <c r="AF50" s="169">
        <v>5</v>
      </c>
      <c r="AG50" s="169">
        <v>5</v>
      </c>
      <c r="AH50" s="169">
        <v>5</v>
      </c>
      <c r="AI50" s="169">
        <v>5</v>
      </c>
      <c r="AJ50" s="169">
        <v>5</v>
      </c>
      <c r="AK50" s="169">
        <v>5</v>
      </c>
      <c r="AL50" s="169">
        <v>5</v>
      </c>
      <c r="AM50" s="169">
        <v>5</v>
      </c>
      <c r="AN50" s="169">
        <v>6</v>
      </c>
      <c r="AO50" s="169">
        <v>6</v>
      </c>
      <c r="AP50" s="169">
        <v>4</v>
      </c>
      <c r="AQ50" s="169">
        <v>5</v>
      </c>
      <c r="AR50" s="169">
        <v>5</v>
      </c>
      <c r="AS50" s="169">
        <v>7</v>
      </c>
      <c r="AT50" s="169">
        <v>7</v>
      </c>
      <c r="AU50" s="169">
        <v>7</v>
      </c>
      <c r="AV50" s="169">
        <v>5</v>
      </c>
      <c r="AW50" s="169">
        <v>5</v>
      </c>
      <c r="AX50" s="169">
        <v>5</v>
      </c>
      <c r="AY50" s="169">
        <v>5</v>
      </c>
      <c r="AZ50" s="169">
        <v>5</v>
      </c>
      <c r="BA50" s="169">
        <v>6</v>
      </c>
      <c r="BB50" s="169">
        <v>6</v>
      </c>
      <c r="BC50" s="169">
        <v>5</v>
      </c>
      <c r="BD50" s="169">
        <v>2</v>
      </c>
      <c r="BE50" s="169">
        <v>2</v>
      </c>
      <c r="BF50" s="169">
        <v>2</v>
      </c>
      <c r="BG50" s="156"/>
      <c r="BH50" s="100">
        <v>3</v>
      </c>
      <c r="BI50" s="100">
        <v>3</v>
      </c>
      <c r="BJ50" s="100">
        <v>4</v>
      </c>
      <c r="BK50" s="100">
        <v>4</v>
      </c>
      <c r="BL50" s="100">
        <v>4</v>
      </c>
      <c r="BM50" s="100">
        <v>4</v>
      </c>
      <c r="BN50" s="100">
        <v>4</v>
      </c>
      <c r="BO50" s="100">
        <v>4</v>
      </c>
      <c r="BP50" s="100">
        <v>5</v>
      </c>
      <c r="BQ50" s="100">
        <v>4</v>
      </c>
      <c r="BR50" s="100">
        <v>4</v>
      </c>
      <c r="BS50" s="100">
        <v>5</v>
      </c>
      <c r="BT50" s="100">
        <v>6</v>
      </c>
      <c r="BU50" s="100">
        <v>6</v>
      </c>
      <c r="BV50" s="100">
        <v>6</v>
      </c>
      <c r="BW50" s="100">
        <v>5</v>
      </c>
      <c r="BX50" s="100">
        <v>5</v>
      </c>
      <c r="BY50" s="100">
        <v>5</v>
      </c>
      <c r="BZ50" s="100">
        <v>5</v>
      </c>
      <c r="CA50" s="100">
        <v>5</v>
      </c>
      <c r="CB50" s="100">
        <v>5</v>
      </c>
      <c r="CC50" s="100">
        <v>5</v>
      </c>
      <c r="CD50" s="100">
        <v>5</v>
      </c>
      <c r="CE50" s="100">
        <v>5</v>
      </c>
      <c r="CF50" s="100">
        <v>5</v>
      </c>
      <c r="CG50" s="100">
        <v>5</v>
      </c>
      <c r="CH50" s="100">
        <v>5</v>
      </c>
      <c r="CI50" s="102"/>
      <c r="CJ50" s="103"/>
      <c r="CK50" s="103"/>
      <c r="CL50" s="52"/>
      <c r="CM50" s="52"/>
    </row>
    <row r="51" spans="1:91" s="72" customFormat="1" ht="15" customHeight="1" x14ac:dyDescent="0.2">
      <c r="A51" s="58"/>
      <c r="B51" s="182"/>
      <c r="C51" s="182"/>
      <c r="D51" s="182"/>
      <c r="E51" s="58">
        <v>7</v>
      </c>
      <c r="F51" s="234" t="s">
        <v>257</v>
      </c>
      <c r="G51" s="67" t="s">
        <v>0</v>
      </c>
      <c r="H51" s="58" t="s">
        <v>437</v>
      </c>
      <c r="I51" s="61" t="s">
        <v>281</v>
      </c>
      <c r="J51" s="61" t="s">
        <v>445</v>
      </c>
      <c r="K51" s="162"/>
      <c r="L51" s="169">
        <v>1</v>
      </c>
      <c r="M51" s="169">
        <v>1</v>
      </c>
      <c r="N51" s="169">
        <v>1</v>
      </c>
      <c r="O51" s="169">
        <v>1</v>
      </c>
      <c r="P51" s="169">
        <v>1</v>
      </c>
      <c r="Q51" s="169">
        <v>1</v>
      </c>
      <c r="R51" s="169">
        <v>1</v>
      </c>
      <c r="S51" s="169">
        <v>1</v>
      </c>
      <c r="T51" s="169">
        <v>2</v>
      </c>
      <c r="U51" s="169">
        <v>1</v>
      </c>
      <c r="V51" s="169">
        <v>1</v>
      </c>
      <c r="W51" s="169">
        <v>1</v>
      </c>
      <c r="X51" s="169">
        <v>1</v>
      </c>
      <c r="Y51" s="169">
        <v>1</v>
      </c>
      <c r="Z51" s="169">
        <v>1</v>
      </c>
      <c r="AA51" s="169">
        <v>1</v>
      </c>
      <c r="AB51" s="169">
        <v>1</v>
      </c>
      <c r="AC51" s="169">
        <v>1</v>
      </c>
      <c r="AD51" s="169">
        <v>1</v>
      </c>
      <c r="AE51" s="169">
        <v>1</v>
      </c>
      <c r="AF51" s="169">
        <v>5</v>
      </c>
      <c r="AG51" s="169">
        <v>5</v>
      </c>
      <c r="AH51" s="169">
        <v>5</v>
      </c>
      <c r="AI51" s="169">
        <v>5</v>
      </c>
      <c r="AJ51" s="169">
        <v>5</v>
      </c>
      <c r="AK51" s="169">
        <v>5</v>
      </c>
      <c r="AL51" s="169">
        <v>5</v>
      </c>
      <c r="AM51" s="169">
        <v>5</v>
      </c>
      <c r="AN51" s="169">
        <v>6</v>
      </c>
      <c r="AO51" s="169">
        <v>6</v>
      </c>
      <c r="AP51" s="169">
        <v>4</v>
      </c>
      <c r="AQ51" s="169">
        <v>5</v>
      </c>
      <c r="AR51" s="169">
        <v>5</v>
      </c>
      <c r="AS51" s="169">
        <v>7</v>
      </c>
      <c r="AT51" s="169">
        <v>7</v>
      </c>
      <c r="AU51" s="169">
        <v>7</v>
      </c>
      <c r="AV51" s="169">
        <v>5</v>
      </c>
      <c r="AW51" s="169">
        <v>5</v>
      </c>
      <c r="AX51" s="169">
        <v>5</v>
      </c>
      <c r="AY51" s="169">
        <v>5</v>
      </c>
      <c r="AZ51" s="169">
        <v>5</v>
      </c>
      <c r="BA51" s="169">
        <v>6</v>
      </c>
      <c r="BB51" s="169">
        <v>6</v>
      </c>
      <c r="BC51" s="169">
        <v>5</v>
      </c>
      <c r="BD51" s="169">
        <v>2</v>
      </c>
      <c r="BE51" s="169">
        <v>2</v>
      </c>
      <c r="BF51" s="169">
        <v>2</v>
      </c>
      <c r="BG51" s="156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3"/>
      <c r="CK51" s="103"/>
      <c r="CL51" s="52"/>
      <c r="CM51" s="52"/>
    </row>
    <row r="52" spans="1:91" s="72" customFormat="1" ht="15" customHeight="1" x14ac:dyDescent="0.2">
      <c r="A52" s="58"/>
      <c r="B52" s="182"/>
      <c r="C52" s="182"/>
      <c r="D52" s="182"/>
      <c r="E52" s="58">
        <v>8</v>
      </c>
      <c r="F52" s="234" t="s">
        <v>258</v>
      </c>
      <c r="G52" s="67" t="s">
        <v>0</v>
      </c>
      <c r="H52" s="58" t="s">
        <v>437</v>
      </c>
      <c r="I52" s="61" t="s">
        <v>281</v>
      </c>
      <c r="J52" s="61" t="s">
        <v>445</v>
      </c>
      <c r="K52" s="162"/>
      <c r="L52" s="169">
        <v>1</v>
      </c>
      <c r="M52" s="169">
        <v>1</v>
      </c>
      <c r="N52" s="169">
        <v>1</v>
      </c>
      <c r="O52" s="169">
        <v>1</v>
      </c>
      <c r="P52" s="169">
        <v>1</v>
      </c>
      <c r="Q52" s="169">
        <v>1</v>
      </c>
      <c r="R52" s="169">
        <v>1</v>
      </c>
      <c r="S52" s="169">
        <v>1</v>
      </c>
      <c r="T52" s="169">
        <v>2</v>
      </c>
      <c r="U52" s="169">
        <v>1</v>
      </c>
      <c r="V52" s="169">
        <v>1</v>
      </c>
      <c r="W52" s="169">
        <v>1</v>
      </c>
      <c r="X52" s="169">
        <v>1</v>
      </c>
      <c r="Y52" s="169">
        <v>1</v>
      </c>
      <c r="Z52" s="169">
        <v>1</v>
      </c>
      <c r="AA52" s="169">
        <v>1</v>
      </c>
      <c r="AB52" s="169">
        <v>1</v>
      </c>
      <c r="AC52" s="169">
        <v>1</v>
      </c>
      <c r="AD52" s="169">
        <v>1</v>
      </c>
      <c r="AE52" s="169">
        <v>1</v>
      </c>
      <c r="AF52" s="169">
        <v>5</v>
      </c>
      <c r="AG52" s="169">
        <v>5</v>
      </c>
      <c r="AH52" s="169">
        <v>5</v>
      </c>
      <c r="AI52" s="169">
        <v>5</v>
      </c>
      <c r="AJ52" s="169">
        <v>5</v>
      </c>
      <c r="AK52" s="169">
        <v>5</v>
      </c>
      <c r="AL52" s="169">
        <v>5</v>
      </c>
      <c r="AM52" s="169">
        <v>5</v>
      </c>
      <c r="AN52" s="169">
        <v>6</v>
      </c>
      <c r="AO52" s="169">
        <v>6</v>
      </c>
      <c r="AP52" s="169">
        <v>4</v>
      </c>
      <c r="AQ52" s="169">
        <v>5</v>
      </c>
      <c r="AR52" s="169">
        <v>5</v>
      </c>
      <c r="AS52" s="169">
        <v>7</v>
      </c>
      <c r="AT52" s="169">
        <v>7</v>
      </c>
      <c r="AU52" s="169">
        <v>7</v>
      </c>
      <c r="AV52" s="169">
        <v>5</v>
      </c>
      <c r="AW52" s="169">
        <v>5</v>
      </c>
      <c r="AX52" s="169">
        <v>5</v>
      </c>
      <c r="AY52" s="169">
        <v>5</v>
      </c>
      <c r="AZ52" s="169">
        <v>5</v>
      </c>
      <c r="BA52" s="169">
        <v>6</v>
      </c>
      <c r="BB52" s="169">
        <v>6</v>
      </c>
      <c r="BC52" s="169">
        <v>5</v>
      </c>
      <c r="BD52" s="169">
        <v>2</v>
      </c>
      <c r="BE52" s="169">
        <v>2</v>
      </c>
      <c r="BF52" s="169">
        <v>2</v>
      </c>
      <c r="BG52" s="156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3"/>
      <c r="CK52" s="103"/>
      <c r="CL52" s="52"/>
      <c r="CM52" s="52"/>
    </row>
    <row r="53" spans="1:91" s="72" customFormat="1" ht="15" customHeight="1" x14ac:dyDescent="0.2">
      <c r="A53" s="58"/>
      <c r="B53" s="182" t="s">
        <v>403</v>
      </c>
      <c r="C53" s="182" t="s">
        <v>404</v>
      </c>
      <c r="D53" s="182" t="s">
        <v>405</v>
      </c>
      <c r="E53" s="58">
        <v>9</v>
      </c>
      <c r="F53" s="234" t="s">
        <v>259</v>
      </c>
      <c r="G53" s="67" t="s">
        <v>242</v>
      </c>
      <c r="H53" s="58"/>
      <c r="I53" s="61" t="s">
        <v>281</v>
      </c>
      <c r="J53" s="61" t="s">
        <v>445</v>
      </c>
      <c r="K53" s="162"/>
      <c r="L53" s="169">
        <v>1</v>
      </c>
      <c r="M53" s="169">
        <v>1</v>
      </c>
      <c r="N53" s="169">
        <v>1</v>
      </c>
      <c r="O53" s="169">
        <v>1</v>
      </c>
      <c r="P53" s="169">
        <v>1</v>
      </c>
      <c r="Q53" s="169">
        <v>1</v>
      </c>
      <c r="R53" s="169">
        <v>1</v>
      </c>
      <c r="S53" s="169">
        <v>1</v>
      </c>
      <c r="T53" s="169">
        <v>2</v>
      </c>
      <c r="U53" s="169">
        <v>1</v>
      </c>
      <c r="V53" s="169">
        <v>1</v>
      </c>
      <c r="W53" s="169">
        <v>1</v>
      </c>
      <c r="X53" s="169">
        <v>1</v>
      </c>
      <c r="Y53" s="169">
        <v>1</v>
      </c>
      <c r="Z53" s="169">
        <v>1</v>
      </c>
      <c r="AA53" s="169">
        <v>1</v>
      </c>
      <c r="AB53" s="169">
        <v>1</v>
      </c>
      <c r="AC53" s="169">
        <v>1</v>
      </c>
      <c r="AD53" s="169">
        <v>1</v>
      </c>
      <c r="AE53" s="169">
        <v>1</v>
      </c>
      <c r="AF53" s="169">
        <v>5</v>
      </c>
      <c r="AG53" s="169">
        <v>5</v>
      </c>
      <c r="AH53" s="169">
        <v>5</v>
      </c>
      <c r="AI53" s="169">
        <v>5</v>
      </c>
      <c r="AJ53" s="169">
        <v>5</v>
      </c>
      <c r="AK53" s="169">
        <v>5</v>
      </c>
      <c r="AL53" s="169">
        <v>5</v>
      </c>
      <c r="AM53" s="169">
        <v>5</v>
      </c>
      <c r="AN53" s="169">
        <v>6</v>
      </c>
      <c r="AO53" s="169">
        <v>6</v>
      </c>
      <c r="AP53" s="169">
        <v>4</v>
      </c>
      <c r="AQ53" s="169">
        <v>5</v>
      </c>
      <c r="AR53" s="169">
        <v>5</v>
      </c>
      <c r="AS53" s="169">
        <v>7</v>
      </c>
      <c r="AT53" s="169">
        <v>7</v>
      </c>
      <c r="AU53" s="169">
        <v>7</v>
      </c>
      <c r="AV53" s="169">
        <v>5</v>
      </c>
      <c r="AW53" s="169">
        <v>5</v>
      </c>
      <c r="AX53" s="169">
        <v>5</v>
      </c>
      <c r="AY53" s="169">
        <v>5</v>
      </c>
      <c r="AZ53" s="169">
        <v>5</v>
      </c>
      <c r="BA53" s="169">
        <v>6</v>
      </c>
      <c r="BB53" s="169">
        <v>6</v>
      </c>
      <c r="BC53" s="169">
        <v>5</v>
      </c>
      <c r="BD53" s="169">
        <v>2</v>
      </c>
      <c r="BE53" s="169">
        <v>2</v>
      </c>
      <c r="BF53" s="169">
        <v>2</v>
      </c>
      <c r="BG53" s="156"/>
      <c r="BH53" s="102"/>
      <c r="BI53" s="102"/>
      <c r="BJ53" s="102"/>
      <c r="BK53" s="102"/>
      <c r="BL53" s="102"/>
      <c r="BM53" s="102"/>
      <c r="BN53" s="100">
        <v>4</v>
      </c>
      <c r="BO53" s="102"/>
      <c r="BP53" s="102"/>
      <c r="BQ53" s="100">
        <v>4</v>
      </c>
      <c r="BR53" s="100">
        <v>4</v>
      </c>
      <c r="BS53" s="100">
        <v>5</v>
      </c>
      <c r="BT53" s="100">
        <v>6</v>
      </c>
      <c r="BU53" s="100">
        <v>6</v>
      </c>
      <c r="BV53" s="100">
        <v>6</v>
      </c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3"/>
      <c r="CK53" s="103"/>
      <c r="CL53" s="52"/>
      <c r="CM53" s="52"/>
    </row>
    <row r="54" spans="1:91" s="72" customFormat="1" ht="15" customHeight="1" x14ac:dyDescent="0.2">
      <c r="A54" s="58"/>
      <c r="B54" s="182" t="s">
        <v>400</v>
      </c>
      <c r="C54" s="182" t="s">
        <v>406</v>
      </c>
      <c r="D54" s="182" t="s">
        <v>407</v>
      </c>
      <c r="E54" s="58">
        <v>10</v>
      </c>
      <c r="F54" s="234" t="s">
        <v>260</v>
      </c>
      <c r="G54" s="67" t="s">
        <v>242</v>
      </c>
      <c r="H54" s="58"/>
      <c r="I54" s="61" t="s">
        <v>281</v>
      </c>
      <c r="J54" s="61" t="s">
        <v>459</v>
      </c>
      <c r="K54" s="162"/>
      <c r="L54" s="169">
        <v>1</v>
      </c>
      <c r="M54" s="169">
        <v>1</v>
      </c>
      <c r="N54" s="169">
        <v>1</v>
      </c>
      <c r="O54" s="169">
        <v>1</v>
      </c>
      <c r="P54" s="169">
        <v>1</v>
      </c>
      <c r="Q54" s="169">
        <v>1</v>
      </c>
      <c r="R54" s="169">
        <v>1</v>
      </c>
      <c r="S54" s="169">
        <v>1</v>
      </c>
      <c r="T54" s="169">
        <v>2</v>
      </c>
      <c r="U54" s="169">
        <v>1</v>
      </c>
      <c r="V54" s="169">
        <v>1</v>
      </c>
      <c r="W54" s="169">
        <v>1</v>
      </c>
      <c r="X54" s="169">
        <v>1</v>
      </c>
      <c r="Y54" s="169">
        <v>1</v>
      </c>
      <c r="Z54" s="169">
        <v>1</v>
      </c>
      <c r="AA54" s="169">
        <v>1</v>
      </c>
      <c r="AB54" s="169">
        <v>1</v>
      </c>
      <c r="AC54" s="169">
        <v>1</v>
      </c>
      <c r="AD54" s="169">
        <v>1</v>
      </c>
      <c r="AE54" s="169">
        <v>1</v>
      </c>
      <c r="AF54" s="169">
        <v>5</v>
      </c>
      <c r="AG54" s="169">
        <v>5</v>
      </c>
      <c r="AH54" s="169">
        <v>5</v>
      </c>
      <c r="AI54" s="169">
        <v>5</v>
      </c>
      <c r="AJ54" s="169">
        <v>5</v>
      </c>
      <c r="AK54" s="169">
        <v>5</v>
      </c>
      <c r="AL54" s="169">
        <v>5</v>
      </c>
      <c r="AM54" s="169">
        <v>5</v>
      </c>
      <c r="AN54" s="169">
        <v>6</v>
      </c>
      <c r="AO54" s="169">
        <v>6</v>
      </c>
      <c r="AP54" s="169">
        <v>4</v>
      </c>
      <c r="AQ54" s="169">
        <v>5</v>
      </c>
      <c r="AR54" s="169">
        <v>5</v>
      </c>
      <c r="AS54" s="169">
        <v>7</v>
      </c>
      <c r="AT54" s="169">
        <v>7</v>
      </c>
      <c r="AU54" s="169">
        <v>7</v>
      </c>
      <c r="AV54" s="169">
        <v>5</v>
      </c>
      <c r="AW54" s="169">
        <v>5</v>
      </c>
      <c r="AX54" s="169">
        <v>5</v>
      </c>
      <c r="AY54" s="169">
        <v>5</v>
      </c>
      <c r="AZ54" s="169">
        <v>5</v>
      </c>
      <c r="BA54" s="169">
        <v>6</v>
      </c>
      <c r="BB54" s="169">
        <v>6</v>
      </c>
      <c r="BC54" s="169">
        <v>5</v>
      </c>
      <c r="BD54" s="169">
        <v>2</v>
      </c>
      <c r="BE54" s="169">
        <v>2</v>
      </c>
      <c r="BF54" s="169">
        <v>2</v>
      </c>
      <c r="BG54" s="156"/>
      <c r="BH54" s="100">
        <v>3</v>
      </c>
      <c r="BI54" s="100">
        <v>3</v>
      </c>
      <c r="BJ54" s="100">
        <v>4</v>
      </c>
      <c r="BK54" s="100">
        <v>4</v>
      </c>
      <c r="BL54" s="100">
        <v>4</v>
      </c>
      <c r="BM54" s="100">
        <v>4</v>
      </c>
      <c r="BN54" s="100">
        <v>4</v>
      </c>
      <c r="BO54" s="100">
        <v>4</v>
      </c>
      <c r="BP54" s="100">
        <v>5</v>
      </c>
      <c r="BQ54" s="100">
        <v>4</v>
      </c>
      <c r="BR54" s="100">
        <v>4</v>
      </c>
      <c r="BS54" s="100">
        <v>5</v>
      </c>
      <c r="BT54" s="100">
        <v>6</v>
      </c>
      <c r="BU54" s="100">
        <v>6</v>
      </c>
      <c r="BV54" s="100">
        <v>6</v>
      </c>
      <c r="BW54" s="100">
        <v>5</v>
      </c>
      <c r="BX54" s="100">
        <v>5</v>
      </c>
      <c r="BY54" s="100">
        <v>5</v>
      </c>
      <c r="BZ54" s="100">
        <v>5</v>
      </c>
      <c r="CA54" s="100">
        <v>5</v>
      </c>
      <c r="CB54" s="100">
        <v>5</v>
      </c>
      <c r="CC54" s="100">
        <v>5</v>
      </c>
      <c r="CD54" s="100">
        <v>5</v>
      </c>
      <c r="CE54" s="100">
        <v>5</v>
      </c>
      <c r="CF54" s="100">
        <v>5</v>
      </c>
      <c r="CG54" s="100">
        <v>5</v>
      </c>
      <c r="CH54" s="100">
        <v>5</v>
      </c>
      <c r="CI54" s="102"/>
      <c r="CJ54" s="103"/>
      <c r="CK54" s="103"/>
      <c r="CL54" s="52"/>
      <c r="CM54" s="52"/>
    </row>
    <row r="55" spans="1:91" s="72" customFormat="1" ht="15" customHeight="1" x14ac:dyDescent="0.2">
      <c r="A55" s="58"/>
      <c r="B55" s="182"/>
      <c r="C55" s="182"/>
      <c r="D55" s="182"/>
      <c r="E55" s="58">
        <v>11</v>
      </c>
      <c r="F55" s="234" t="s">
        <v>261</v>
      </c>
      <c r="G55" s="67" t="s">
        <v>0</v>
      </c>
      <c r="H55" s="58" t="s">
        <v>438</v>
      </c>
      <c r="I55" s="61" t="s">
        <v>281</v>
      </c>
      <c r="J55" s="61" t="s">
        <v>445</v>
      </c>
      <c r="K55" s="162"/>
      <c r="L55" s="169">
        <v>1</v>
      </c>
      <c r="M55" s="169">
        <v>1</v>
      </c>
      <c r="N55" s="169">
        <v>1</v>
      </c>
      <c r="O55" s="169">
        <v>1</v>
      </c>
      <c r="P55" s="169">
        <v>1</v>
      </c>
      <c r="Q55" s="169">
        <v>1</v>
      </c>
      <c r="R55" s="169">
        <v>1</v>
      </c>
      <c r="S55" s="169">
        <v>1</v>
      </c>
      <c r="T55" s="169">
        <v>2</v>
      </c>
      <c r="U55" s="169">
        <v>1</v>
      </c>
      <c r="V55" s="169">
        <v>1</v>
      </c>
      <c r="W55" s="169">
        <v>1</v>
      </c>
      <c r="X55" s="169">
        <v>1</v>
      </c>
      <c r="Y55" s="169">
        <v>1</v>
      </c>
      <c r="Z55" s="169">
        <v>1</v>
      </c>
      <c r="AA55" s="169">
        <v>1</v>
      </c>
      <c r="AB55" s="169">
        <v>1</v>
      </c>
      <c r="AC55" s="169">
        <v>1</v>
      </c>
      <c r="AD55" s="169">
        <v>1</v>
      </c>
      <c r="AE55" s="169">
        <v>1</v>
      </c>
      <c r="AF55" s="169">
        <v>5</v>
      </c>
      <c r="AG55" s="169">
        <v>5</v>
      </c>
      <c r="AH55" s="169">
        <v>5</v>
      </c>
      <c r="AI55" s="169">
        <v>5</v>
      </c>
      <c r="AJ55" s="169">
        <v>5</v>
      </c>
      <c r="AK55" s="169">
        <v>5</v>
      </c>
      <c r="AL55" s="169">
        <v>5</v>
      </c>
      <c r="AM55" s="169">
        <v>5</v>
      </c>
      <c r="AN55" s="169">
        <v>6</v>
      </c>
      <c r="AO55" s="169">
        <v>6</v>
      </c>
      <c r="AP55" s="169">
        <v>4</v>
      </c>
      <c r="AQ55" s="169">
        <v>5</v>
      </c>
      <c r="AR55" s="169">
        <v>5</v>
      </c>
      <c r="AS55" s="169">
        <v>7</v>
      </c>
      <c r="AT55" s="169">
        <v>7</v>
      </c>
      <c r="AU55" s="169">
        <v>7</v>
      </c>
      <c r="AV55" s="169">
        <v>5</v>
      </c>
      <c r="AW55" s="169">
        <v>5</v>
      </c>
      <c r="AX55" s="169">
        <v>5</v>
      </c>
      <c r="AY55" s="169">
        <v>5</v>
      </c>
      <c r="AZ55" s="169">
        <v>5</v>
      </c>
      <c r="BA55" s="169">
        <v>6</v>
      </c>
      <c r="BB55" s="169">
        <v>6</v>
      </c>
      <c r="BC55" s="169">
        <v>5</v>
      </c>
      <c r="BD55" s="169">
        <v>2</v>
      </c>
      <c r="BE55" s="169">
        <v>2</v>
      </c>
      <c r="BF55" s="169">
        <v>2</v>
      </c>
      <c r="BG55" s="156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3"/>
      <c r="CK55" s="103"/>
      <c r="CL55" s="52"/>
      <c r="CM55" s="52"/>
    </row>
    <row r="56" spans="1:91" s="72" customFormat="1" ht="15" customHeight="1" x14ac:dyDescent="0.2">
      <c r="A56" s="58"/>
      <c r="B56" s="182" t="s">
        <v>400</v>
      </c>
      <c r="C56" s="182"/>
      <c r="D56" s="182" t="s">
        <v>408</v>
      </c>
      <c r="E56" s="58">
        <v>12</v>
      </c>
      <c r="F56" s="234" t="s">
        <v>262</v>
      </c>
      <c r="G56" s="67" t="s">
        <v>242</v>
      </c>
      <c r="H56" s="58" t="s">
        <v>439</v>
      </c>
      <c r="I56" s="61" t="s">
        <v>281</v>
      </c>
      <c r="J56" s="61" t="s">
        <v>445</v>
      </c>
      <c r="K56" s="162"/>
      <c r="L56" s="169">
        <v>1</v>
      </c>
      <c r="M56" s="169">
        <v>1</v>
      </c>
      <c r="N56" s="169">
        <v>1</v>
      </c>
      <c r="O56" s="169">
        <v>1</v>
      </c>
      <c r="P56" s="169">
        <v>1</v>
      </c>
      <c r="Q56" s="169">
        <v>1</v>
      </c>
      <c r="R56" s="169">
        <v>1</v>
      </c>
      <c r="S56" s="169">
        <v>1</v>
      </c>
      <c r="T56" s="169">
        <v>2</v>
      </c>
      <c r="U56" s="169">
        <v>1</v>
      </c>
      <c r="V56" s="169">
        <v>1</v>
      </c>
      <c r="W56" s="169">
        <v>1</v>
      </c>
      <c r="X56" s="169">
        <v>1</v>
      </c>
      <c r="Y56" s="169">
        <v>1</v>
      </c>
      <c r="Z56" s="169">
        <v>1</v>
      </c>
      <c r="AA56" s="169">
        <v>1</v>
      </c>
      <c r="AB56" s="169">
        <v>1</v>
      </c>
      <c r="AC56" s="169">
        <v>1</v>
      </c>
      <c r="AD56" s="169">
        <v>1</v>
      </c>
      <c r="AE56" s="169">
        <v>1</v>
      </c>
      <c r="AF56" s="169">
        <v>5</v>
      </c>
      <c r="AG56" s="169">
        <v>5</v>
      </c>
      <c r="AH56" s="169">
        <v>5</v>
      </c>
      <c r="AI56" s="169">
        <v>5</v>
      </c>
      <c r="AJ56" s="169">
        <v>5</v>
      </c>
      <c r="AK56" s="169">
        <v>5</v>
      </c>
      <c r="AL56" s="169">
        <v>5</v>
      </c>
      <c r="AM56" s="169">
        <v>5</v>
      </c>
      <c r="AN56" s="169">
        <v>6</v>
      </c>
      <c r="AO56" s="169">
        <v>6</v>
      </c>
      <c r="AP56" s="169">
        <v>4</v>
      </c>
      <c r="AQ56" s="169">
        <v>5</v>
      </c>
      <c r="AR56" s="169">
        <v>5</v>
      </c>
      <c r="AS56" s="169">
        <v>7</v>
      </c>
      <c r="AT56" s="169">
        <v>7</v>
      </c>
      <c r="AU56" s="169">
        <v>7</v>
      </c>
      <c r="AV56" s="169">
        <v>5</v>
      </c>
      <c r="AW56" s="169">
        <v>5</v>
      </c>
      <c r="AX56" s="169">
        <v>5</v>
      </c>
      <c r="AY56" s="169">
        <v>5</v>
      </c>
      <c r="AZ56" s="169">
        <v>5</v>
      </c>
      <c r="BA56" s="169">
        <v>6</v>
      </c>
      <c r="BB56" s="169">
        <v>6</v>
      </c>
      <c r="BC56" s="169">
        <v>5</v>
      </c>
      <c r="BD56" s="169">
        <v>2</v>
      </c>
      <c r="BE56" s="169">
        <v>2</v>
      </c>
      <c r="BF56" s="169">
        <v>2</v>
      </c>
      <c r="BG56" s="156"/>
      <c r="BH56" s="102"/>
      <c r="BI56" s="102"/>
      <c r="BJ56" s="102"/>
      <c r="BK56" s="102"/>
      <c r="BL56" s="102"/>
      <c r="BM56" s="102"/>
      <c r="BN56" s="100">
        <v>4</v>
      </c>
      <c r="BO56" s="102"/>
      <c r="BP56" s="100">
        <v>5</v>
      </c>
      <c r="BQ56" s="100">
        <v>4</v>
      </c>
      <c r="BR56" s="100">
        <v>4</v>
      </c>
      <c r="BS56" s="100">
        <v>5</v>
      </c>
      <c r="BT56" s="100">
        <v>6</v>
      </c>
      <c r="BU56" s="100">
        <v>6</v>
      </c>
      <c r="BV56" s="100">
        <v>6</v>
      </c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3"/>
      <c r="CK56" s="103"/>
      <c r="CL56" s="52"/>
      <c r="CM56" s="52"/>
    </row>
    <row r="57" spans="1:91" s="72" customFormat="1" ht="15" customHeight="1" x14ac:dyDescent="0.2">
      <c r="A57" s="58"/>
      <c r="B57" s="182" t="s">
        <v>400</v>
      </c>
      <c r="C57" s="182" t="s">
        <v>409</v>
      </c>
      <c r="D57" s="182" t="s">
        <v>410</v>
      </c>
      <c r="E57" s="58">
        <v>13</v>
      </c>
      <c r="F57" s="234" t="s">
        <v>263</v>
      </c>
      <c r="G57" s="67" t="s">
        <v>242</v>
      </c>
      <c r="H57" s="58"/>
      <c r="I57" s="61" t="s">
        <v>281</v>
      </c>
      <c r="J57" s="61" t="s">
        <v>459</v>
      </c>
      <c r="K57" s="162"/>
      <c r="L57" s="169">
        <v>1</v>
      </c>
      <c r="M57" s="169">
        <v>1</v>
      </c>
      <c r="N57" s="169">
        <v>1</v>
      </c>
      <c r="O57" s="169">
        <v>1</v>
      </c>
      <c r="P57" s="169">
        <v>1</v>
      </c>
      <c r="Q57" s="169">
        <v>1</v>
      </c>
      <c r="R57" s="169">
        <v>1</v>
      </c>
      <c r="S57" s="169">
        <v>1</v>
      </c>
      <c r="T57" s="169">
        <v>2</v>
      </c>
      <c r="U57" s="169">
        <v>1</v>
      </c>
      <c r="V57" s="169">
        <v>1</v>
      </c>
      <c r="W57" s="169">
        <v>1</v>
      </c>
      <c r="X57" s="169">
        <v>1</v>
      </c>
      <c r="Y57" s="169">
        <v>1</v>
      </c>
      <c r="Z57" s="169">
        <v>1</v>
      </c>
      <c r="AA57" s="169">
        <v>1</v>
      </c>
      <c r="AB57" s="169">
        <v>1</v>
      </c>
      <c r="AC57" s="169">
        <v>1</v>
      </c>
      <c r="AD57" s="169">
        <v>1</v>
      </c>
      <c r="AE57" s="169">
        <v>1</v>
      </c>
      <c r="AF57" s="169">
        <v>5</v>
      </c>
      <c r="AG57" s="169">
        <v>5</v>
      </c>
      <c r="AH57" s="169">
        <v>5</v>
      </c>
      <c r="AI57" s="169">
        <v>5</v>
      </c>
      <c r="AJ57" s="169">
        <v>5</v>
      </c>
      <c r="AK57" s="169">
        <v>5</v>
      </c>
      <c r="AL57" s="169">
        <v>5</v>
      </c>
      <c r="AM57" s="169">
        <v>5</v>
      </c>
      <c r="AN57" s="169">
        <v>6</v>
      </c>
      <c r="AO57" s="169">
        <v>6</v>
      </c>
      <c r="AP57" s="169">
        <v>4</v>
      </c>
      <c r="AQ57" s="169">
        <v>5</v>
      </c>
      <c r="AR57" s="169">
        <v>5</v>
      </c>
      <c r="AS57" s="169">
        <v>7</v>
      </c>
      <c r="AT57" s="169">
        <v>7</v>
      </c>
      <c r="AU57" s="169">
        <v>7</v>
      </c>
      <c r="AV57" s="169">
        <v>5</v>
      </c>
      <c r="AW57" s="169">
        <v>5</v>
      </c>
      <c r="AX57" s="169">
        <v>5</v>
      </c>
      <c r="AY57" s="169">
        <v>5</v>
      </c>
      <c r="AZ57" s="169">
        <v>5</v>
      </c>
      <c r="BA57" s="169">
        <v>6</v>
      </c>
      <c r="BB57" s="169">
        <v>6</v>
      </c>
      <c r="BC57" s="169">
        <v>5</v>
      </c>
      <c r="BD57" s="169">
        <v>2</v>
      </c>
      <c r="BE57" s="169">
        <v>2</v>
      </c>
      <c r="BF57" s="169">
        <v>2</v>
      </c>
      <c r="BG57" s="156"/>
      <c r="BH57" s="102"/>
      <c r="BI57" s="102"/>
      <c r="BJ57" s="102"/>
      <c r="BK57" s="102"/>
      <c r="BL57" s="102"/>
      <c r="BM57" s="102"/>
      <c r="BN57" s="100">
        <v>4</v>
      </c>
      <c r="BO57" s="102"/>
      <c r="BP57" s="102"/>
      <c r="BQ57" s="100">
        <v>4</v>
      </c>
      <c r="BR57" s="100">
        <v>4</v>
      </c>
      <c r="BS57" s="100">
        <v>5</v>
      </c>
      <c r="BT57" s="102"/>
      <c r="BU57" s="100">
        <v>6</v>
      </c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52"/>
      <c r="CM57" s="52"/>
    </row>
    <row r="58" spans="1:91" s="72" customFormat="1" ht="15" customHeight="1" thickBot="1" x14ac:dyDescent="0.25">
      <c r="A58" s="58"/>
      <c r="B58" s="180" t="s">
        <v>400</v>
      </c>
      <c r="C58" s="180"/>
      <c r="D58" s="183" t="s">
        <v>411</v>
      </c>
      <c r="E58" s="58">
        <v>14</v>
      </c>
      <c r="F58" s="234" t="s">
        <v>264</v>
      </c>
      <c r="G58" s="67" t="s">
        <v>242</v>
      </c>
      <c r="H58" s="58" t="s">
        <v>440</v>
      </c>
      <c r="I58" s="61" t="s">
        <v>281</v>
      </c>
      <c r="J58" s="61" t="s">
        <v>459</v>
      </c>
      <c r="K58" s="162"/>
      <c r="L58" s="169">
        <v>1</v>
      </c>
      <c r="M58" s="169">
        <v>1</v>
      </c>
      <c r="N58" s="169">
        <v>1</v>
      </c>
      <c r="O58" s="169">
        <v>1</v>
      </c>
      <c r="P58" s="169">
        <v>1</v>
      </c>
      <c r="Q58" s="169">
        <v>1</v>
      </c>
      <c r="R58" s="169">
        <v>1</v>
      </c>
      <c r="S58" s="169">
        <v>1</v>
      </c>
      <c r="T58" s="169">
        <v>2</v>
      </c>
      <c r="U58" s="169">
        <v>1</v>
      </c>
      <c r="V58" s="169">
        <v>1</v>
      </c>
      <c r="W58" s="169">
        <v>1</v>
      </c>
      <c r="X58" s="169">
        <v>1</v>
      </c>
      <c r="Y58" s="169">
        <v>1</v>
      </c>
      <c r="Z58" s="169">
        <v>1</v>
      </c>
      <c r="AA58" s="169">
        <v>1</v>
      </c>
      <c r="AB58" s="169">
        <v>1</v>
      </c>
      <c r="AC58" s="169">
        <v>1</v>
      </c>
      <c r="AD58" s="169">
        <v>1</v>
      </c>
      <c r="AE58" s="169">
        <v>1</v>
      </c>
      <c r="AF58" s="169">
        <v>5</v>
      </c>
      <c r="AG58" s="169">
        <v>5</v>
      </c>
      <c r="AH58" s="169">
        <v>5</v>
      </c>
      <c r="AI58" s="169">
        <v>5</v>
      </c>
      <c r="AJ58" s="169">
        <v>5</v>
      </c>
      <c r="AK58" s="169">
        <v>5</v>
      </c>
      <c r="AL58" s="169">
        <v>5</v>
      </c>
      <c r="AM58" s="169">
        <v>5</v>
      </c>
      <c r="AN58" s="169">
        <v>6</v>
      </c>
      <c r="AO58" s="169">
        <v>6</v>
      </c>
      <c r="AP58" s="169">
        <v>4</v>
      </c>
      <c r="AQ58" s="169">
        <v>5</v>
      </c>
      <c r="AR58" s="169">
        <v>5</v>
      </c>
      <c r="AS58" s="169">
        <v>7</v>
      </c>
      <c r="AT58" s="169">
        <v>7</v>
      </c>
      <c r="AU58" s="169">
        <v>7</v>
      </c>
      <c r="AV58" s="169">
        <v>5</v>
      </c>
      <c r="AW58" s="169">
        <v>5</v>
      </c>
      <c r="AX58" s="169">
        <v>5</v>
      </c>
      <c r="AY58" s="169">
        <v>5</v>
      </c>
      <c r="AZ58" s="169">
        <v>5</v>
      </c>
      <c r="BA58" s="169">
        <v>6</v>
      </c>
      <c r="BB58" s="169">
        <v>6</v>
      </c>
      <c r="BC58" s="169">
        <v>5</v>
      </c>
      <c r="BD58" s="169">
        <v>2</v>
      </c>
      <c r="BE58" s="169">
        <v>2</v>
      </c>
      <c r="BF58" s="169">
        <v>2</v>
      </c>
      <c r="BG58" s="156"/>
      <c r="BH58" s="102"/>
      <c r="BI58" s="102"/>
      <c r="BJ58" s="102"/>
      <c r="BK58" s="102"/>
      <c r="BL58" s="102"/>
      <c r="BM58" s="102"/>
      <c r="BN58" s="100">
        <v>4</v>
      </c>
      <c r="BO58" s="102"/>
      <c r="BP58" s="100">
        <v>5</v>
      </c>
      <c r="BQ58" s="100">
        <v>4</v>
      </c>
      <c r="BR58" s="100">
        <v>4</v>
      </c>
      <c r="BS58" s="100">
        <v>5</v>
      </c>
      <c r="BT58" s="100">
        <v>6</v>
      </c>
      <c r="BU58" s="100">
        <v>6</v>
      </c>
      <c r="BV58" s="100">
        <v>6</v>
      </c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3"/>
      <c r="CK58" s="103"/>
      <c r="CL58" s="52"/>
      <c r="CM58" s="52"/>
    </row>
    <row r="59" spans="1:91" s="72" customFormat="1" ht="15" customHeight="1" x14ac:dyDescent="0.2">
      <c r="A59" s="77" t="s">
        <v>270</v>
      </c>
      <c r="B59" s="78" t="s">
        <v>413</v>
      </c>
      <c r="C59" s="78" t="s">
        <v>414</v>
      </c>
      <c r="D59" s="78" t="s">
        <v>415</v>
      </c>
      <c r="E59" s="78">
        <v>1</v>
      </c>
      <c r="F59" s="236" t="s">
        <v>271</v>
      </c>
      <c r="G59" s="80" t="s">
        <v>242</v>
      </c>
      <c r="H59" s="78" t="s">
        <v>441</v>
      </c>
      <c r="I59" s="79" t="s">
        <v>281</v>
      </c>
      <c r="J59" s="79" t="s">
        <v>450</v>
      </c>
      <c r="K59" s="161"/>
      <c r="L59" s="168">
        <v>1</v>
      </c>
      <c r="M59" s="168">
        <v>1</v>
      </c>
      <c r="N59" s="168">
        <v>1</v>
      </c>
      <c r="O59" s="168">
        <v>1</v>
      </c>
      <c r="P59" s="168">
        <v>1</v>
      </c>
      <c r="Q59" s="168">
        <v>1</v>
      </c>
      <c r="R59" s="168">
        <v>1</v>
      </c>
      <c r="S59" s="168">
        <v>1</v>
      </c>
      <c r="T59" s="168">
        <v>2</v>
      </c>
      <c r="U59" s="168">
        <v>1</v>
      </c>
      <c r="V59" s="168">
        <v>1</v>
      </c>
      <c r="W59" s="168">
        <v>1</v>
      </c>
      <c r="X59" s="168">
        <v>1</v>
      </c>
      <c r="Y59" s="168">
        <v>1</v>
      </c>
      <c r="Z59" s="168">
        <v>1</v>
      </c>
      <c r="AA59" s="168">
        <v>1</v>
      </c>
      <c r="AB59" s="168">
        <v>1</v>
      </c>
      <c r="AC59" s="168">
        <v>1</v>
      </c>
      <c r="AD59" s="168">
        <v>1</v>
      </c>
      <c r="AE59" s="168">
        <v>1</v>
      </c>
      <c r="AF59" s="168">
        <v>5</v>
      </c>
      <c r="AG59" s="168">
        <v>5</v>
      </c>
      <c r="AH59" s="168">
        <v>5</v>
      </c>
      <c r="AI59" s="168">
        <v>5</v>
      </c>
      <c r="AJ59" s="168">
        <v>5</v>
      </c>
      <c r="AK59" s="168">
        <v>5</v>
      </c>
      <c r="AL59" s="168">
        <v>5</v>
      </c>
      <c r="AM59" s="168">
        <v>5</v>
      </c>
      <c r="AN59" s="168">
        <v>6</v>
      </c>
      <c r="AO59" s="168">
        <v>6</v>
      </c>
      <c r="AP59" s="168">
        <v>4</v>
      </c>
      <c r="AQ59" s="168">
        <v>5</v>
      </c>
      <c r="AR59" s="168">
        <v>5</v>
      </c>
      <c r="AS59" s="168">
        <v>7</v>
      </c>
      <c r="AT59" s="168">
        <v>7</v>
      </c>
      <c r="AU59" s="168">
        <v>7</v>
      </c>
      <c r="AV59" s="168">
        <v>5</v>
      </c>
      <c r="AW59" s="168">
        <v>5</v>
      </c>
      <c r="AX59" s="168">
        <v>5</v>
      </c>
      <c r="AY59" s="168">
        <v>5</v>
      </c>
      <c r="AZ59" s="168">
        <v>5</v>
      </c>
      <c r="BA59" s="168">
        <v>6</v>
      </c>
      <c r="BB59" s="168">
        <v>6</v>
      </c>
      <c r="BC59" s="168">
        <v>5</v>
      </c>
      <c r="BD59" s="168">
        <v>2</v>
      </c>
      <c r="BE59" s="168">
        <v>2</v>
      </c>
      <c r="BF59" s="168">
        <v>2</v>
      </c>
      <c r="BG59" s="158"/>
      <c r="BH59" s="148">
        <v>3</v>
      </c>
      <c r="BI59" s="148">
        <v>3</v>
      </c>
      <c r="BJ59" s="148">
        <v>4</v>
      </c>
      <c r="BK59" s="148">
        <v>4</v>
      </c>
      <c r="BL59" s="148">
        <v>4</v>
      </c>
      <c r="BM59" s="148">
        <v>4</v>
      </c>
      <c r="BN59" s="148">
        <v>4</v>
      </c>
      <c r="BO59" s="148">
        <v>4</v>
      </c>
      <c r="BP59" s="148">
        <v>5</v>
      </c>
      <c r="BQ59" s="148">
        <v>4</v>
      </c>
      <c r="BR59" s="148">
        <v>4</v>
      </c>
      <c r="BS59" s="148">
        <v>5</v>
      </c>
      <c r="BT59" s="148">
        <v>6</v>
      </c>
      <c r="BU59" s="148">
        <v>6</v>
      </c>
      <c r="BV59" s="148">
        <v>6</v>
      </c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50"/>
      <c r="CK59" s="151">
        <v>2</v>
      </c>
      <c r="CL59" s="129"/>
      <c r="CM59" s="52"/>
    </row>
    <row r="60" spans="1:91" s="72" customFormat="1" ht="15" customHeight="1" thickBot="1" x14ac:dyDescent="0.25">
      <c r="A60" s="62"/>
      <c r="B60" s="84"/>
      <c r="C60" s="84"/>
      <c r="D60" s="181" t="s">
        <v>412</v>
      </c>
      <c r="E60" s="62">
        <v>2</v>
      </c>
      <c r="F60" s="237" t="s">
        <v>265</v>
      </c>
      <c r="G60" s="67" t="s">
        <v>242</v>
      </c>
      <c r="H60" s="58"/>
      <c r="I60" s="75" t="s">
        <v>281</v>
      </c>
      <c r="J60" s="61" t="s">
        <v>445</v>
      </c>
      <c r="K60" s="189"/>
      <c r="L60" s="171">
        <v>1</v>
      </c>
      <c r="M60" s="171">
        <v>1</v>
      </c>
      <c r="N60" s="171">
        <v>1</v>
      </c>
      <c r="O60" s="171">
        <v>1</v>
      </c>
      <c r="P60" s="171">
        <v>1</v>
      </c>
      <c r="Q60" s="171">
        <v>1</v>
      </c>
      <c r="R60" s="171">
        <v>1</v>
      </c>
      <c r="S60" s="171">
        <v>1</v>
      </c>
      <c r="T60" s="171">
        <v>2</v>
      </c>
      <c r="U60" s="171">
        <v>1</v>
      </c>
      <c r="V60" s="171">
        <v>1</v>
      </c>
      <c r="W60" s="171">
        <v>1</v>
      </c>
      <c r="X60" s="171">
        <v>1</v>
      </c>
      <c r="Y60" s="171">
        <v>1</v>
      </c>
      <c r="Z60" s="171">
        <v>1</v>
      </c>
      <c r="AA60" s="171">
        <v>1</v>
      </c>
      <c r="AB60" s="171">
        <v>1</v>
      </c>
      <c r="AC60" s="171">
        <v>1</v>
      </c>
      <c r="AD60" s="171">
        <v>1</v>
      </c>
      <c r="AE60" s="171">
        <v>1</v>
      </c>
      <c r="AF60" s="171">
        <v>5</v>
      </c>
      <c r="AG60" s="171">
        <v>5</v>
      </c>
      <c r="AH60" s="171">
        <v>5</v>
      </c>
      <c r="AI60" s="171">
        <v>5</v>
      </c>
      <c r="AJ60" s="171">
        <v>5</v>
      </c>
      <c r="AK60" s="171">
        <v>5</v>
      </c>
      <c r="AL60" s="171">
        <v>5</v>
      </c>
      <c r="AM60" s="171">
        <v>5</v>
      </c>
      <c r="AN60" s="171">
        <v>6</v>
      </c>
      <c r="AO60" s="171">
        <v>6</v>
      </c>
      <c r="AP60" s="171">
        <v>4</v>
      </c>
      <c r="AQ60" s="171">
        <v>5</v>
      </c>
      <c r="AR60" s="171">
        <v>5</v>
      </c>
      <c r="AS60" s="171">
        <v>7</v>
      </c>
      <c r="AT60" s="171">
        <v>7</v>
      </c>
      <c r="AU60" s="171">
        <v>7</v>
      </c>
      <c r="AV60" s="171">
        <v>5</v>
      </c>
      <c r="AW60" s="171">
        <v>5</v>
      </c>
      <c r="AX60" s="171">
        <v>5</v>
      </c>
      <c r="AY60" s="171">
        <v>5</v>
      </c>
      <c r="AZ60" s="171">
        <v>5</v>
      </c>
      <c r="BA60" s="171">
        <v>6</v>
      </c>
      <c r="BB60" s="171">
        <v>6</v>
      </c>
      <c r="BC60" s="171">
        <v>5</v>
      </c>
      <c r="BD60" s="171">
        <v>2</v>
      </c>
      <c r="BE60" s="171">
        <v>2</v>
      </c>
      <c r="BF60" s="171">
        <v>2</v>
      </c>
      <c r="BG60" s="156"/>
      <c r="BH60" s="125"/>
      <c r="BI60" s="125"/>
      <c r="BJ60" s="125"/>
      <c r="BK60" s="125"/>
      <c r="BL60" s="125"/>
      <c r="BM60" s="125"/>
      <c r="BN60" s="125"/>
      <c r="BO60" s="124">
        <v>4</v>
      </c>
      <c r="BP60" s="125"/>
      <c r="BQ60" s="124">
        <v>4</v>
      </c>
      <c r="BR60" s="124">
        <v>4</v>
      </c>
      <c r="BS60" s="124">
        <v>5</v>
      </c>
      <c r="BT60" s="124">
        <v>6</v>
      </c>
      <c r="BU60" s="124">
        <v>6</v>
      </c>
      <c r="BV60" s="124">
        <v>6</v>
      </c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8"/>
      <c r="CK60" s="128"/>
      <c r="CL60" s="52"/>
      <c r="CM60" s="52"/>
    </row>
    <row r="61" spans="1:91" x14ac:dyDescent="0.2">
      <c r="I61" s="188"/>
      <c r="K61" s="165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90"/>
    </row>
    <row r="62" spans="1:91" x14ac:dyDescent="0.2">
      <c r="K62" s="165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166"/>
      <c r="AV62" s="166"/>
      <c r="AW62" s="166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</row>
    <row r="63" spans="1:91" x14ac:dyDescent="0.2">
      <c r="K63" s="165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6"/>
      <c r="BD63" s="166"/>
      <c r="BE63" s="166"/>
      <c r="BF63" s="166"/>
      <c r="BG63" s="166"/>
    </row>
    <row r="64" spans="1:91" x14ac:dyDescent="0.2">
      <c r="K64" s="165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66"/>
      <c r="BC64" s="166"/>
      <c r="BD64" s="166"/>
      <c r="BE64" s="166"/>
      <c r="BF64" s="166"/>
      <c r="BG64" s="166"/>
    </row>
    <row r="65" spans="11:59" x14ac:dyDescent="0.2">
      <c r="K65" s="165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6"/>
      <c r="BD65" s="166"/>
      <c r="BE65" s="166"/>
      <c r="BF65" s="166"/>
      <c r="BG65" s="166"/>
    </row>
    <row r="66" spans="11:59" x14ac:dyDescent="0.2">
      <c r="K66" s="165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66"/>
      <c r="BG66" s="166"/>
    </row>
    <row r="67" spans="11:59" x14ac:dyDescent="0.2">
      <c r="K67" s="165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66"/>
      <c r="BE67" s="166"/>
      <c r="BF67" s="166"/>
      <c r="BG67" s="166"/>
    </row>
    <row r="68" spans="11:59" x14ac:dyDescent="0.2">
      <c r="K68" s="165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</row>
    <row r="69" spans="11:59" x14ac:dyDescent="0.2">
      <c r="K69" s="165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F69" s="166"/>
      <c r="BG69" s="166"/>
    </row>
    <row r="70" spans="11:59" x14ac:dyDescent="0.2">
      <c r="K70" s="165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</row>
    <row r="71" spans="11:59" x14ac:dyDescent="0.2">
      <c r="K71" s="165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F71" s="166"/>
      <c r="BG71" s="166"/>
    </row>
    <row r="72" spans="11:59" x14ac:dyDescent="0.2">
      <c r="K72" s="165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F72" s="166"/>
      <c r="BG72" s="166"/>
    </row>
    <row r="73" spans="11:59" x14ac:dyDescent="0.2">
      <c r="K73" s="165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F73" s="166"/>
      <c r="BG73" s="166"/>
    </row>
    <row r="74" spans="11:59" x14ac:dyDescent="0.2">
      <c r="K74" s="165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F74" s="166"/>
      <c r="BG74" s="166"/>
    </row>
    <row r="75" spans="11:59" x14ac:dyDescent="0.2">
      <c r="K75" s="165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66"/>
      <c r="BG75" s="166"/>
    </row>
  </sheetData>
  <autoFilter ref="A2:J60"/>
  <mergeCells count="8">
    <mergeCell ref="BW33:BX33"/>
    <mergeCell ref="BW27:BX27"/>
    <mergeCell ref="BW32:BX32"/>
    <mergeCell ref="CE32:CF32"/>
    <mergeCell ref="BW5:BX5"/>
    <mergeCell ref="BW6:BX6"/>
    <mergeCell ref="BW7:BX7"/>
    <mergeCell ref="BW25:BX25"/>
  </mergeCells>
  <conditionalFormatting sqref="L2:BF3 BH2:CK3">
    <cfRule type="beginsWith" dxfId="134" priority="152" operator="beginsWith" text="T">
      <formula>LEFT(L2,LEN("T"))="T"</formula>
    </cfRule>
  </conditionalFormatting>
  <conditionalFormatting sqref="K2:K3">
    <cfRule type="beginsWith" dxfId="133" priority="141" operator="beginsWith" text="T">
      <formula>LEFT(K2,LEN("T"))="T"</formula>
    </cfRule>
  </conditionalFormatting>
  <conditionalFormatting sqref="BY5:CI7 L25:BV25 CI25 CI33 L26:CI26 L28:CI29 L27:BV27 BY27:CI27 L32:BV33 BY32:CD32 CH32 L34:BG35 BN35:BV35 L36:CI39 L45:BG46 BN47 BQ47:BV47 L48:CI54 BP56:BV56 BN56:BN57 BQ57:BS57 BU57 BO60 L14:CI24 L13:CH13 L59:CI59 L5:BW7 AF47:AG47 BG47 L55:BG58 BH58:BM58 L60:BM60 BW58:CI58 BQ60:CI60 L8:CI10 L31:CI31 L12:CI12 R12:S17 L42:CI44 AS40:AU41 BG40:BG41">
    <cfRule type="cellIs" dxfId="132" priority="137" operator="equal">
      <formula>1</formula>
    </cfRule>
  </conditionalFormatting>
  <conditionalFormatting sqref="BY5:CI7 K25:BV25 CI25 CI33 K26:CI26 K28:CI29 K27:BV27 BY27:CI27 K32:BV33 BY32:CD32 CH32 K34:BG35 BN35:BV35 K36:CI39 K45:BG46 BN47 BQ47:BV47 K48:CI54 BP56:BV56 BN56:BN57 BQ57:BS57 BU57 BO60 K14:CI24 K13:CH13 K59:CI59 K5:BW7 K47 AF47:AG47 BG47 K55:BG58 BH58:BM58 K60:BM60 BW58:CI58 BQ60:CI60 K8:CI10 K31:CI31 K12:CI12 R12:S17 K42:CI44 AS40:AU41 K40:K41 BG40:BG41">
    <cfRule type="cellIs" dxfId="131" priority="134" operator="equal">
      <formula>4</formula>
    </cfRule>
    <cfRule type="cellIs" dxfId="130" priority="135" operator="equal">
      <formula>3</formula>
    </cfRule>
    <cfRule type="cellIs" dxfId="129" priority="136" operator="equal">
      <formula>2</formula>
    </cfRule>
  </conditionalFormatting>
  <conditionalFormatting sqref="BG2:BG3">
    <cfRule type="beginsWith" dxfId="128" priority="132" operator="beginsWith" text="T">
      <formula>LEFT(BG2,LEN("T"))="T"</formula>
    </cfRule>
  </conditionalFormatting>
  <conditionalFormatting sqref="BW25 BY25:CH25">
    <cfRule type="cellIs" dxfId="127" priority="131" operator="equal">
      <formula>1</formula>
    </cfRule>
  </conditionalFormatting>
  <conditionalFormatting sqref="BW25 BY25:CH25">
    <cfRule type="cellIs" dxfId="126" priority="128" operator="equal">
      <formula>4</formula>
    </cfRule>
    <cfRule type="cellIs" dxfId="125" priority="129" operator="equal">
      <formula>3</formula>
    </cfRule>
    <cfRule type="cellIs" dxfId="124" priority="130" operator="equal">
      <formula>2</formula>
    </cfRule>
  </conditionalFormatting>
  <conditionalFormatting sqref="BY33:CH33 BW32:BW33">
    <cfRule type="cellIs" dxfId="123" priority="127" operator="equal">
      <formula>1</formula>
    </cfRule>
  </conditionalFormatting>
  <conditionalFormatting sqref="BY33:CH33 BW32:BW33">
    <cfRule type="cellIs" dxfId="122" priority="124" operator="equal">
      <formula>4</formula>
    </cfRule>
    <cfRule type="cellIs" dxfId="121" priority="125" operator="equal">
      <formula>3</formula>
    </cfRule>
    <cfRule type="cellIs" dxfId="120" priority="126" operator="equal">
      <formula>2</formula>
    </cfRule>
  </conditionalFormatting>
  <conditionalFormatting sqref="BW27">
    <cfRule type="cellIs" dxfId="119" priority="123" operator="equal">
      <formula>1</formula>
    </cfRule>
  </conditionalFormatting>
  <conditionalFormatting sqref="BW27">
    <cfRule type="cellIs" dxfId="118" priority="120" operator="equal">
      <formula>4</formula>
    </cfRule>
    <cfRule type="cellIs" dxfId="117" priority="121" operator="equal">
      <formula>3</formula>
    </cfRule>
    <cfRule type="cellIs" dxfId="116" priority="122" operator="equal">
      <formula>2</formula>
    </cfRule>
  </conditionalFormatting>
  <conditionalFormatting sqref="CI32">
    <cfRule type="cellIs" dxfId="115" priority="119" operator="equal">
      <formula>1</formula>
    </cfRule>
  </conditionalFormatting>
  <conditionalFormatting sqref="CI32">
    <cfRule type="cellIs" dxfId="114" priority="116" operator="equal">
      <formula>4</formula>
    </cfRule>
    <cfRule type="cellIs" dxfId="113" priority="117" operator="equal">
      <formula>3</formula>
    </cfRule>
    <cfRule type="cellIs" dxfId="112" priority="118" operator="equal">
      <formula>2</formula>
    </cfRule>
  </conditionalFormatting>
  <conditionalFormatting sqref="CE32 CG32">
    <cfRule type="cellIs" dxfId="111" priority="115" operator="equal">
      <formula>1</formula>
    </cfRule>
  </conditionalFormatting>
  <conditionalFormatting sqref="CE32 CG32">
    <cfRule type="cellIs" dxfId="110" priority="112" operator="equal">
      <formula>4</formula>
    </cfRule>
    <cfRule type="cellIs" dxfId="109" priority="113" operator="equal">
      <formula>3</formula>
    </cfRule>
    <cfRule type="cellIs" dxfId="108" priority="114" operator="equal">
      <formula>2</formula>
    </cfRule>
  </conditionalFormatting>
  <conditionalFormatting sqref="BH34:BH35">
    <cfRule type="cellIs" dxfId="107" priority="111" operator="equal">
      <formula>1</formula>
    </cfRule>
  </conditionalFormatting>
  <conditionalFormatting sqref="BH34:BH35">
    <cfRule type="cellIs" dxfId="106" priority="108" operator="equal">
      <formula>4</formula>
    </cfRule>
    <cfRule type="cellIs" dxfId="105" priority="109" operator="equal">
      <formula>3</formula>
    </cfRule>
    <cfRule type="cellIs" dxfId="104" priority="110" operator="equal">
      <formula>2</formula>
    </cfRule>
  </conditionalFormatting>
  <conditionalFormatting sqref="BO45:BP45 BS45:CI45 BS46 BH45:BM47 BW46:CI47">
    <cfRule type="cellIs" dxfId="103" priority="107" operator="equal">
      <formula>1</formula>
    </cfRule>
  </conditionalFormatting>
  <conditionalFormatting sqref="BO45:BP45 BS45:CI45 BS46 BH45:BM47 BW46:CI47">
    <cfRule type="cellIs" dxfId="102" priority="104" operator="equal">
      <formula>4</formula>
    </cfRule>
    <cfRule type="cellIs" dxfId="101" priority="105" operator="equal">
      <formula>3</formula>
    </cfRule>
    <cfRule type="cellIs" dxfId="100" priority="106" operator="equal">
      <formula>2</formula>
    </cfRule>
  </conditionalFormatting>
  <conditionalFormatting sqref="BN45:BN46 BO46:BP46">
    <cfRule type="cellIs" dxfId="99" priority="103" operator="equal">
      <formula>1</formula>
    </cfRule>
  </conditionalFormatting>
  <conditionalFormatting sqref="BN45:BN46 BO46:BP46">
    <cfRule type="cellIs" dxfId="98" priority="100" operator="equal">
      <formula>4</formula>
    </cfRule>
    <cfRule type="cellIs" dxfId="97" priority="101" operator="equal">
      <formula>3</formula>
    </cfRule>
    <cfRule type="cellIs" dxfId="96" priority="102" operator="equal">
      <formula>2</formula>
    </cfRule>
  </conditionalFormatting>
  <conditionalFormatting sqref="BQ45:BR46">
    <cfRule type="cellIs" dxfId="95" priority="99" operator="equal">
      <formula>1</formula>
    </cfRule>
  </conditionalFormatting>
  <conditionalFormatting sqref="BQ45:BR46">
    <cfRule type="cellIs" dxfId="94" priority="96" operator="equal">
      <formula>4</formula>
    </cfRule>
    <cfRule type="cellIs" dxfId="93" priority="97" operator="equal">
      <formula>3</formula>
    </cfRule>
    <cfRule type="cellIs" dxfId="92" priority="98" operator="equal">
      <formula>2</formula>
    </cfRule>
  </conditionalFormatting>
  <conditionalFormatting sqref="BT46:BV46">
    <cfRule type="cellIs" dxfId="91" priority="95" operator="equal">
      <formula>1</formula>
    </cfRule>
  </conditionalFormatting>
  <conditionalFormatting sqref="BT46:BV46">
    <cfRule type="cellIs" dxfId="90" priority="92" operator="equal">
      <formula>4</formula>
    </cfRule>
    <cfRule type="cellIs" dxfId="89" priority="93" operator="equal">
      <formula>3</formula>
    </cfRule>
    <cfRule type="cellIs" dxfId="88" priority="94" operator="equal">
      <formula>2</formula>
    </cfRule>
  </conditionalFormatting>
  <conditionalFormatting sqref="BO58 BN60">
    <cfRule type="cellIs" dxfId="87" priority="67" operator="equal">
      <formula>1</formula>
    </cfRule>
  </conditionalFormatting>
  <conditionalFormatting sqref="BO58 BN60">
    <cfRule type="cellIs" dxfId="86" priority="64" operator="equal">
      <formula>4</formula>
    </cfRule>
    <cfRule type="cellIs" dxfId="85" priority="65" operator="equal">
      <formula>3</formula>
    </cfRule>
    <cfRule type="cellIs" dxfId="84" priority="66" operator="equal">
      <formula>2</formula>
    </cfRule>
  </conditionalFormatting>
  <conditionalFormatting sqref="BP60">
    <cfRule type="cellIs" dxfId="83" priority="60" operator="equal">
      <formula>4</formula>
    </cfRule>
    <cfRule type="cellIs" dxfId="82" priority="61" operator="equal">
      <formula>3</formula>
    </cfRule>
    <cfRule type="cellIs" dxfId="81" priority="62" operator="equal">
      <formula>2</formula>
    </cfRule>
  </conditionalFormatting>
  <conditionalFormatting sqref="BO47:BP47">
    <cfRule type="cellIs" dxfId="80" priority="87" operator="equal">
      <formula>1</formula>
    </cfRule>
  </conditionalFormatting>
  <conditionalFormatting sqref="BO47:BP47">
    <cfRule type="cellIs" dxfId="79" priority="84" operator="equal">
      <formula>4</formula>
    </cfRule>
    <cfRule type="cellIs" dxfId="78" priority="85" operator="equal">
      <formula>3</formula>
    </cfRule>
    <cfRule type="cellIs" dxfId="77" priority="86" operator="equal">
      <formula>2</formula>
    </cfRule>
  </conditionalFormatting>
  <conditionalFormatting sqref="BH55:CI55 BW56:CI56 BH56:BM57 BO56:BO57 BP57">
    <cfRule type="cellIs" dxfId="76" priority="83" operator="equal">
      <formula>1</formula>
    </cfRule>
  </conditionalFormatting>
  <conditionalFormatting sqref="BH55:CI55 BW56:CI56 BH56:BM57 BO56:BO57 BP57">
    <cfRule type="cellIs" dxfId="75" priority="80" operator="equal">
      <formula>4</formula>
    </cfRule>
    <cfRule type="cellIs" dxfId="74" priority="81" operator="equal">
      <formula>3</formula>
    </cfRule>
    <cfRule type="cellIs" dxfId="73" priority="82" operator="equal">
      <formula>2</formula>
    </cfRule>
  </conditionalFormatting>
  <conditionalFormatting sqref="BT57">
    <cfRule type="cellIs" dxfId="72" priority="79" operator="equal">
      <formula>1</formula>
    </cfRule>
  </conditionalFormatting>
  <conditionalFormatting sqref="BT57">
    <cfRule type="cellIs" dxfId="71" priority="76" operator="equal">
      <formula>4</formula>
    </cfRule>
    <cfRule type="cellIs" dxfId="70" priority="77" operator="equal">
      <formula>3</formula>
    </cfRule>
    <cfRule type="cellIs" dxfId="69" priority="78" operator="equal">
      <formula>2</formula>
    </cfRule>
  </conditionalFormatting>
  <conditionalFormatting sqref="BV57:CK57">
    <cfRule type="cellIs" dxfId="68" priority="75" operator="equal">
      <formula>1</formula>
    </cfRule>
  </conditionalFormatting>
  <conditionalFormatting sqref="BV57:CK57">
    <cfRule type="cellIs" dxfId="67" priority="72" operator="equal">
      <formula>4</formula>
    </cfRule>
    <cfRule type="cellIs" dxfId="66" priority="73" operator="equal">
      <formula>3</formula>
    </cfRule>
    <cfRule type="cellIs" dxfId="65" priority="74" operator="equal">
      <formula>2</formula>
    </cfRule>
  </conditionalFormatting>
  <conditionalFormatting sqref="BP58:BV58 BN58">
    <cfRule type="cellIs" dxfId="64" priority="71" operator="equal">
      <formula>1</formula>
    </cfRule>
  </conditionalFormatting>
  <conditionalFormatting sqref="BP58:BV58 BN58">
    <cfRule type="cellIs" dxfId="63" priority="68" operator="equal">
      <formula>4</formula>
    </cfRule>
    <cfRule type="cellIs" dxfId="62" priority="69" operator="equal">
      <formula>3</formula>
    </cfRule>
    <cfRule type="cellIs" dxfId="61" priority="70" operator="equal">
      <formula>2</formula>
    </cfRule>
  </conditionalFormatting>
  <conditionalFormatting sqref="BP60">
    <cfRule type="cellIs" dxfId="60" priority="63" operator="equal">
      <formula>1</formula>
    </cfRule>
  </conditionalFormatting>
  <conditionalFormatting sqref="L47:AE47">
    <cfRule type="cellIs" dxfId="59" priority="59" operator="equal">
      <formula>1</formula>
    </cfRule>
  </conditionalFormatting>
  <conditionalFormatting sqref="L47:AE47">
    <cfRule type="cellIs" dxfId="58" priority="56" operator="equal">
      <formula>4</formula>
    </cfRule>
    <cfRule type="cellIs" dxfId="57" priority="57" operator="equal">
      <formula>3</formula>
    </cfRule>
    <cfRule type="cellIs" dxfId="56" priority="58" operator="equal">
      <formula>2</formula>
    </cfRule>
  </conditionalFormatting>
  <conditionalFormatting sqref="L3:CK3 L31:CK39 L12:CK29 L42:CK60 L5:CK10 AS40:AU41 BG40:BG41">
    <cfRule type="cellIs" dxfId="55" priority="50" operator="equal">
      <formula>6</formula>
    </cfRule>
    <cfRule type="cellIs" dxfId="54" priority="51" operator="equal">
      <formula>5</formula>
    </cfRule>
    <cfRule type="cellIs" dxfId="53" priority="52" operator="equal">
      <formula>4</formula>
    </cfRule>
    <cfRule type="cellIs" dxfId="52" priority="53" operator="equal">
      <formula>3</formula>
    </cfRule>
    <cfRule type="cellIs" dxfId="51" priority="54" operator="equal">
      <formula>2</formula>
    </cfRule>
    <cfRule type="cellIs" dxfId="50" priority="55" operator="equal">
      <formula>1</formula>
    </cfRule>
  </conditionalFormatting>
  <conditionalFormatting sqref="L30:CK30">
    <cfRule type="cellIs" dxfId="49" priority="40" operator="equal">
      <formula>6</formula>
    </cfRule>
    <cfRule type="cellIs" dxfId="48" priority="41" operator="equal">
      <formula>5</formula>
    </cfRule>
    <cfRule type="cellIs" dxfId="47" priority="42" operator="equal">
      <formula>4</formula>
    </cfRule>
    <cfRule type="cellIs" dxfId="46" priority="43" operator="equal">
      <formula>3</formula>
    </cfRule>
    <cfRule type="cellIs" dxfId="45" priority="44" operator="equal">
      <formula>2</formula>
    </cfRule>
    <cfRule type="cellIs" dxfId="44" priority="45" operator="equal">
      <formula>1</formula>
    </cfRule>
  </conditionalFormatting>
  <conditionalFormatting sqref="L30:CI30">
    <cfRule type="cellIs" dxfId="43" priority="49" operator="equal">
      <formula>1</formula>
    </cfRule>
  </conditionalFormatting>
  <conditionalFormatting sqref="K30:CI30">
    <cfRule type="cellIs" dxfId="42" priority="46" operator="equal">
      <formula>4</formula>
    </cfRule>
    <cfRule type="cellIs" dxfId="41" priority="47" operator="equal">
      <formula>3</formula>
    </cfRule>
    <cfRule type="cellIs" dxfId="40" priority="48" operator="equal">
      <formula>2</formula>
    </cfRule>
  </conditionalFormatting>
  <conditionalFormatting sqref="L11:CI11">
    <cfRule type="cellIs" dxfId="39" priority="39" operator="equal">
      <formula>1</formula>
    </cfRule>
  </conditionalFormatting>
  <conditionalFormatting sqref="K11:CI11">
    <cfRule type="cellIs" dxfId="38" priority="36" operator="equal">
      <formula>4</formula>
    </cfRule>
    <cfRule type="cellIs" dxfId="37" priority="37" operator="equal">
      <formula>3</formula>
    </cfRule>
    <cfRule type="cellIs" dxfId="36" priority="38" operator="equal">
      <formula>2</formula>
    </cfRule>
  </conditionalFormatting>
  <conditionalFormatting sqref="L11:CK11">
    <cfRule type="cellIs" dxfId="35" priority="30" operator="equal">
      <formula>6</formula>
    </cfRule>
    <cfRule type="cellIs" dxfId="34" priority="31" operator="equal">
      <formula>5</formula>
    </cfRule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L41:AR41 AV41:BF41 BH41:CI41">
    <cfRule type="cellIs" dxfId="29" priority="29" operator="equal">
      <formula>1</formula>
    </cfRule>
  </conditionalFormatting>
  <conditionalFormatting sqref="L41:AR41 AV41:BF41 BH41:CI41">
    <cfRule type="cellIs" dxfId="28" priority="26" operator="equal">
      <formula>4</formula>
    </cfRule>
    <cfRule type="cellIs" dxfId="27" priority="27" operator="equal">
      <formula>3</formula>
    </cfRule>
    <cfRule type="cellIs" dxfId="26" priority="28" operator="equal">
      <formula>2</formula>
    </cfRule>
  </conditionalFormatting>
  <conditionalFormatting sqref="L41:AR41 AV41:BF41 BH41:CK41">
    <cfRule type="cellIs" dxfId="25" priority="20" operator="equal">
      <formula>6</formula>
    </cfRule>
    <cfRule type="cellIs" dxfId="24" priority="21" operator="equal">
      <formula>5</formula>
    </cfRule>
    <cfRule type="cellIs" dxfId="23" priority="22" operator="equal">
      <formula>4</formula>
    </cfRule>
    <cfRule type="cellIs" dxfId="22" priority="23" operator="equal">
      <formula>3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L40:AR40 AV40:BF40 BH40:CI40">
    <cfRule type="cellIs" dxfId="19" priority="19" operator="equal">
      <formula>1</formula>
    </cfRule>
  </conditionalFormatting>
  <conditionalFormatting sqref="L40:AR40 AV40:BF40 BH40:CI40">
    <cfRule type="cellIs" dxfId="18" priority="16" operator="equal">
      <formula>4</formula>
    </cfRule>
    <cfRule type="cellIs" dxfId="17" priority="17" operator="equal">
      <formula>3</formula>
    </cfRule>
    <cfRule type="cellIs" dxfId="16" priority="18" operator="equal">
      <formula>2</formula>
    </cfRule>
  </conditionalFormatting>
  <conditionalFormatting sqref="L40:AR40 AV40:BF40 BH40:CK40">
    <cfRule type="cellIs" dxfId="15" priority="10" operator="equal">
      <formula>6</formula>
    </cfRule>
    <cfRule type="cellIs" dxfId="14" priority="11" operator="equal">
      <formula>5</formula>
    </cfRule>
    <cfRule type="cellIs" dxfId="13" priority="12" operator="equal">
      <formula>4</formula>
    </cfRule>
    <cfRule type="cellIs" dxfId="12" priority="13" operator="equal">
      <formula>3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L4:BF4 BH4:CK4">
    <cfRule type="beginsWith" dxfId="9" priority="9" operator="beginsWith" text="T">
      <formula>LEFT(L4,LEN("T"))="T"</formula>
    </cfRule>
  </conditionalFormatting>
  <conditionalFormatting sqref="K4">
    <cfRule type="beginsWith" dxfId="8" priority="8" operator="beginsWith" text="T">
      <formula>LEFT(K4,LEN("T"))="T"</formula>
    </cfRule>
  </conditionalFormatting>
  <conditionalFormatting sqref="BG4">
    <cfRule type="beginsWith" dxfId="7" priority="7" operator="beginsWith" text="T">
      <formula>LEFT(BG4,LEN("T"))="T"</formula>
    </cfRule>
  </conditionalFormatting>
  <conditionalFormatting sqref="L4:CK4">
    <cfRule type="cellIs" dxfId="6" priority="1" operator="equal">
      <formula>6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style="6" customWidth="1"/>
    <col min="2" max="2" width="43.85546875" style="12" bestFit="1" customWidth="1"/>
    <col min="3" max="3" width="28.5703125" style="12" bestFit="1" customWidth="1"/>
    <col min="4" max="4" width="30.7109375" style="6" bestFit="1" customWidth="1"/>
    <col min="5" max="5" width="44.28515625" style="56" hidden="1" customWidth="1"/>
    <col min="6" max="6" width="18.85546875" style="57" bestFit="1" customWidth="1"/>
    <col min="7" max="7" width="13" style="57" bestFit="1" customWidth="1"/>
    <col min="8" max="8" width="22.85546875" style="57" bestFit="1" customWidth="1"/>
    <col min="9" max="9" width="60.7109375" style="7" bestFit="1" customWidth="1"/>
    <col min="10" max="10" width="20.7109375" style="195" customWidth="1"/>
    <col min="11" max="16384" width="9.140625" style="6"/>
  </cols>
  <sheetData>
    <row r="1" spans="1:10" s="53" customFormat="1" ht="35.1" customHeight="1" x14ac:dyDescent="0.25">
      <c r="A1" s="85"/>
      <c r="B1" s="191" t="s">
        <v>209</v>
      </c>
      <c r="C1" s="172" t="s">
        <v>298</v>
      </c>
      <c r="D1" s="86" t="s">
        <v>210</v>
      </c>
      <c r="E1" s="87" t="s">
        <v>4</v>
      </c>
      <c r="F1" s="228" t="s">
        <v>213</v>
      </c>
      <c r="G1" s="229"/>
      <c r="H1" s="230"/>
      <c r="I1" s="88" t="s">
        <v>211</v>
      </c>
      <c r="J1" s="88" t="s">
        <v>444</v>
      </c>
    </row>
    <row r="2" spans="1:10" s="59" customFormat="1" ht="49.5" customHeight="1" x14ac:dyDescent="0.25">
      <c r="A2" s="89"/>
      <c r="B2" s="192"/>
      <c r="C2" s="90"/>
      <c r="D2" s="91" t="s">
        <v>214</v>
      </c>
      <c r="E2" s="92"/>
      <c r="F2" s="91" t="s">
        <v>310</v>
      </c>
      <c r="G2" s="91" t="s">
        <v>312</v>
      </c>
      <c r="H2" s="91" t="s">
        <v>218</v>
      </c>
      <c r="I2" s="93"/>
      <c r="J2" s="93"/>
    </row>
    <row r="3" spans="1:10" s="59" customFormat="1" ht="45.75" customHeight="1" x14ac:dyDescent="0.25">
      <c r="A3" s="89"/>
      <c r="B3" s="192"/>
      <c r="C3" s="90"/>
      <c r="D3" s="91"/>
      <c r="E3" s="92"/>
      <c r="F3" s="91"/>
      <c r="G3" s="91"/>
      <c r="H3" s="91"/>
      <c r="I3" s="93"/>
      <c r="J3" s="93"/>
    </row>
    <row r="4" spans="1:10" s="53" customFormat="1" ht="23.1" customHeight="1" x14ac:dyDescent="0.25">
      <c r="A4" s="94" t="s">
        <v>207</v>
      </c>
      <c r="B4" s="193"/>
      <c r="C4" s="94"/>
      <c r="D4" s="95"/>
      <c r="E4" s="96"/>
      <c r="F4" s="95"/>
      <c r="G4" s="95"/>
      <c r="H4" s="95"/>
      <c r="I4" s="97"/>
      <c r="J4" s="97"/>
    </row>
    <row r="5" spans="1:10" ht="15.95" customHeight="1" x14ac:dyDescent="0.2">
      <c r="A5" s="58">
        <v>1</v>
      </c>
      <c r="B5" s="182" t="str">
        <f>'SFO_Common Attributes'!C15</f>
        <v xml:space="preserve">SFO_TypeDescription </v>
      </c>
      <c r="C5" s="58" t="s">
        <v>301</v>
      </c>
      <c r="D5" s="54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5" t="str">
        <f t="shared" ref="E5:E51" si="0">CONCATENATE(D5, "-", B5)</f>
        <v xml:space="preserve">TYPE-SFO_TypeDescription </v>
      </c>
      <c r="F5" s="11" t="s">
        <v>311</v>
      </c>
      <c r="G5" s="11" t="s">
        <v>12</v>
      </c>
      <c r="H5" s="11" t="s">
        <v>215</v>
      </c>
      <c r="I5" s="58" t="s">
        <v>208</v>
      </c>
      <c r="J5" s="194">
        <v>1</v>
      </c>
    </row>
    <row r="6" spans="1:10" ht="15.95" customHeight="1" x14ac:dyDescent="0.2">
      <c r="A6" s="58">
        <v>2</v>
      </c>
      <c r="B6" s="182" t="str">
        <f>'SFO_Common Attributes'!C16</f>
        <v>SFO_ParentChild</v>
      </c>
      <c r="C6" s="58" t="s">
        <v>308</v>
      </c>
      <c r="D6" s="54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5" t="str">
        <f t="shared" si="0"/>
        <v>INSTANCE-SFO_ParentChild</v>
      </c>
      <c r="F6" s="11" t="s">
        <v>311</v>
      </c>
      <c r="G6" s="11" t="s">
        <v>12</v>
      </c>
      <c r="H6" s="11"/>
      <c r="I6" s="58" t="s">
        <v>197</v>
      </c>
      <c r="J6" s="194">
        <v>1</v>
      </c>
    </row>
    <row r="7" spans="1:10" ht="15.95" customHeight="1" x14ac:dyDescent="0.2">
      <c r="A7" s="58">
        <v>3</v>
      </c>
      <c r="B7" s="182" t="str">
        <f>'SFO_Common Attributes'!C17</f>
        <v>SFO_CreatedBy</v>
      </c>
      <c r="C7" s="58" t="s">
        <v>301</v>
      </c>
      <c r="D7" s="54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5" t="str">
        <f t="shared" si="0"/>
        <v>INSTANCE-SFO_CreatedBy</v>
      </c>
      <c r="F7" s="11" t="s">
        <v>311</v>
      </c>
      <c r="G7" s="11" t="s">
        <v>12</v>
      </c>
      <c r="H7" s="11"/>
      <c r="I7" s="58"/>
      <c r="J7" s="194">
        <v>1</v>
      </c>
    </row>
    <row r="8" spans="1:10" ht="15.95" customHeight="1" thickBot="1" x14ac:dyDescent="0.25">
      <c r="A8" s="66">
        <v>4</v>
      </c>
      <c r="B8" s="180" t="str">
        <f>'SFO_Common Attributes'!C18</f>
        <v>SFO_CreatedOn</v>
      </c>
      <c r="C8" s="66" t="s">
        <v>301</v>
      </c>
      <c r="D8" s="176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77" t="str">
        <f t="shared" si="0"/>
        <v>INSTANCE-SFO_CreatedOn</v>
      </c>
      <c r="F8" s="178" t="s">
        <v>311</v>
      </c>
      <c r="G8" s="178" t="s">
        <v>12</v>
      </c>
      <c r="H8" s="178"/>
      <c r="I8" s="66"/>
      <c r="J8" s="194">
        <v>1</v>
      </c>
    </row>
    <row r="9" spans="1:10" ht="15.95" customHeight="1" x14ac:dyDescent="0.2">
      <c r="A9" s="64">
        <v>5</v>
      </c>
      <c r="B9" s="181" t="str">
        <f>'SFO_Common Attributes'!C19</f>
        <v>SFO_AssetClass</v>
      </c>
      <c r="C9" s="64" t="s">
        <v>304</v>
      </c>
      <c r="D9" s="173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74" t="str">
        <f t="shared" si="0"/>
        <v>TYPE-SFO_AssetClass</v>
      </c>
      <c r="F9" s="175" t="s">
        <v>311</v>
      </c>
      <c r="G9" s="175" t="s">
        <v>12</v>
      </c>
      <c r="H9" s="175" t="s">
        <v>9</v>
      </c>
      <c r="I9" s="64" t="s">
        <v>198</v>
      </c>
      <c r="J9" s="194">
        <v>1</v>
      </c>
    </row>
    <row r="10" spans="1:10" ht="15.95" customHeight="1" x14ac:dyDescent="0.2">
      <c r="A10" s="58">
        <v>6</v>
      </c>
      <c r="B10" s="182" t="str">
        <f>'SFO_Common Attributes'!C20</f>
        <v>SFO_AssetID</v>
      </c>
      <c r="C10" s="58" t="s">
        <v>304</v>
      </c>
      <c r="D10" s="54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5" t="str">
        <f t="shared" si="0"/>
        <v>INSTANCE-SFO_AssetID</v>
      </c>
      <c r="F10" s="11" t="s">
        <v>311</v>
      </c>
      <c r="G10" s="11" t="s">
        <v>281</v>
      </c>
      <c r="H10" s="11" t="s">
        <v>9</v>
      </c>
      <c r="I10" s="58" t="s">
        <v>198</v>
      </c>
      <c r="J10" s="194">
        <v>1</v>
      </c>
    </row>
    <row r="11" spans="1:10" ht="15.95" customHeight="1" x14ac:dyDescent="0.2">
      <c r="A11" s="58">
        <v>7</v>
      </c>
      <c r="B11" s="182" t="str">
        <f>'SFO_Common Attributes'!C21</f>
        <v>SFO_BIMUI</v>
      </c>
      <c r="C11" s="58" t="s">
        <v>301</v>
      </c>
      <c r="D11" s="54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5" t="str">
        <f t="shared" si="0"/>
        <v>INSTANCE-SFO_BIMUI</v>
      </c>
      <c r="F11" s="11" t="s">
        <v>311</v>
      </c>
      <c r="G11" s="11" t="s">
        <v>12</v>
      </c>
      <c r="H11" s="11" t="s">
        <v>216</v>
      </c>
      <c r="I11" s="58" t="s">
        <v>36</v>
      </c>
      <c r="J11" s="194">
        <v>1</v>
      </c>
    </row>
    <row r="12" spans="1:10" ht="15.95" customHeight="1" thickBot="1" x14ac:dyDescent="0.25">
      <c r="A12" s="66">
        <v>8</v>
      </c>
      <c r="B12" s="180" t="str">
        <f>'SFO_Common Attributes'!C22</f>
        <v>SFO_Tag</v>
      </c>
      <c r="C12" s="66" t="s">
        <v>301</v>
      </c>
      <c r="D12" s="176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77" t="str">
        <f t="shared" si="0"/>
        <v>INSTANCE-SFO_Tag</v>
      </c>
      <c r="F12" s="178" t="s">
        <v>311</v>
      </c>
      <c r="G12" s="178" t="s">
        <v>12</v>
      </c>
      <c r="H12" s="178"/>
      <c r="I12" s="66" t="s">
        <v>199</v>
      </c>
      <c r="J12" s="194">
        <v>1</v>
      </c>
    </row>
    <row r="13" spans="1:10" ht="15.95" customHeight="1" x14ac:dyDescent="0.2">
      <c r="A13" s="64">
        <v>9</v>
      </c>
      <c r="B13" s="181" t="str">
        <f>'SFO_Common Attributes'!C23</f>
        <v>SFO_OmniClassT23Number</v>
      </c>
      <c r="C13" s="64" t="s">
        <v>299</v>
      </c>
      <c r="D13" s="173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74" t="str">
        <f t="shared" si="0"/>
        <v>TYPE-SFO_OmniClassT23Number</v>
      </c>
      <c r="F13" s="175" t="s">
        <v>311</v>
      </c>
      <c r="G13" s="175" t="s">
        <v>12</v>
      </c>
      <c r="H13" s="175" t="s">
        <v>7</v>
      </c>
      <c r="I13" s="64"/>
      <c r="J13" s="194">
        <v>2</v>
      </c>
    </row>
    <row r="14" spans="1:10" ht="15.95" customHeight="1" x14ac:dyDescent="0.2">
      <c r="A14" s="58">
        <v>10</v>
      </c>
      <c r="B14" s="182" t="str">
        <f>'SFO_Common Attributes'!C24</f>
        <v>SFO_OmniClassT23Title</v>
      </c>
      <c r="C14" s="58" t="s">
        <v>299</v>
      </c>
      <c r="D14" s="54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5" t="str">
        <f t="shared" si="0"/>
        <v>TYPE-SFO_OmniClassT23Title</v>
      </c>
      <c r="F14" s="11" t="s">
        <v>311</v>
      </c>
      <c r="G14" s="11" t="s">
        <v>12</v>
      </c>
      <c r="H14" s="11" t="s">
        <v>7</v>
      </c>
      <c r="I14" s="58"/>
      <c r="J14" s="194">
        <v>1</v>
      </c>
    </row>
    <row r="15" spans="1:10" ht="15.95" customHeight="1" x14ac:dyDescent="0.2">
      <c r="A15" s="58">
        <v>11</v>
      </c>
      <c r="B15" s="182" t="str">
        <f>'SFO_Common Attributes'!C25</f>
        <v>SFO_CSIMF</v>
      </c>
      <c r="C15" s="58" t="s">
        <v>299</v>
      </c>
      <c r="D15" s="54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5" t="str">
        <f t="shared" si="0"/>
        <v>TYPE-SFO_CSIMF</v>
      </c>
      <c r="F15" s="11" t="s">
        <v>311</v>
      </c>
      <c r="G15" s="11" t="s">
        <v>12</v>
      </c>
      <c r="H15" s="11" t="s">
        <v>7</v>
      </c>
      <c r="I15" s="58" t="s">
        <v>200</v>
      </c>
      <c r="J15" s="194">
        <v>1</v>
      </c>
    </row>
    <row r="16" spans="1:10" ht="15.95" customHeight="1" thickBot="1" x14ac:dyDescent="0.25">
      <c r="A16" s="66">
        <v>12</v>
      </c>
      <c r="B16" s="180" t="str">
        <f>'SFO_Common Attributes'!C26</f>
        <v>SFO_AssemblyCode</v>
      </c>
      <c r="C16" s="66" t="s">
        <v>299</v>
      </c>
      <c r="D16" s="176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77" t="str">
        <f t="shared" si="0"/>
        <v>TYPE-SFO_AssemblyCode</v>
      </c>
      <c r="F16" s="178" t="s">
        <v>311</v>
      </c>
      <c r="G16" s="178" t="s">
        <v>12</v>
      </c>
      <c r="H16" s="178" t="s">
        <v>7</v>
      </c>
      <c r="I16" s="66" t="s">
        <v>201</v>
      </c>
      <c r="J16" s="194">
        <v>1</v>
      </c>
    </row>
    <row r="17" spans="1:10" ht="15.95" customHeight="1" x14ac:dyDescent="0.2">
      <c r="A17" s="64">
        <v>13</v>
      </c>
      <c r="B17" s="181" t="str">
        <f>'SFO_Common Attributes'!C27</f>
        <v>SFO_BuildingName</v>
      </c>
      <c r="C17" s="64" t="s">
        <v>301</v>
      </c>
      <c r="D17" s="173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74" t="str">
        <f t="shared" si="0"/>
        <v>INSTANCE-SFO_BuildingName</v>
      </c>
      <c r="F17" s="175" t="s">
        <v>311</v>
      </c>
      <c r="G17" s="175" t="s">
        <v>12</v>
      </c>
      <c r="H17" s="175" t="s">
        <v>14</v>
      </c>
      <c r="I17" s="64"/>
      <c r="J17" s="194">
        <v>1</v>
      </c>
    </row>
    <row r="18" spans="1:10" ht="15.95" customHeight="1" x14ac:dyDescent="0.2">
      <c r="A18" s="58">
        <v>14</v>
      </c>
      <c r="B18" s="182" t="str">
        <f>'SFO_Common Attributes'!C28</f>
        <v>SFO_BuildingNumber</v>
      </c>
      <c r="C18" s="58" t="s">
        <v>301</v>
      </c>
      <c r="D18" s="54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5" t="str">
        <f t="shared" si="0"/>
        <v>INSTANCE-SFO_BuildingNumber</v>
      </c>
      <c r="F18" s="11" t="s">
        <v>311</v>
      </c>
      <c r="G18" s="11" t="s">
        <v>12</v>
      </c>
      <c r="H18" s="11" t="s">
        <v>14</v>
      </c>
      <c r="I18" s="58"/>
      <c r="J18" s="194">
        <v>1</v>
      </c>
    </row>
    <row r="19" spans="1:10" ht="15.95" customHeight="1" x14ac:dyDescent="0.2">
      <c r="A19" s="58">
        <v>15</v>
      </c>
      <c r="B19" s="182" t="str">
        <f>'SFO_Common Attributes'!C29</f>
        <v>SFO_BoardingArea</v>
      </c>
      <c r="C19" s="58" t="s">
        <v>301</v>
      </c>
      <c r="D19" s="54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5" t="str">
        <f t="shared" si="0"/>
        <v>INSTANCE-SFO_BoardingArea</v>
      </c>
      <c r="F19" s="11" t="s">
        <v>311</v>
      </c>
      <c r="G19" s="11" t="s">
        <v>12</v>
      </c>
      <c r="H19" s="11" t="s">
        <v>14</v>
      </c>
      <c r="I19" s="58" t="s">
        <v>202</v>
      </c>
      <c r="J19" s="194">
        <v>1</v>
      </c>
    </row>
    <row r="20" spans="1:10" ht="15.95" customHeight="1" x14ac:dyDescent="0.2">
      <c r="A20" s="58">
        <v>16</v>
      </c>
      <c r="B20" s="182" t="str">
        <f>'SFO_Common Attributes'!C30</f>
        <v>SFO_LevelNumber</v>
      </c>
      <c r="C20" s="58" t="s">
        <v>301</v>
      </c>
      <c r="D20" s="54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5" t="str">
        <f t="shared" si="0"/>
        <v>INSTANCE-SFO_LevelNumber</v>
      </c>
      <c r="F20" s="11" t="s">
        <v>311</v>
      </c>
      <c r="G20" s="11" t="s">
        <v>12</v>
      </c>
      <c r="H20" s="11" t="s">
        <v>14</v>
      </c>
      <c r="I20" s="58" t="s">
        <v>202</v>
      </c>
      <c r="J20" s="194">
        <v>1</v>
      </c>
    </row>
    <row r="21" spans="1:10" ht="15.95" customHeight="1" x14ac:dyDescent="0.2">
      <c r="A21" s="58">
        <v>17</v>
      </c>
      <c r="B21" s="182" t="str">
        <f>'SFO_Common Attributes'!C31</f>
        <v>SFO_RoomNumber</v>
      </c>
      <c r="C21" s="58" t="s">
        <v>301</v>
      </c>
      <c r="D21" s="54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5" t="str">
        <f t="shared" si="0"/>
        <v>INSTANCE-SFO_RoomNumber</v>
      </c>
      <c r="F21" s="11" t="s">
        <v>311</v>
      </c>
      <c r="G21" s="11" t="s">
        <v>12</v>
      </c>
      <c r="H21" s="11" t="s">
        <v>14</v>
      </c>
      <c r="I21" s="58"/>
      <c r="J21" s="194">
        <v>1</v>
      </c>
    </row>
    <row r="22" spans="1:10" ht="15.95" customHeight="1" x14ac:dyDescent="0.2">
      <c r="A22" s="58">
        <v>18</v>
      </c>
      <c r="B22" s="182" t="str">
        <f>'SFO_Common Attributes'!C32</f>
        <v>SFO_RoomName</v>
      </c>
      <c r="C22" s="58" t="s">
        <v>301</v>
      </c>
      <c r="D22" s="54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5" t="str">
        <f t="shared" si="0"/>
        <v>INSTANCE-SFO_RoomName</v>
      </c>
      <c r="F22" s="11" t="s">
        <v>311</v>
      </c>
      <c r="G22" s="11" t="s">
        <v>12</v>
      </c>
      <c r="H22" s="11" t="s">
        <v>14</v>
      </c>
      <c r="I22" s="58"/>
      <c r="J22" s="194">
        <v>1</v>
      </c>
    </row>
    <row r="23" spans="1:10" ht="15.95" customHeight="1" thickBot="1" x14ac:dyDescent="0.25">
      <c r="A23" s="66">
        <v>19</v>
      </c>
      <c r="B23" s="180" t="str">
        <f>'SFO_Common Attributes'!C33</f>
        <v>SFO_AreaServed</v>
      </c>
      <c r="C23" s="66" t="s">
        <v>300</v>
      </c>
      <c r="D23" s="176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77" t="str">
        <f t="shared" si="0"/>
        <v>INSTANCE-SFO_AreaServed</v>
      </c>
      <c r="F23" s="178" t="s">
        <v>311</v>
      </c>
      <c r="G23" s="178" t="s">
        <v>12</v>
      </c>
      <c r="H23" s="178"/>
      <c r="I23" s="66"/>
      <c r="J23" s="194">
        <v>1</v>
      </c>
    </row>
    <row r="24" spans="1:10" ht="15.95" customHeight="1" x14ac:dyDescent="0.2">
      <c r="A24" s="64">
        <v>20</v>
      </c>
      <c r="B24" s="181" t="str">
        <f>'SFO_Common Attributes'!C34</f>
        <v>SFO_AssetType</v>
      </c>
      <c r="C24" s="64" t="s">
        <v>303</v>
      </c>
      <c r="D24" s="173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74" t="str">
        <f t="shared" si="0"/>
        <v>TYPE-SFO_AssetType</v>
      </c>
      <c r="F24" s="175" t="s">
        <v>311</v>
      </c>
      <c r="G24" s="175" t="s">
        <v>12</v>
      </c>
      <c r="H24" s="175"/>
      <c r="I24" s="64" t="s">
        <v>302</v>
      </c>
      <c r="J24" s="194">
        <v>1</v>
      </c>
    </row>
    <row r="25" spans="1:10" ht="15.95" customHeight="1" x14ac:dyDescent="0.2">
      <c r="A25" s="58">
        <v>21</v>
      </c>
      <c r="B25" s="182" t="str">
        <f>'SFO_Common Attributes'!C35</f>
        <v>SFO_Manufacturer</v>
      </c>
      <c r="C25" s="58" t="s">
        <v>303</v>
      </c>
      <c r="D25" s="54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5" t="str">
        <f t="shared" si="0"/>
        <v>TYPE-SFO_Manufacturer</v>
      </c>
      <c r="F25" s="11" t="s">
        <v>311</v>
      </c>
      <c r="G25" s="11" t="s">
        <v>281</v>
      </c>
      <c r="H25" s="11" t="s">
        <v>10</v>
      </c>
      <c r="I25" s="58"/>
      <c r="J25" s="194">
        <v>5</v>
      </c>
    </row>
    <row r="26" spans="1:10" ht="15.95" customHeight="1" x14ac:dyDescent="0.2">
      <c r="A26" s="58">
        <v>22</v>
      </c>
      <c r="B26" s="182" t="str">
        <f>'SFO_Common Attributes'!C36</f>
        <v>SFO_ModelNumber</v>
      </c>
      <c r="C26" s="58" t="s">
        <v>303</v>
      </c>
      <c r="D26" s="54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5" t="str">
        <f t="shared" si="0"/>
        <v>TYPE-SFO_ModelNumber</v>
      </c>
      <c r="F26" s="11" t="s">
        <v>311</v>
      </c>
      <c r="G26" s="11" t="s">
        <v>281</v>
      </c>
      <c r="H26" s="11" t="s">
        <v>10</v>
      </c>
      <c r="I26" s="58"/>
      <c r="J26" s="194">
        <v>5</v>
      </c>
    </row>
    <row r="27" spans="1:10" ht="15.95" customHeight="1" x14ac:dyDescent="0.2">
      <c r="A27" s="58">
        <v>23</v>
      </c>
      <c r="B27" s="182" t="str">
        <f>'SFO_Common Attributes'!C37</f>
        <v>SFO_SerialNumber</v>
      </c>
      <c r="C27" s="58" t="s">
        <v>303</v>
      </c>
      <c r="D27" s="54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5" t="str">
        <f t="shared" si="0"/>
        <v>INSTANCE-SFO_SerialNumber</v>
      </c>
      <c r="F27" s="11" t="s">
        <v>297</v>
      </c>
      <c r="G27" s="11" t="s">
        <v>281</v>
      </c>
      <c r="H27" s="11"/>
      <c r="I27" s="58"/>
      <c r="J27" s="194">
        <v>5</v>
      </c>
    </row>
    <row r="28" spans="1:10" ht="15.95" customHeight="1" x14ac:dyDescent="0.2">
      <c r="A28" s="58">
        <v>24</v>
      </c>
      <c r="B28" s="182" t="str">
        <f>'SFO_Common Attributes'!C38</f>
        <v>SFO_ExpectedLife</v>
      </c>
      <c r="C28" s="58" t="s">
        <v>304</v>
      </c>
      <c r="D28" s="54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5" t="str">
        <f t="shared" si="0"/>
        <v>TYPE-SFO_ExpectedLife</v>
      </c>
      <c r="F28" s="11" t="s">
        <v>311</v>
      </c>
      <c r="G28" s="11" t="s">
        <v>12</v>
      </c>
      <c r="H28" s="11" t="s">
        <v>11</v>
      </c>
      <c r="I28" s="58" t="s">
        <v>203</v>
      </c>
      <c r="J28" s="194">
        <v>5</v>
      </c>
    </row>
    <row r="29" spans="1:10" ht="15.95" customHeight="1" x14ac:dyDescent="0.2">
      <c r="A29" s="58">
        <v>25</v>
      </c>
      <c r="B29" s="182" t="str">
        <f>'SFO_Common Attributes'!C39</f>
        <v>SFO_InstallDate</v>
      </c>
      <c r="C29" s="58" t="s">
        <v>304</v>
      </c>
      <c r="D29" s="54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5" t="str">
        <f t="shared" si="0"/>
        <v>INSTANCE-SFO_InstallDate</v>
      </c>
      <c r="F29" s="11" t="s">
        <v>297</v>
      </c>
      <c r="G29" s="11" t="s">
        <v>12</v>
      </c>
      <c r="H29" s="11"/>
      <c r="I29" s="58"/>
      <c r="J29" s="194">
        <v>5</v>
      </c>
    </row>
    <row r="30" spans="1:10" ht="15.95" customHeight="1" x14ac:dyDescent="0.2">
      <c r="A30" s="58">
        <v>26</v>
      </c>
      <c r="B30" s="182" t="str">
        <f>'SFO_Common Attributes'!C40</f>
        <v xml:space="preserve">SFO_ModelYear </v>
      </c>
      <c r="C30" s="58" t="s">
        <v>304</v>
      </c>
      <c r="D30" s="54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5" t="str">
        <f t="shared" si="0"/>
        <v xml:space="preserve">INSTANCE-SFO_ModelYear </v>
      </c>
      <c r="F30" s="11" t="s">
        <v>311</v>
      </c>
      <c r="G30" s="11" t="s">
        <v>12</v>
      </c>
      <c r="H30" s="11" t="s">
        <v>11</v>
      </c>
      <c r="I30" s="58"/>
      <c r="J30" s="194">
        <v>5</v>
      </c>
    </row>
    <row r="31" spans="1:10" ht="15.95" customHeight="1" x14ac:dyDescent="0.2">
      <c r="A31" s="58">
        <v>27</v>
      </c>
      <c r="B31" s="182" t="str">
        <f>'SFO_Common Attributes'!C41</f>
        <v xml:space="preserve">SFO_AssetHeight </v>
      </c>
      <c r="C31" s="58" t="s">
        <v>303</v>
      </c>
      <c r="D31" s="54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5" t="str">
        <f t="shared" si="0"/>
        <v xml:space="preserve">TYPE-SFO_AssetHeight </v>
      </c>
      <c r="F31" s="11" t="s">
        <v>311</v>
      </c>
      <c r="G31" s="11" t="s">
        <v>12</v>
      </c>
      <c r="H31" s="11" t="s">
        <v>11</v>
      </c>
      <c r="I31" s="58"/>
      <c r="J31" s="194">
        <v>5</v>
      </c>
    </row>
    <row r="32" spans="1:10" ht="15.95" customHeight="1" x14ac:dyDescent="0.2">
      <c r="A32" s="58">
        <v>28</v>
      </c>
      <c r="B32" s="182" t="str">
        <f>'SFO_Common Attributes'!C42</f>
        <v>SFO_AssetWeight</v>
      </c>
      <c r="C32" s="58" t="s">
        <v>303</v>
      </c>
      <c r="D32" s="54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5" t="str">
        <f t="shared" si="0"/>
        <v>TYPE-SFO_AssetWeight</v>
      </c>
      <c r="F32" s="11" t="s">
        <v>311</v>
      </c>
      <c r="G32" s="11" t="s">
        <v>12</v>
      </c>
      <c r="H32" s="11" t="s">
        <v>11</v>
      </c>
      <c r="I32" s="58"/>
      <c r="J32" s="194">
        <v>5</v>
      </c>
    </row>
    <row r="33" spans="1:10" ht="15.95" customHeight="1" x14ac:dyDescent="0.2">
      <c r="A33" s="58">
        <v>29</v>
      </c>
      <c r="B33" s="182" t="str">
        <f>'SFO_Common Attributes'!C43</f>
        <v>SFO_Barcode</v>
      </c>
      <c r="C33" s="58" t="s">
        <v>303</v>
      </c>
      <c r="D33" s="54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5" t="str">
        <f t="shared" si="0"/>
        <v>INSTANCE-SFO_Barcode</v>
      </c>
      <c r="F33" s="11" t="s">
        <v>297</v>
      </c>
      <c r="G33" s="11" t="s">
        <v>281</v>
      </c>
      <c r="H33" s="11"/>
      <c r="I33" s="58" t="s">
        <v>5</v>
      </c>
      <c r="J33" s="194">
        <v>6</v>
      </c>
    </row>
    <row r="34" spans="1:10" ht="15.95" customHeight="1" x14ac:dyDescent="0.2">
      <c r="A34" s="58">
        <v>30</v>
      </c>
      <c r="B34" s="182" t="str">
        <f>'SFO_Common Attributes'!C44</f>
        <v>SFO_RFID</v>
      </c>
      <c r="C34" s="58" t="s">
        <v>303</v>
      </c>
      <c r="D34" s="54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5" t="str">
        <f t="shared" si="0"/>
        <v>INSTANCE-SFO_RFID</v>
      </c>
      <c r="F34" s="11" t="s">
        <v>297</v>
      </c>
      <c r="G34" s="11" t="s">
        <v>281</v>
      </c>
      <c r="H34" s="11"/>
      <c r="I34" s="58" t="s">
        <v>5</v>
      </c>
      <c r="J34" s="194">
        <v>6</v>
      </c>
    </row>
    <row r="35" spans="1:10" ht="15.95" customHeight="1" x14ac:dyDescent="0.2">
      <c r="A35" s="58">
        <v>31</v>
      </c>
      <c r="B35" s="182" t="str">
        <f>'SFO_Common Attributes'!C45</f>
        <v xml:space="preserve">SFO_Contractor </v>
      </c>
      <c r="C35" s="58" t="s">
        <v>306</v>
      </c>
      <c r="D35" s="54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5" t="str">
        <f t="shared" si="0"/>
        <v xml:space="preserve">INSTANCE-SFO_Contractor </v>
      </c>
      <c r="F35" s="11" t="s">
        <v>297</v>
      </c>
      <c r="G35" s="11" t="s">
        <v>12</v>
      </c>
      <c r="H35" s="11"/>
      <c r="I35" s="58" t="s">
        <v>204</v>
      </c>
      <c r="J35" s="194">
        <v>4</v>
      </c>
    </row>
    <row r="36" spans="1:10" ht="15.95" customHeight="1" thickBot="1" x14ac:dyDescent="0.25">
      <c r="A36" s="66">
        <v>32</v>
      </c>
      <c r="B36" s="180" t="str">
        <f>'SFO_Common Attributes'!C46</f>
        <v>SFO_ReplacementCost</v>
      </c>
      <c r="C36" s="66" t="s">
        <v>305</v>
      </c>
      <c r="D36" s="176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77" t="str">
        <f t="shared" si="0"/>
        <v>TYPE-SFO_ReplacementCost</v>
      </c>
      <c r="F36" s="178" t="s">
        <v>311</v>
      </c>
      <c r="G36" s="178" t="s">
        <v>12</v>
      </c>
      <c r="H36" s="178" t="s">
        <v>217</v>
      </c>
      <c r="I36" s="66" t="s">
        <v>205</v>
      </c>
      <c r="J36" s="194">
        <v>5</v>
      </c>
    </row>
    <row r="37" spans="1:10" ht="15.95" customHeight="1" x14ac:dyDescent="0.2">
      <c r="A37" s="64">
        <v>33</v>
      </c>
      <c r="B37" s="181" t="str">
        <f>'SFO_Common Attributes'!C47</f>
        <v>SFO_SubmittalItem</v>
      </c>
      <c r="C37" s="64" t="s">
        <v>299</v>
      </c>
      <c r="D37" s="173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74" t="str">
        <f t="shared" si="0"/>
        <v>INSTANCE-SFO_SubmittalItem</v>
      </c>
      <c r="F37" s="175" t="s">
        <v>311</v>
      </c>
      <c r="G37" s="175" t="s">
        <v>12</v>
      </c>
      <c r="H37" s="175" t="s">
        <v>10</v>
      </c>
      <c r="I37" s="64" t="s">
        <v>206</v>
      </c>
      <c r="J37" s="194">
        <v>5</v>
      </c>
    </row>
    <row r="38" spans="1:10" ht="15.95" customHeight="1" x14ac:dyDescent="0.2">
      <c r="A38" s="58">
        <v>34</v>
      </c>
      <c r="B38" s="182" t="str">
        <f>'SFO_Common Attributes'!C48</f>
        <v>SFO_O&amp;MManual</v>
      </c>
      <c r="C38" s="58" t="s">
        <v>300</v>
      </c>
      <c r="D38" s="54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5" t="str">
        <f t="shared" si="0"/>
        <v>TYPE-SFO_O&amp;MManual</v>
      </c>
      <c r="F38" s="11" t="s">
        <v>311</v>
      </c>
      <c r="G38" s="11" t="s">
        <v>12</v>
      </c>
      <c r="H38" s="11" t="s">
        <v>217</v>
      </c>
      <c r="I38" s="58" t="s">
        <v>206</v>
      </c>
      <c r="J38" s="194">
        <v>7</v>
      </c>
    </row>
    <row r="39" spans="1:10" ht="15.95" customHeight="1" x14ac:dyDescent="0.2">
      <c r="A39" s="58">
        <v>35</v>
      </c>
      <c r="B39" s="182" t="str">
        <f>'SFO_Common Attributes'!C49</f>
        <v>SFO_PartsList</v>
      </c>
      <c r="C39" s="58" t="s">
        <v>300</v>
      </c>
      <c r="D39" s="54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5" t="str">
        <f t="shared" si="0"/>
        <v>TYPE-SFO_PartsList</v>
      </c>
      <c r="F39" s="11" t="s">
        <v>311</v>
      </c>
      <c r="G39" s="11" t="s">
        <v>12</v>
      </c>
      <c r="H39" s="11" t="s">
        <v>217</v>
      </c>
      <c r="I39" s="58" t="s">
        <v>206</v>
      </c>
      <c r="J39" s="194">
        <v>7</v>
      </c>
    </row>
    <row r="40" spans="1:10" ht="15.95" customHeight="1" thickBot="1" x14ac:dyDescent="0.25">
      <c r="A40" s="66">
        <v>36</v>
      </c>
      <c r="B40" s="180" t="str">
        <f>'SFO_Common Attributes'!C50</f>
        <v>SFO_CommisioningReport</v>
      </c>
      <c r="C40" s="66" t="s">
        <v>300</v>
      </c>
      <c r="D40" s="176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77" t="str">
        <f t="shared" si="0"/>
        <v>INSTANCE-SFO_CommisioningReport</v>
      </c>
      <c r="F40" s="178" t="s">
        <v>311</v>
      </c>
      <c r="G40" s="178" t="s">
        <v>281</v>
      </c>
      <c r="H40" s="178" t="s">
        <v>217</v>
      </c>
      <c r="I40" s="66" t="s">
        <v>206</v>
      </c>
      <c r="J40" s="194">
        <v>7</v>
      </c>
    </row>
    <row r="41" spans="1:10" ht="15.95" customHeight="1" x14ac:dyDescent="0.2">
      <c r="A41" s="64">
        <v>37</v>
      </c>
      <c r="B41" s="181" t="str">
        <f>'SFO_Common Attributes'!C51</f>
        <v>SFO_WarrantyGuarantorParts</v>
      </c>
      <c r="C41" s="64" t="s">
        <v>307</v>
      </c>
      <c r="D41" s="173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74" t="str">
        <f t="shared" si="0"/>
        <v>TYPE-SFO_WarrantyGuarantorParts</v>
      </c>
      <c r="F41" s="175" t="s">
        <v>311</v>
      </c>
      <c r="G41" s="175" t="s">
        <v>12</v>
      </c>
      <c r="H41" s="175" t="s">
        <v>217</v>
      </c>
      <c r="I41" s="64"/>
      <c r="J41" s="194">
        <v>5</v>
      </c>
    </row>
    <row r="42" spans="1:10" ht="15.95" customHeight="1" x14ac:dyDescent="0.2">
      <c r="A42" s="58">
        <v>38</v>
      </c>
      <c r="B42" s="182" t="str">
        <f>'SFO_Common Attributes'!C52</f>
        <v>SFO_WarrantyDurationParts</v>
      </c>
      <c r="C42" s="58" t="s">
        <v>307</v>
      </c>
      <c r="D42" s="54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5" t="str">
        <f t="shared" si="0"/>
        <v>TYPE-SFO_WarrantyDurationParts</v>
      </c>
      <c r="F42" s="11" t="s">
        <v>311</v>
      </c>
      <c r="G42" s="11" t="s">
        <v>12</v>
      </c>
      <c r="H42" s="11" t="s">
        <v>217</v>
      </c>
      <c r="I42" s="58"/>
      <c r="J42" s="194">
        <v>5</v>
      </c>
    </row>
    <row r="43" spans="1:10" ht="15.95" customHeight="1" x14ac:dyDescent="0.2">
      <c r="A43" s="58">
        <v>39</v>
      </c>
      <c r="B43" s="182" t="str">
        <f>'SFO_Common Attributes'!C53</f>
        <v>SFO_WarrantyGuarantorLabor</v>
      </c>
      <c r="C43" s="58" t="s">
        <v>307</v>
      </c>
      <c r="D43" s="54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5" t="str">
        <f t="shared" si="0"/>
        <v>TYPE-SFO_WarrantyGuarantorLabor</v>
      </c>
      <c r="F43" s="11" t="s">
        <v>311</v>
      </c>
      <c r="G43" s="11" t="s">
        <v>12</v>
      </c>
      <c r="H43" s="11" t="s">
        <v>217</v>
      </c>
      <c r="I43" s="58"/>
      <c r="J43" s="194">
        <v>5</v>
      </c>
    </row>
    <row r="44" spans="1:10" ht="15.95" customHeight="1" x14ac:dyDescent="0.2">
      <c r="A44" s="58">
        <v>40</v>
      </c>
      <c r="B44" s="182" t="str">
        <f>'SFO_Common Attributes'!C54</f>
        <v>SFO_WarrantyDurationLabor</v>
      </c>
      <c r="C44" s="58" t="s">
        <v>307</v>
      </c>
      <c r="D44" s="54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5" t="str">
        <f t="shared" si="0"/>
        <v>TYPE-SFO_WarrantyDurationLabor</v>
      </c>
      <c r="F44" s="11" t="s">
        <v>311</v>
      </c>
      <c r="G44" s="11" t="s">
        <v>12</v>
      </c>
      <c r="H44" s="11" t="s">
        <v>217</v>
      </c>
      <c r="I44" s="58"/>
      <c r="J44" s="194">
        <v>5</v>
      </c>
    </row>
    <row r="45" spans="1:10" ht="15.95" customHeight="1" x14ac:dyDescent="0.2">
      <c r="A45" s="58">
        <v>41</v>
      </c>
      <c r="B45" s="182" t="str">
        <f>'SFO_Common Attributes'!C55</f>
        <v>SFO_WarrantyDescription</v>
      </c>
      <c r="C45" s="58" t="s">
        <v>307</v>
      </c>
      <c r="D45" s="54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5" t="str">
        <f t="shared" si="0"/>
        <v>TYPE-SFO_WarrantyDescription</v>
      </c>
      <c r="F45" s="11" t="s">
        <v>311</v>
      </c>
      <c r="G45" s="11" t="s">
        <v>12</v>
      </c>
      <c r="H45" s="11" t="s">
        <v>217</v>
      </c>
      <c r="I45" s="58"/>
      <c r="J45" s="194">
        <v>5</v>
      </c>
    </row>
    <row r="46" spans="1:10" ht="15.95" customHeight="1" x14ac:dyDescent="0.2">
      <c r="A46" s="58">
        <v>42</v>
      </c>
      <c r="B46" s="182" t="str">
        <f>'SFO_Common Attributes'!C56</f>
        <v>SFO_WarrantyStartDate</v>
      </c>
      <c r="C46" s="58" t="s">
        <v>307</v>
      </c>
      <c r="D46" s="54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5" t="str">
        <f t="shared" si="0"/>
        <v>INSTANCE-SFO_WarrantyStartDate</v>
      </c>
      <c r="F46" s="11" t="s">
        <v>297</v>
      </c>
      <c r="G46" s="11" t="s">
        <v>12</v>
      </c>
      <c r="H46" s="11" t="s">
        <v>217</v>
      </c>
      <c r="I46" s="58"/>
      <c r="J46" s="194">
        <v>7</v>
      </c>
    </row>
    <row r="47" spans="1:10" ht="15.95" customHeight="1" x14ac:dyDescent="0.2">
      <c r="A47" s="58">
        <v>43</v>
      </c>
      <c r="B47" s="182" t="str">
        <f>'SFO_Common Attributes'!C57</f>
        <v>SFO_WarrantyEndDate</v>
      </c>
      <c r="C47" s="58" t="s">
        <v>307</v>
      </c>
      <c r="D47" s="54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5" t="str">
        <f t="shared" si="0"/>
        <v>INSTANCE-SFO_WarrantyEndDate</v>
      </c>
      <c r="F47" s="11" t="s">
        <v>297</v>
      </c>
      <c r="G47" s="11" t="s">
        <v>12</v>
      </c>
      <c r="H47" s="11" t="s">
        <v>217</v>
      </c>
      <c r="I47" s="58"/>
      <c r="J47" s="194">
        <v>7</v>
      </c>
    </row>
    <row r="48" spans="1:10" ht="15.95" customHeight="1" thickBot="1" x14ac:dyDescent="0.25">
      <c r="A48" s="66">
        <v>44</v>
      </c>
      <c r="B48" s="180" t="str">
        <f>'SFO_Common Attributes'!C58</f>
        <v>SFO_WarrantySpecSection</v>
      </c>
      <c r="C48" s="66" t="s">
        <v>307</v>
      </c>
      <c r="D48" s="176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77" t="str">
        <f t="shared" si="0"/>
        <v>TYPE-SFO_WarrantySpecSection</v>
      </c>
      <c r="F48" s="178" t="s">
        <v>311</v>
      </c>
      <c r="G48" s="178" t="s">
        <v>12</v>
      </c>
      <c r="H48" s="178" t="s">
        <v>217</v>
      </c>
      <c r="I48" s="66" t="s">
        <v>206</v>
      </c>
      <c r="J48" s="194">
        <v>5</v>
      </c>
    </row>
    <row r="49" spans="1:10" ht="15.95" customHeight="1" x14ac:dyDescent="0.2">
      <c r="A49" s="64">
        <v>45</v>
      </c>
      <c r="B49" s="181" t="str">
        <f>'SFO_Common Attributes'!C59</f>
        <v>SFO_SustainabilityPerformanceSpec</v>
      </c>
      <c r="C49" s="64" t="s">
        <v>299</v>
      </c>
      <c r="D49" s="173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74" t="str">
        <f t="shared" si="0"/>
        <v>TYPE-SFO_SustainabilityPerformanceSpec</v>
      </c>
      <c r="F49" s="175" t="s">
        <v>311</v>
      </c>
      <c r="G49" s="175" t="s">
        <v>281</v>
      </c>
      <c r="H49" s="175" t="s">
        <v>6</v>
      </c>
      <c r="I49" s="64" t="s">
        <v>206</v>
      </c>
      <c r="J49" s="194">
        <v>2</v>
      </c>
    </row>
    <row r="50" spans="1:10" ht="15.95" customHeight="1" x14ac:dyDescent="0.2">
      <c r="A50" s="58">
        <v>46</v>
      </c>
      <c r="B50" s="182" t="str">
        <f>'SFO_Common Attributes'!C60</f>
        <v>SFO_AccessibilityPerformanceSpec</v>
      </c>
      <c r="C50" s="58" t="s">
        <v>299</v>
      </c>
      <c r="D50" s="54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5" t="str">
        <f t="shared" si="0"/>
        <v>TYPE-SFO_AccessibilityPerformanceSpec</v>
      </c>
      <c r="F50" s="11" t="s">
        <v>311</v>
      </c>
      <c r="G50" s="11" t="s">
        <v>12</v>
      </c>
      <c r="H50" s="11" t="s">
        <v>6</v>
      </c>
      <c r="I50" s="58" t="s">
        <v>206</v>
      </c>
      <c r="J50" s="194">
        <v>2</v>
      </c>
    </row>
    <row r="51" spans="1:10" ht="15.95" customHeight="1" x14ac:dyDescent="0.2">
      <c r="A51" s="58">
        <v>47</v>
      </c>
      <c r="B51" s="182" t="str">
        <f>'SFO_Common Attributes'!C61</f>
        <v>SFO_CodePerformanceSpec</v>
      </c>
      <c r="C51" s="58" t="s">
        <v>299</v>
      </c>
      <c r="D51" s="54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5" t="str">
        <f t="shared" si="0"/>
        <v>TYPE-SFO_CodePerformanceSpec</v>
      </c>
      <c r="F51" s="11" t="s">
        <v>311</v>
      </c>
      <c r="G51" s="11" t="s">
        <v>12</v>
      </c>
      <c r="H51" s="11" t="s">
        <v>6</v>
      </c>
      <c r="I51" s="58" t="s">
        <v>206</v>
      </c>
      <c r="J51" s="194">
        <v>2</v>
      </c>
    </row>
    <row r="52" spans="1:10" ht="23.1" customHeight="1" x14ac:dyDescent="0.2">
      <c r="A52" s="94" t="s">
        <v>212</v>
      </c>
      <c r="B52" s="193"/>
      <c r="C52" s="94"/>
      <c r="D52" s="95"/>
      <c r="E52" s="96"/>
      <c r="F52" s="95"/>
      <c r="G52" s="95"/>
      <c r="H52" s="95"/>
      <c r="I52" s="97"/>
      <c r="J52" s="194"/>
    </row>
    <row r="53" spans="1:10" ht="15.95" customHeight="1" x14ac:dyDescent="0.2">
      <c r="A53" s="58">
        <v>1</v>
      </c>
      <c r="B53" s="182" t="str">
        <f>'SFO_FM Attributes '!C7</f>
        <v>SFO_NumberofMotors</v>
      </c>
      <c r="C53" s="58" t="s">
        <v>309</v>
      </c>
      <c r="D53" s="54" t="str">
        <f>IF(OR(VLOOKUP(B53,'SFO_FM Attributes '!$C$7:$E$36,3,FALSE)=1, VLOOKUP(B53,'SFO_FM Attributes '!$C$7:$E$36,3,FALSE)=2),"TYPE","INSTANCE")</f>
        <v>TYPE</v>
      </c>
      <c r="E53" s="55" t="str">
        <f t="shared" ref="E53:E82" si="1">CONCATENATE(D53, "-", B53)</f>
        <v>TYPE-SFO_NumberofMotors</v>
      </c>
      <c r="F53" s="11" t="s">
        <v>311</v>
      </c>
      <c r="G53" s="11" t="s">
        <v>12</v>
      </c>
      <c r="H53" s="11" t="s">
        <v>11</v>
      </c>
      <c r="I53" s="58"/>
      <c r="J53" s="194">
        <v>5</v>
      </c>
    </row>
    <row r="54" spans="1:10" ht="15.95" customHeight="1" x14ac:dyDescent="0.2">
      <c r="A54" s="58">
        <v>2</v>
      </c>
      <c r="B54" s="182" t="str">
        <f>'SFO_FM Attributes '!C8</f>
        <v>SFO_MotorManufacturer</v>
      </c>
      <c r="C54" s="58" t="s">
        <v>308</v>
      </c>
      <c r="D54" s="54" t="str">
        <f>IF(OR(VLOOKUP(B54,'SFO_FM Attributes '!$C$7:$E$36,3,FALSE)=1, VLOOKUP(B54,'SFO_FM Attributes '!$C$7:$E$36,3,FALSE)=2),"TYPE","INSTANCE")</f>
        <v>TYPE</v>
      </c>
      <c r="E54" s="55" t="str">
        <f t="shared" si="1"/>
        <v>TYPE-SFO_MotorManufacturer</v>
      </c>
      <c r="F54" s="11" t="s">
        <v>311</v>
      </c>
      <c r="G54" s="11" t="s">
        <v>12</v>
      </c>
      <c r="H54" s="11" t="s">
        <v>10</v>
      </c>
      <c r="I54" s="58"/>
      <c r="J54" s="194">
        <v>5</v>
      </c>
    </row>
    <row r="55" spans="1:10" ht="15.95" customHeight="1" x14ac:dyDescent="0.2">
      <c r="A55" s="58">
        <v>3</v>
      </c>
      <c r="B55" s="182" t="str">
        <f>'SFO_FM Attributes '!C9</f>
        <v>SFO_MotorModelNo</v>
      </c>
      <c r="C55" s="58" t="s">
        <v>308</v>
      </c>
      <c r="D55" s="54" t="str">
        <f>IF(OR(VLOOKUP(B55,'SFO_FM Attributes '!$C$7:$E$36,3,FALSE)=1, VLOOKUP(B55,'SFO_FM Attributes '!$C$7:$E$36,3,FALSE)=2),"TYPE","INSTANCE")</f>
        <v>TYPE</v>
      </c>
      <c r="E55" s="55" t="str">
        <f t="shared" si="1"/>
        <v>TYPE-SFO_MotorModelNo</v>
      </c>
      <c r="F55" s="11" t="s">
        <v>311</v>
      </c>
      <c r="G55" s="11" t="s">
        <v>281</v>
      </c>
      <c r="H55" s="11" t="s">
        <v>10</v>
      </c>
      <c r="I55" s="58"/>
      <c r="J55" s="194">
        <v>5</v>
      </c>
    </row>
    <row r="56" spans="1:10" ht="15.95" customHeight="1" x14ac:dyDescent="0.2">
      <c r="A56" s="58">
        <v>4</v>
      </c>
      <c r="B56" s="182" t="str">
        <f>'SFO_FM Attributes '!C10</f>
        <v>SFO_ShaftSize</v>
      </c>
      <c r="C56" s="58" t="s">
        <v>308</v>
      </c>
      <c r="D56" s="54" t="str">
        <f>IF(OR(VLOOKUP(B56,'SFO_FM Attributes '!$C$7:$E$36,3,FALSE)=1, VLOOKUP(B56,'SFO_FM Attributes '!$C$7:$E$36,3,FALSE)=2),"TYPE","INSTANCE")</f>
        <v>TYPE</v>
      </c>
      <c r="E56" s="55" t="str">
        <f t="shared" si="1"/>
        <v>TYPE-SFO_ShaftSize</v>
      </c>
      <c r="F56" s="11" t="s">
        <v>311</v>
      </c>
      <c r="G56" s="11" t="s">
        <v>12</v>
      </c>
      <c r="H56" s="11" t="s">
        <v>11</v>
      </c>
      <c r="I56" s="58"/>
      <c r="J56" s="194">
        <v>5</v>
      </c>
    </row>
    <row r="57" spans="1:10" ht="15.95" customHeight="1" x14ac:dyDescent="0.2">
      <c r="A57" s="58">
        <v>5</v>
      </c>
      <c r="B57" s="182" t="str">
        <f>'SFO_FM Attributes '!C11</f>
        <v>SFO_Frame</v>
      </c>
      <c r="C57" s="58" t="s">
        <v>308</v>
      </c>
      <c r="D57" s="54" t="str">
        <f>IF(OR(VLOOKUP(B57,'SFO_FM Attributes '!$C$7:$E$36,3,FALSE)=1, VLOOKUP(B57,'SFO_FM Attributes '!$C$7:$E$36,3,FALSE)=2),"TYPE","INSTANCE")</f>
        <v>TYPE</v>
      </c>
      <c r="E57" s="55" t="str">
        <f t="shared" si="1"/>
        <v>TYPE-SFO_Frame</v>
      </c>
      <c r="F57" s="11" t="s">
        <v>311</v>
      </c>
      <c r="G57" s="11" t="s">
        <v>12</v>
      </c>
      <c r="H57" s="11" t="s">
        <v>11</v>
      </c>
      <c r="I57" s="58"/>
      <c r="J57" s="194">
        <v>5</v>
      </c>
    </row>
    <row r="58" spans="1:10" ht="15.95" customHeight="1" thickBot="1" x14ac:dyDescent="0.25">
      <c r="A58" s="66">
        <v>6</v>
      </c>
      <c r="B58" s="180" t="str">
        <f>'SFO_FM Attributes '!C12</f>
        <v>SFO_FramePartNumber</v>
      </c>
      <c r="C58" s="66" t="s">
        <v>308</v>
      </c>
      <c r="D58" s="176" t="str">
        <f>IF(OR(VLOOKUP(B58,'SFO_FM Attributes '!$C$7:$E$36,3,FALSE)=1, VLOOKUP(B58,'SFO_FM Attributes '!$C$7:$E$36,3,FALSE)=2),"TYPE","INSTANCE")</f>
        <v>TYPE</v>
      </c>
      <c r="E58" s="177" t="str">
        <f t="shared" si="1"/>
        <v>TYPE-SFO_FramePartNumber</v>
      </c>
      <c r="F58" s="178" t="s">
        <v>311</v>
      </c>
      <c r="G58" s="178" t="s">
        <v>12</v>
      </c>
      <c r="H58" s="178" t="s">
        <v>11</v>
      </c>
      <c r="I58" s="66"/>
      <c r="J58" s="194">
        <v>5</v>
      </c>
    </row>
    <row r="59" spans="1:10" ht="15.95" customHeight="1" x14ac:dyDescent="0.2">
      <c r="A59" s="64">
        <v>7</v>
      </c>
      <c r="B59" s="181" t="str">
        <f>'SFO_FM Attributes '!C13</f>
        <v>SFO_Size</v>
      </c>
      <c r="C59" s="64" t="s">
        <v>309</v>
      </c>
      <c r="D59" s="173" t="str">
        <f>IF(OR(VLOOKUP(B59,'SFO_FM Attributes '!$C$7:$E$36,3,FALSE)=1, VLOOKUP(B59,'SFO_FM Attributes '!$C$7:$E$36,3,FALSE)=2),"TYPE","INSTANCE")</f>
        <v>TYPE</v>
      </c>
      <c r="E59" s="174" t="str">
        <f t="shared" si="1"/>
        <v>TYPE-SFO_Size</v>
      </c>
      <c r="F59" s="175" t="s">
        <v>311</v>
      </c>
      <c r="G59" s="175" t="s">
        <v>281</v>
      </c>
      <c r="H59" s="175" t="s">
        <v>11</v>
      </c>
      <c r="I59" s="64"/>
      <c r="J59" s="194">
        <v>5</v>
      </c>
    </row>
    <row r="60" spans="1:10" ht="15.95" customHeight="1" x14ac:dyDescent="0.2">
      <c r="A60" s="58">
        <v>8</v>
      </c>
      <c r="B60" s="182" t="str">
        <f>'SFO_FM Attributes '!C14</f>
        <v>SFO_Control</v>
      </c>
      <c r="C60" s="58" t="s">
        <v>309</v>
      </c>
      <c r="D60" s="54" t="str">
        <f>IF(OR(VLOOKUP(B60,'SFO_FM Attributes '!$C$7:$E$36,3,FALSE)=1, VLOOKUP(B60,'SFO_FM Attributes '!$C$7:$E$36,3,FALSE)=2),"TYPE","INSTANCE")</f>
        <v>TYPE</v>
      </c>
      <c r="E60" s="55" t="str">
        <f t="shared" si="1"/>
        <v>TYPE-SFO_Control</v>
      </c>
      <c r="F60" s="11" t="s">
        <v>311</v>
      </c>
      <c r="G60" s="11" t="s">
        <v>12</v>
      </c>
      <c r="H60" s="11" t="s">
        <v>11</v>
      </c>
      <c r="I60" s="58"/>
      <c r="J60" s="194">
        <v>5</v>
      </c>
    </row>
    <row r="61" spans="1:10" ht="15.95" customHeight="1" x14ac:dyDescent="0.2">
      <c r="A61" s="58">
        <v>9</v>
      </c>
      <c r="B61" s="182" t="str">
        <f>'SFO_FM Attributes '!C15</f>
        <v>SFO_Power</v>
      </c>
      <c r="C61" s="58" t="s">
        <v>309</v>
      </c>
      <c r="D61" s="54" t="str">
        <f>IF(OR(VLOOKUP(B61,'SFO_FM Attributes '!$C$7:$E$36,3,FALSE)=1, VLOOKUP(B61,'SFO_FM Attributes '!$C$7:$E$36,3,FALSE)=2),"TYPE","INSTANCE")</f>
        <v>TYPE</v>
      </c>
      <c r="E61" s="55" t="str">
        <f t="shared" si="1"/>
        <v>TYPE-SFO_Power</v>
      </c>
      <c r="F61" s="11" t="s">
        <v>311</v>
      </c>
      <c r="G61" s="11" t="s">
        <v>12</v>
      </c>
      <c r="H61" s="11" t="s">
        <v>11</v>
      </c>
      <c r="I61" s="58"/>
      <c r="J61" s="194">
        <v>5</v>
      </c>
    </row>
    <row r="62" spans="1:10" ht="15.95" customHeight="1" x14ac:dyDescent="0.2">
      <c r="A62" s="58">
        <v>10</v>
      </c>
      <c r="B62" s="182" t="str">
        <f>'SFO_FM Attributes '!C16</f>
        <v>SFO_Voltage</v>
      </c>
      <c r="C62" s="58" t="s">
        <v>309</v>
      </c>
      <c r="D62" s="54" t="str">
        <f>IF(OR(VLOOKUP(B62,'SFO_FM Attributes '!$C$7:$E$36,3,FALSE)=1, VLOOKUP(B62,'SFO_FM Attributes '!$C$7:$E$36,3,FALSE)=2),"TYPE","INSTANCE")</f>
        <v>TYPE</v>
      </c>
      <c r="E62" s="55" t="str">
        <f t="shared" si="1"/>
        <v>TYPE-SFO_Voltage</v>
      </c>
      <c r="F62" s="11" t="s">
        <v>311</v>
      </c>
      <c r="G62" s="11" t="s">
        <v>12</v>
      </c>
      <c r="H62" s="11" t="s">
        <v>11</v>
      </c>
      <c r="I62" s="58"/>
      <c r="J62" s="194">
        <v>5</v>
      </c>
    </row>
    <row r="63" spans="1:10" ht="15.95" customHeight="1" x14ac:dyDescent="0.2">
      <c r="A63" s="58">
        <v>11</v>
      </c>
      <c r="B63" s="182" t="str">
        <f>'SFO_FM Attributes '!C17</f>
        <v>SFO_Amps</v>
      </c>
      <c r="C63" s="58" t="s">
        <v>309</v>
      </c>
      <c r="D63" s="54" t="str">
        <f>IF(OR(VLOOKUP(B63,'SFO_FM Attributes '!$C$7:$E$36,3,FALSE)=1, VLOOKUP(B63,'SFO_FM Attributes '!$C$7:$E$36,3,FALSE)=2),"TYPE","INSTANCE")</f>
        <v>TYPE</v>
      </c>
      <c r="E63" s="55" t="str">
        <f t="shared" si="1"/>
        <v>TYPE-SFO_Amps</v>
      </c>
      <c r="F63" s="11" t="s">
        <v>311</v>
      </c>
      <c r="G63" s="11" t="s">
        <v>12</v>
      </c>
      <c r="H63" s="11" t="s">
        <v>11</v>
      </c>
      <c r="I63" s="58"/>
      <c r="J63" s="194">
        <v>5</v>
      </c>
    </row>
    <row r="64" spans="1:10" ht="15.95" customHeight="1" thickBot="1" x14ac:dyDescent="0.25">
      <c r="A64" s="66">
        <v>12</v>
      </c>
      <c r="B64" s="180" t="str">
        <f>'SFO_FM Attributes '!C18</f>
        <v>SFO_Phase</v>
      </c>
      <c r="C64" s="66" t="s">
        <v>309</v>
      </c>
      <c r="D64" s="176" t="str">
        <f>IF(OR(VLOOKUP(B64,'SFO_FM Attributes '!$C$7:$E$36,3,FALSE)=1, VLOOKUP(B64,'SFO_FM Attributes '!$C$7:$E$36,3,FALSE)=2),"TYPE","INSTANCE")</f>
        <v>TYPE</v>
      </c>
      <c r="E64" s="177" t="str">
        <f t="shared" si="1"/>
        <v>TYPE-SFO_Phase</v>
      </c>
      <c r="F64" s="178" t="s">
        <v>311</v>
      </c>
      <c r="G64" s="178" t="s">
        <v>12</v>
      </c>
      <c r="H64" s="178" t="s">
        <v>11</v>
      </c>
      <c r="I64" s="66"/>
      <c r="J64" s="194">
        <v>6</v>
      </c>
    </row>
    <row r="65" spans="1:10" ht="15.95" customHeight="1" x14ac:dyDescent="0.2">
      <c r="A65" s="64">
        <v>13</v>
      </c>
      <c r="B65" s="181" t="str">
        <f>'SFO_FM Attributes '!C19</f>
        <v>SFO_PanelFedBy</v>
      </c>
      <c r="C65" s="64" t="s">
        <v>309</v>
      </c>
      <c r="D65" s="173" t="str">
        <f>IF(OR(VLOOKUP(B65,'SFO_FM Attributes '!$C$7:$E$36,3,FALSE)=1, VLOOKUP(B65,'SFO_FM Attributes '!$C$7:$E$36,3,FALSE)=2),"TYPE","INSTANCE")</f>
        <v>INSTANCE</v>
      </c>
      <c r="E65" s="174" t="str">
        <f t="shared" si="1"/>
        <v>INSTANCE-SFO_PanelFedBy</v>
      </c>
      <c r="F65" s="175" t="s">
        <v>311</v>
      </c>
      <c r="G65" s="175" t="s">
        <v>12</v>
      </c>
      <c r="H65" s="175" t="s">
        <v>11</v>
      </c>
      <c r="I65" s="64"/>
      <c r="J65" s="194">
        <v>6</v>
      </c>
    </row>
    <row r="66" spans="1:10" ht="15.95" customHeight="1" x14ac:dyDescent="0.2">
      <c r="A66" s="58">
        <v>14</v>
      </c>
      <c r="B66" s="182" t="str">
        <f>'SFO_FM Attributes '!C20</f>
        <v>SFO_Circuit</v>
      </c>
      <c r="C66" s="58" t="s">
        <v>309</v>
      </c>
      <c r="D66" s="54" t="str">
        <f>IF(OR(VLOOKUP(B66,'SFO_FM Attributes '!$C$7:$E$36,3,FALSE)=1, VLOOKUP(B66,'SFO_FM Attributes '!$C$7:$E$36,3,FALSE)=2),"TYPE","INSTANCE")</f>
        <v>INSTANCE</v>
      </c>
      <c r="E66" s="55" t="str">
        <f t="shared" si="1"/>
        <v>INSTANCE-SFO_Circuit</v>
      </c>
      <c r="F66" s="11" t="s">
        <v>311</v>
      </c>
      <c r="G66" s="11" t="s">
        <v>12</v>
      </c>
      <c r="H66" s="11" t="s">
        <v>11</v>
      </c>
      <c r="I66" s="58"/>
      <c r="J66" s="194">
        <v>6</v>
      </c>
    </row>
    <row r="67" spans="1:10" ht="15.95" customHeight="1" thickBot="1" x14ac:dyDescent="0.25">
      <c r="A67" s="66">
        <v>15</v>
      </c>
      <c r="B67" s="180" t="str">
        <f>'SFO_FM Attributes '!C21</f>
        <v>SFO_PanelLocation</v>
      </c>
      <c r="C67" s="66" t="s">
        <v>309</v>
      </c>
      <c r="D67" s="176" t="str">
        <f>IF(OR(VLOOKUP(B67,'SFO_FM Attributes '!$C$7:$E$36,3,FALSE)=1, VLOOKUP(B67,'SFO_FM Attributes '!$C$7:$E$36,3,FALSE)=2),"TYPE","INSTANCE")</f>
        <v>INSTANCE</v>
      </c>
      <c r="E67" s="177" t="str">
        <f t="shared" si="1"/>
        <v>INSTANCE-SFO_PanelLocation</v>
      </c>
      <c r="F67" s="178" t="s">
        <v>311</v>
      </c>
      <c r="G67" s="178" t="s">
        <v>12</v>
      </c>
      <c r="H67" s="178" t="s">
        <v>11</v>
      </c>
      <c r="I67" s="66"/>
      <c r="J67" s="194">
        <v>6</v>
      </c>
    </row>
    <row r="68" spans="1:10" ht="15.95" customHeight="1" x14ac:dyDescent="0.2">
      <c r="A68" s="64">
        <v>16</v>
      </c>
      <c r="B68" s="181" t="str">
        <f>'SFO_FM Attributes '!C22</f>
        <v>SFO_Starter</v>
      </c>
      <c r="C68" s="64" t="s">
        <v>308</v>
      </c>
      <c r="D68" s="173" t="str">
        <f>IF(OR(VLOOKUP(B68,'SFO_FM Attributes '!$C$7:$E$36,3,FALSE)=1, VLOOKUP(B68,'SFO_FM Attributes '!$C$7:$E$36,3,FALSE)=2),"TYPE","INSTANCE")</f>
        <v>TYPE</v>
      </c>
      <c r="E68" s="174" t="str">
        <f t="shared" si="1"/>
        <v>TYPE-SFO_Starter</v>
      </c>
      <c r="F68" s="175" t="s">
        <v>311</v>
      </c>
      <c r="G68" s="175" t="s">
        <v>12</v>
      </c>
      <c r="H68" s="175" t="s">
        <v>11</v>
      </c>
      <c r="I68" s="64"/>
      <c r="J68" s="194">
        <v>5</v>
      </c>
    </row>
    <row r="69" spans="1:10" ht="15.95" customHeight="1" thickBot="1" x14ac:dyDescent="0.25">
      <c r="A69" s="66">
        <v>17</v>
      </c>
      <c r="B69" s="180" t="str">
        <f>'SFO_FM Attributes '!C23</f>
        <v>SFO_FuelType</v>
      </c>
      <c r="C69" s="66" t="s">
        <v>308</v>
      </c>
      <c r="D69" s="176" t="str">
        <f>IF(OR(VLOOKUP(B69,'SFO_FM Attributes '!$C$7:$E$36,3,FALSE)=1, VLOOKUP(B69,'SFO_FM Attributes '!$C$7:$E$36,3,FALSE)=2),"TYPE","INSTANCE")</f>
        <v>TYPE</v>
      </c>
      <c r="E69" s="177" t="str">
        <f t="shared" si="1"/>
        <v>TYPE-SFO_FuelType</v>
      </c>
      <c r="F69" s="178" t="s">
        <v>311</v>
      </c>
      <c r="G69" s="178" t="s">
        <v>12</v>
      </c>
      <c r="H69" s="178" t="s">
        <v>11</v>
      </c>
      <c r="I69" s="66"/>
      <c r="J69" s="194">
        <v>5</v>
      </c>
    </row>
    <row r="70" spans="1:10" ht="15.95" customHeight="1" x14ac:dyDescent="0.2">
      <c r="A70" s="64">
        <v>18</v>
      </c>
      <c r="B70" s="181" t="str">
        <f>'SFO_FM Attributes '!C24</f>
        <v>SFO_DriveType</v>
      </c>
      <c r="C70" s="64" t="s">
        <v>309</v>
      </c>
      <c r="D70" s="173" t="str">
        <f>IF(OR(VLOOKUP(B70,'SFO_FM Attributes '!$C$7:$E$36,3,FALSE)=1, VLOOKUP(B70,'SFO_FM Attributes '!$C$7:$E$36,3,FALSE)=2),"TYPE","INSTANCE")</f>
        <v>TYPE</v>
      </c>
      <c r="E70" s="174" t="str">
        <f t="shared" si="1"/>
        <v>TYPE-SFO_DriveType</v>
      </c>
      <c r="F70" s="175" t="s">
        <v>311</v>
      </c>
      <c r="G70" s="175" t="s">
        <v>12</v>
      </c>
      <c r="H70" s="175" t="s">
        <v>11</v>
      </c>
      <c r="I70" s="64"/>
      <c r="J70" s="194">
        <v>5</v>
      </c>
    </row>
    <row r="71" spans="1:10" ht="15.95" customHeight="1" x14ac:dyDescent="0.2">
      <c r="A71" s="58">
        <v>19</v>
      </c>
      <c r="B71" s="182" t="str">
        <f>'SFO_FM Attributes '!C25</f>
        <v>SFO_DriveBeltSize</v>
      </c>
      <c r="C71" s="58" t="s">
        <v>308</v>
      </c>
      <c r="D71" s="54" t="str">
        <f>IF(OR(VLOOKUP(B71,'SFO_FM Attributes '!$C$7:$E$36,3,FALSE)=1, VLOOKUP(B71,'SFO_FM Attributes '!$C$7:$E$36,3,FALSE)=2),"TYPE","INSTANCE")</f>
        <v>TYPE</v>
      </c>
      <c r="E71" s="55" t="str">
        <f t="shared" si="1"/>
        <v>TYPE-SFO_DriveBeltSize</v>
      </c>
      <c r="F71" s="11" t="s">
        <v>311</v>
      </c>
      <c r="G71" s="11" t="s">
        <v>12</v>
      </c>
      <c r="H71" s="11" t="s">
        <v>11</v>
      </c>
      <c r="I71" s="58"/>
      <c r="J71" s="194">
        <v>5</v>
      </c>
    </row>
    <row r="72" spans="1:10" ht="15.95" customHeight="1" x14ac:dyDescent="0.2">
      <c r="A72" s="58">
        <v>20</v>
      </c>
      <c r="B72" s="182" t="str">
        <f>'SFO_FM Attributes '!C26</f>
        <v>SFO_DriveBeltQuantity</v>
      </c>
      <c r="C72" s="58" t="s">
        <v>308</v>
      </c>
      <c r="D72" s="54" t="str">
        <f>IF(OR(VLOOKUP(B72,'SFO_FM Attributes '!$C$7:$E$36,3,FALSE)=1, VLOOKUP(B72,'SFO_FM Attributes '!$C$7:$E$36,3,FALSE)=2),"TYPE","INSTANCE")</f>
        <v>TYPE</v>
      </c>
      <c r="E72" s="55" t="str">
        <f t="shared" si="1"/>
        <v>TYPE-SFO_DriveBeltQuantity</v>
      </c>
      <c r="F72" s="11" t="s">
        <v>311</v>
      </c>
      <c r="G72" s="11" t="s">
        <v>12</v>
      </c>
      <c r="H72" s="11" t="s">
        <v>11</v>
      </c>
      <c r="I72" s="58"/>
      <c r="J72" s="194">
        <v>5</v>
      </c>
    </row>
    <row r="73" spans="1:10" ht="15.95" customHeight="1" thickBot="1" x14ac:dyDescent="0.25">
      <c r="A73" s="66">
        <v>21</v>
      </c>
      <c r="B73" s="180" t="str">
        <f>'SFO_FM Attributes '!C27</f>
        <v>SFO_DriveBeltPartNumber</v>
      </c>
      <c r="C73" s="66" t="s">
        <v>308</v>
      </c>
      <c r="D73" s="176" t="str">
        <f>IF(OR(VLOOKUP(B73,'SFO_FM Attributes '!$C$7:$E$36,3,FALSE)=1, VLOOKUP(B73,'SFO_FM Attributes '!$C$7:$E$36,3,FALSE)=2),"TYPE","INSTANCE")</f>
        <v>TYPE</v>
      </c>
      <c r="E73" s="177" t="str">
        <f t="shared" si="1"/>
        <v>TYPE-SFO_DriveBeltPartNumber</v>
      </c>
      <c r="F73" s="178" t="s">
        <v>311</v>
      </c>
      <c r="G73" s="178" t="s">
        <v>12</v>
      </c>
      <c r="H73" s="178" t="s">
        <v>11</v>
      </c>
      <c r="I73" s="66"/>
      <c r="J73" s="194">
        <v>5</v>
      </c>
    </row>
    <row r="74" spans="1:10" ht="15.95" customHeight="1" x14ac:dyDescent="0.2">
      <c r="A74" s="64">
        <v>22</v>
      </c>
      <c r="B74" s="181" t="str">
        <f>'SFO_FM Attributes '!C28</f>
        <v>SFO_PulleySize</v>
      </c>
      <c r="C74" s="64" t="s">
        <v>308</v>
      </c>
      <c r="D74" s="173" t="str">
        <f>IF(OR(VLOOKUP(B74,'SFO_FM Attributes '!$C$7:$E$36,3,FALSE)=1, VLOOKUP(B74,'SFO_FM Attributes '!$C$7:$E$36,3,FALSE)=2),"TYPE","INSTANCE")</f>
        <v>TYPE</v>
      </c>
      <c r="E74" s="174" t="str">
        <f t="shared" si="1"/>
        <v>TYPE-SFO_PulleySize</v>
      </c>
      <c r="F74" s="175" t="s">
        <v>311</v>
      </c>
      <c r="G74" s="175" t="s">
        <v>12</v>
      </c>
      <c r="H74" s="175" t="s">
        <v>11</v>
      </c>
      <c r="I74" s="64"/>
      <c r="J74" s="194">
        <v>5</v>
      </c>
    </row>
    <row r="75" spans="1:10" ht="15.95" customHeight="1" thickBot="1" x14ac:dyDescent="0.25">
      <c r="A75" s="66">
        <v>23</v>
      </c>
      <c r="B75" s="180" t="str">
        <f>'SFO_FM Attributes '!C29</f>
        <v>SFO_FanRPM</v>
      </c>
      <c r="C75" s="66" t="s">
        <v>309</v>
      </c>
      <c r="D75" s="176" t="str">
        <f>IF(OR(VLOOKUP(B75,'SFO_FM Attributes '!$C$7:$E$36,3,FALSE)=1, VLOOKUP(B75,'SFO_FM Attributes '!$C$7:$E$36,3,FALSE)=2),"TYPE","INSTANCE")</f>
        <v>TYPE</v>
      </c>
      <c r="E75" s="177" t="str">
        <f t="shared" si="1"/>
        <v>TYPE-SFO_FanRPM</v>
      </c>
      <c r="F75" s="178" t="s">
        <v>311</v>
      </c>
      <c r="G75" s="178" t="s">
        <v>12</v>
      </c>
      <c r="H75" s="178" t="s">
        <v>11</v>
      </c>
      <c r="I75" s="66"/>
      <c r="J75" s="194">
        <v>5</v>
      </c>
    </row>
    <row r="76" spans="1:10" ht="15.95" customHeight="1" x14ac:dyDescent="0.2">
      <c r="A76" s="64">
        <v>24</v>
      </c>
      <c r="B76" s="181" t="str">
        <f>'SFO_FM Attributes '!C30</f>
        <v>SFO_FilterSize</v>
      </c>
      <c r="C76" s="64" t="s">
        <v>308</v>
      </c>
      <c r="D76" s="173" t="str">
        <f>IF(OR(VLOOKUP(B76,'SFO_FM Attributes '!$C$7:$E$36,3,FALSE)=1, VLOOKUP(B76,'SFO_FM Attributes '!$C$7:$E$36,3,FALSE)=2),"TYPE","INSTANCE")</f>
        <v>TYPE</v>
      </c>
      <c r="E76" s="174" t="str">
        <f t="shared" si="1"/>
        <v>TYPE-SFO_FilterSize</v>
      </c>
      <c r="F76" s="175" t="s">
        <v>311</v>
      </c>
      <c r="G76" s="175" t="s">
        <v>281</v>
      </c>
      <c r="H76" s="175" t="s">
        <v>11</v>
      </c>
      <c r="I76" s="64"/>
      <c r="J76" s="194">
        <v>5</v>
      </c>
    </row>
    <row r="77" spans="1:10" ht="15.95" customHeight="1" x14ac:dyDescent="0.2">
      <c r="A77" s="58">
        <v>25</v>
      </c>
      <c r="B77" s="182" t="str">
        <f>'SFO_FM Attributes '!C31</f>
        <v>SFO_FilterQuantity</v>
      </c>
      <c r="C77" s="58" t="s">
        <v>308</v>
      </c>
      <c r="D77" s="54" t="str">
        <f>IF(OR(VLOOKUP(B77,'SFO_FM Attributes '!$C$7:$E$36,3,FALSE)=1, VLOOKUP(B77,'SFO_FM Attributes '!$C$7:$E$36,3,FALSE)=2),"TYPE","INSTANCE")</f>
        <v>TYPE</v>
      </c>
      <c r="E77" s="55" t="str">
        <f t="shared" si="1"/>
        <v>TYPE-SFO_FilterQuantity</v>
      </c>
      <c r="F77" s="11" t="s">
        <v>311</v>
      </c>
      <c r="G77" s="11" t="s">
        <v>12</v>
      </c>
      <c r="H77" s="11" t="s">
        <v>11</v>
      </c>
      <c r="I77" s="58"/>
      <c r="J77" s="194">
        <v>5</v>
      </c>
    </row>
    <row r="78" spans="1:10" ht="15.95" customHeight="1" thickBot="1" x14ac:dyDescent="0.25">
      <c r="A78" s="66">
        <v>26</v>
      </c>
      <c r="B78" s="180" t="str">
        <f>'SFO_FM Attributes '!C32</f>
        <v>SFO_FilterPartNumber</v>
      </c>
      <c r="C78" s="66" t="s">
        <v>308</v>
      </c>
      <c r="D78" s="176" t="str">
        <f>IF(OR(VLOOKUP(B78,'SFO_FM Attributes '!$C$7:$E$36,3,FALSE)=1, VLOOKUP(B78,'SFO_FM Attributes '!$C$7:$E$36,3,FALSE)=2),"TYPE","INSTANCE")</f>
        <v>TYPE</v>
      </c>
      <c r="E78" s="177" t="str">
        <f t="shared" si="1"/>
        <v>TYPE-SFO_FilterPartNumber</v>
      </c>
      <c r="F78" s="178" t="s">
        <v>311</v>
      </c>
      <c r="G78" s="178" t="s">
        <v>281</v>
      </c>
      <c r="H78" s="178" t="s">
        <v>11</v>
      </c>
      <c r="I78" s="66"/>
      <c r="J78" s="194">
        <v>5</v>
      </c>
    </row>
    <row r="79" spans="1:10" ht="15.95" customHeight="1" x14ac:dyDescent="0.2">
      <c r="A79" s="64">
        <v>27</v>
      </c>
      <c r="B79" s="181" t="str">
        <f>'SFO_FM Attributes '!C33</f>
        <v>SFO_Lubrication</v>
      </c>
      <c r="C79" s="64" t="s">
        <v>308</v>
      </c>
      <c r="D79" s="173" t="str">
        <f>IF(OR(VLOOKUP(B79,'SFO_FM Attributes '!$C$7:$E$36,3,FALSE)=1, VLOOKUP(B79,'SFO_FM Attributes '!$C$7:$E$36,3,FALSE)=2),"TYPE","INSTANCE")</f>
        <v>TYPE</v>
      </c>
      <c r="E79" s="174" t="str">
        <f t="shared" si="1"/>
        <v>TYPE-SFO_Lubrication</v>
      </c>
      <c r="F79" s="175" t="s">
        <v>311</v>
      </c>
      <c r="G79" s="175" t="s">
        <v>12</v>
      </c>
      <c r="H79" s="175" t="s">
        <v>11</v>
      </c>
      <c r="I79" s="64"/>
      <c r="J79" s="194">
        <v>5</v>
      </c>
    </row>
    <row r="80" spans="1:10" ht="15.95" customHeight="1" x14ac:dyDescent="0.2">
      <c r="A80" s="58">
        <v>28</v>
      </c>
      <c r="B80" s="182" t="str">
        <f>'SFO_FM Attributes '!C34</f>
        <v>SFO_Refrigerant</v>
      </c>
      <c r="C80" s="58" t="s">
        <v>308</v>
      </c>
      <c r="D80" s="54" t="str">
        <f>IF(OR(VLOOKUP(B80,'SFO_FM Attributes '!$C$7:$E$36,3,FALSE)=1, VLOOKUP(B80,'SFO_FM Attributes '!$C$7:$E$36,3,FALSE)=2),"TYPE","INSTANCE")</f>
        <v>TYPE</v>
      </c>
      <c r="E80" s="55" t="str">
        <f t="shared" si="1"/>
        <v>TYPE-SFO_Refrigerant</v>
      </c>
      <c r="F80" s="11" t="s">
        <v>311</v>
      </c>
      <c r="G80" s="11" t="s">
        <v>12</v>
      </c>
      <c r="H80" s="11" t="s">
        <v>11</v>
      </c>
      <c r="I80" s="58"/>
      <c r="J80" s="194">
        <v>5</v>
      </c>
    </row>
    <row r="81" spans="1:10" ht="15.95" customHeight="1" x14ac:dyDescent="0.2">
      <c r="A81" s="58">
        <v>29</v>
      </c>
      <c r="B81" s="182" t="str">
        <f>'SFO_FM Attributes '!C35</f>
        <v>SFO_Capacity</v>
      </c>
      <c r="C81" s="58" t="s">
        <v>309</v>
      </c>
      <c r="D81" s="54" t="str">
        <f>IF(OR(VLOOKUP(B81,'SFO_FM Attributes '!$C$7:$E$36,3,FALSE)=1, VLOOKUP(B81,'SFO_FM Attributes '!$C$7:$E$36,3,FALSE)=2),"TYPE","INSTANCE")</f>
        <v>TYPE</v>
      </c>
      <c r="E81" s="55" t="str">
        <f t="shared" si="1"/>
        <v>TYPE-SFO_Capacity</v>
      </c>
      <c r="F81" s="11" t="s">
        <v>311</v>
      </c>
      <c r="G81" s="11" t="s">
        <v>12</v>
      </c>
      <c r="H81" s="11" t="s">
        <v>11</v>
      </c>
      <c r="I81" s="58"/>
      <c r="J81" s="194">
        <v>5</v>
      </c>
    </row>
    <row r="82" spans="1:10" ht="15.95" customHeight="1" x14ac:dyDescent="0.2">
      <c r="A82" s="58">
        <v>30</v>
      </c>
      <c r="B82" s="182" t="str">
        <f>'SFO_FM Attributes '!C36</f>
        <v>SFO_ElectricalHookup</v>
      </c>
      <c r="C82" s="58" t="s">
        <v>309</v>
      </c>
      <c r="D82" s="54" t="str">
        <f>IF(OR(VLOOKUP(B82,'SFO_FM Attributes '!$C$7:$E$36,3,FALSE)=1, VLOOKUP(B82,'SFO_FM Attributes '!$C$7:$E$36,3,FALSE)=2),"TYPE","INSTANCE")</f>
        <v>TYPE</v>
      </c>
      <c r="E82" s="55" t="str">
        <f t="shared" si="1"/>
        <v>TYPE-SFO_ElectricalHookup</v>
      </c>
      <c r="F82" s="11" t="s">
        <v>311</v>
      </c>
      <c r="G82" s="11" t="s">
        <v>12</v>
      </c>
      <c r="H82" s="11"/>
      <c r="I82" s="58"/>
      <c r="J82" s="194">
        <v>5</v>
      </c>
    </row>
    <row r="85" spans="1:10" ht="15.95" customHeight="1" x14ac:dyDescent="0.2">
      <c r="B85" s="33" t="s">
        <v>13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5" t="s">
        <v>24</v>
      </c>
    </row>
    <row r="4" spans="1:5" x14ac:dyDescent="0.25">
      <c r="A4" t="s">
        <v>23</v>
      </c>
      <c r="B4">
        <v>2</v>
      </c>
      <c r="C4" s="35" t="s">
        <v>25</v>
      </c>
    </row>
    <row r="5" spans="1:5" x14ac:dyDescent="0.25">
      <c r="A5" t="s">
        <v>23</v>
      </c>
      <c r="B5">
        <v>3</v>
      </c>
      <c r="C5" s="36" t="s">
        <v>26</v>
      </c>
    </row>
    <row r="6" spans="1:5" x14ac:dyDescent="0.25">
      <c r="A6" t="s">
        <v>23</v>
      </c>
      <c r="B6">
        <v>4</v>
      </c>
      <c r="C6" s="34" t="s">
        <v>27</v>
      </c>
    </row>
    <row r="7" spans="1:5" x14ac:dyDescent="0.25">
      <c r="A7" t="s">
        <v>23</v>
      </c>
      <c r="B7">
        <v>5</v>
      </c>
      <c r="C7" s="37" t="s">
        <v>28</v>
      </c>
    </row>
    <row r="8" spans="1:5" x14ac:dyDescent="0.25">
      <c r="A8" t="s">
        <v>23</v>
      </c>
      <c r="B8">
        <v>6</v>
      </c>
      <c r="C8" s="37" t="s">
        <v>29</v>
      </c>
    </row>
    <row r="9" spans="1:5" x14ac:dyDescent="0.25">
      <c r="A9" t="s">
        <v>23</v>
      </c>
      <c r="B9">
        <v>7</v>
      </c>
      <c r="C9" s="38" t="s">
        <v>30</v>
      </c>
    </row>
    <row r="10" spans="1:5" x14ac:dyDescent="0.25">
      <c r="A10" t="s">
        <v>23</v>
      </c>
      <c r="B10">
        <v>8</v>
      </c>
      <c r="C10" s="38" t="s">
        <v>31</v>
      </c>
    </row>
    <row r="11" spans="1:5" x14ac:dyDescent="0.25">
      <c r="A11" t="s">
        <v>23</v>
      </c>
      <c r="B11">
        <v>9</v>
      </c>
      <c r="C11" s="39" t="s">
        <v>32</v>
      </c>
    </row>
    <row r="12" spans="1:5" x14ac:dyDescent="0.25">
      <c r="A12" t="s">
        <v>23</v>
      </c>
      <c r="B12">
        <v>10</v>
      </c>
      <c r="C12" s="39" t="s">
        <v>33</v>
      </c>
    </row>
    <row r="13" spans="1:5" x14ac:dyDescent="0.25">
      <c r="A13" t="s">
        <v>23</v>
      </c>
      <c r="B13">
        <v>11</v>
      </c>
      <c r="C13" s="40" t="s">
        <v>34</v>
      </c>
    </row>
    <row r="14" spans="1:5" x14ac:dyDescent="0.25">
      <c r="A14" t="s">
        <v>35</v>
      </c>
      <c r="B14" t="s">
        <v>36</v>
      </c>
      <c r="C14" t="s">
        <v>22</v>
      </c>
      <c r="D14" t="s">
        <v>37</v>
      </c>
      <c r="E14" t="s">
        <v>23</v>
      </c>
    </row>
    <row r="15" spans="1:5" x14ac:dyDescent="0.25">
      <c r="A15" t="s">
        <v>38</v>
      </c>
      <c r="B15" t="s">
        <v>39</v>
      </c>
      <c r="C15" s="35" t="s">
        <v>40</v>
      </c>
      <c r="D15" s="41" t="s">
        <v>8</v>
      </c>
      <c r="E15">
        <v>1</v>
      </c>
    </row>
    <row r="16" spans="1:5" x14ac:dyDescent="0.25">
      <c r="A16" t="s">
        <v>38</v>
      </c>
      <c r="B16" t="s">
        <v>41</v>
      </c>
      <c r="C16" s="35" t="s">
        <v>42</v>
      </c>
      <c r="D16" t="s">
        <v>8</v>
      </c>
      <c r="E16">
        <v>2</v>
      </c>
    </row>
    <row r="17" spans="1:5" x14ac:dyDescent="0.25">
      <c r="A17" t="s">
        <v>38</v>
      </c>
      <c r="B17" t="s">
        <v>43</v>
      </c>
      <c r="C17" s="35" t="s">
        <v>44</v>
      </c>
      <c r="D17" t="s">
        <v>8</v>
      </c>
      <c r="E17">
        <v>2</v>
      </c>
    </row>
    <row r="18" spans="1:5" x14ac:dyDescent="0.25">
      <c r="A18" t="s">
        <v>38</v>
      </c>
      <c r="B18" t="s">
        <v>45</v>
      </c>
      <c r="C18" s="35" t="s">
        <v>46</v>
      </c>
      <c r="D18" t="s">
        <v>8</v>
      </c>
      <c r="E18">
        <v>2</v>
      </c>
    </row>
    <row r="19" spans="1:5" x14ac:dyDescent="0.25">
      <c r="A19" t="s">
        <v>38</v>
      </c>
      <c r="B19" t="s">
        <v>47</v>
      </c>
      <c r="C19" s="35" t="s">
        <v>48</v>
      </c>
      <c r="D19" t="s">
        <v>8</v>
      </c>
      <c r="E19">
        <v>1</v>
      </c>
    </row>
    <row r="20" spans="1:5" x14ac:dyDescent="0.25">
      <c r="A20" t="s">
        <v>38</v>
      </c>
      <c r="B20" t="s">
        <v>49</v>
      </c>
      <c r="C20" s="35" t="s">
        <v>50</v>
      </c>
      <c r="D20" t="s">
        <v>8</v>
      </c>
      <c r="E20">
        <v>2</v>
      </c>
    </row>
    <row r="21" spans="1:5" x14ac:dyDescent="0.25">
      <c r="A21" t="s">
        <v>38</v>
      </c>
      <c r="B21" t="s">
        <v>51</v>
      </c>
      <c r="C21" s="35" t="s">
        <v>52</v>
      </c>
      <c r="D21" t="s">
        <v>8</v>
      </c>
      <c r="E21">
        <v>2</v>
      </c>
    </row>
    <row r="22" spans="1:5" x14ac:dyDescent="0.25">
      <c r="A22" t="s">
        <v>38</v>
      </c>
      <c r="B22" t="s">
        <v>53</v>
      </c>
      <c r="C22" s="42" t="s">
        <v>54</v>
      </c>
      <c r="D22" t="s">
        <v>8</v>
      </c>
      <c r="E22">
        <v>2</v>
      </c>
    </row>
    <row r="23" spans="1:5" x14ac:dyDescent="0.25">
      <c r="A23" t="s">
        <v>38</v>
      </c>
      <c r="B23" t="s">
        <v>55</v>
      </c>
      <c r="C23" s="36" t="s">
        <v>56</v>
      </c>
      <c r="D23" t="s">
        <v>8</v>
      </c>
      <c r="E23">
        <v>3</v>
      </c>
    </row>
    <row r="24" spans="1:5" x14ac:dyDescent="0.25">
      <c r="A24" t="s">
        <v>38</v>
      </c>
      <c r="B24" t="s">
        <v>57</v>
      </c>
      <c r="C24" s="36" t="s">
        <v>58</v>
      </c>
      <c r="D24" t="s">
        <v>8</v>
      </c>
      <c r="E24">
        <v>3</v>
      </c>
    </row>
    <row r="25" spans="1:5" x14ac:dyDescent="0.25">
      <c r="A25" t="s">
        <v>38</v>
      </c>
      <c r="B25" t="s">
        <v>59</v>
      </c>
      <c r="C25" s="36" t="s">
        <v>60</v>
      </c>
      <c r="D25" t="s">
        <v>8</v>
      </c>
      <c r="E25">
        <v>3</v>
      </c>
    </row>
    <row r="26" spans="1:5" x14ac:dyDescent="0.25">
      <c r="A26" t="s">
        <v>38</v>
      </c>
      <c r="B26" t="s">
        <v>61</v>
      </c>
      <c r="C26" s="43" t="s">
        <v>62</v>
      </c>
      <c r="D26" t="s">
        <v>8</v>
      </c>
      <c r="E26">
        <v>3</v>
      </c>
    </row>
    <row r="27" spans="1:5" x14ac:dyDescent="0.25">
      <c r="A27" t="s">
        <v>38</v>
      </c>
      <c r="B27" t="s">
        <v>63</v>
      </c>
      <c r="C27" s="34" t="s">
        <v>64</v>
      </c>
      <c r="D27" t="s">
        <v>8</v>
      </c>
      <c r="E27">
        <v>4</v>
      </c>
    </row>
    <row r="28" spans="1:5" x14ac:dyDescent="0.25">
      <c r="A28" t="s">
        <v>38</v>
      </c>
      <c r="B28" t="s">
        <v>65</v>
      </c>
      <c r="C28" s="34" t="s">
        <v>66</v>
      </c>
      <c r="D28" t="s">
        <v>8</v>
      </c>
      <c r="E28">
        <v>4</v>
      </c>
    </row>
    <row r="29" spans="1:5" x14ac:dyDescent="0.25">
      <c r="A29" t="s">
        <v>38</v>
      </c>
      <c r="B29" t="s">
        <v>67</v>
      </c>
      <c r="C29" s="34" t="s">
        <v>68</v>
      </c>
      <c r="D29" t="s">
        <v>8</v>
      </c>
      <c r="E29">
        <v>4</v>
      </c>
    </row>
    <row r="30" spans="1:5" x14ac:dyDescent="0.25">
      <c r="A30" t="s">
        <v>38</v>
      </c>
      <c r="B30" t="s">
        <v>69</v>
      </c>
      <c r="C30" s="34" t="s">
        <v>70</v>
      </c>
      <c r="D30" t="s">
        <v>8</v>
      </c>
      <c r="E30">
        <v>4</v>
      </c>
    </row>
    <row r="31" spans="1:5" x14ac:dyDescent="0.25">
      <c r="A31" t="s">
        <v>38</v>
      </c>
      <c r="B31" t="s">
        <v>71</v>
      </c>
      <c r="C31" s="34" t="s">
        <v>72</v>
      </c>
      <c r="D31" t="s">
        <v>8</v>
      </c>
      <c r="E31">
        <v>4</v>
      </c>
    </row>
    <row r="32" spans="1:5" x14ac:dyDescent="0.25">
      <c r="A32" t="s">
        <v>38</v>
      </c>
      <c r="B32" t="s">
        <v>73</v>
      </c>
      <c r="C32" s="34" t="s">
        <v>74</v>
      </c>
      <c r="D32" t="s">
        <v>8</v>
      </c>
      <c r="E32">
        <v>4</v>
      </c>
    </row>
    <row r="33" spans="1:5" x14ac:dyDescent="0.25">
      <c r="A33" t="s">
        <v>38</v>
      </c>
      <c r="B33" t="s">
        <v>75</v>
      </c>
      <c r="C33" s="44" t="s">
        <v>76</v>
      </c>
      <c r="D33" t="s">
        <v>8</v>
      </c>
      <c r="E33">
        <v>4</v>
      </c>
    </row>
    <row r="34" spans="1:5" x14ac:dyDescent="0.25">
      <c r="A34" t="s">
        <v>38</v>
      </c>
      <c r="B34" t="s">
        <v>77</v>
      </c>
      <c r="C34" s="37" t="s">
        <v>78</v>
      </c>
      <c r="D34" t="s">
        <v>8</v>
      </c>
      <c r="E34">
        <v>5</v>
      </c>
    </row>
    <row r="35" spans="1:5" x14ac:dyDescent="0.25">
      <c r="A35" t="s">
        <v>38</v>
      </c>
      <c r="B35" t="s">
        <v>79</v>
      </c>
      <c r="C35" s="37" t="s">
        <v>80</v>
      </c>
      <c r="D35" t="s">
        <v>8</v>
      </c>
      <c r="E35">
        <v>5</v>
      </c>
    </row>
    <row r="36" spans="1:5" x14ac:dyDescent="0.25">
      <c r="A36" t="s">
        <v>38</v>
      </c>
      <c r="B36" t="s">
        <v>81</v>
      </c>
      <c r="C36" s="37" t="s">
        <v>82</v>
      </c>
      <c r="D36" t="s">
        <v>8</v>
      </c>
      <c r="E36">
        <v>5</v>
      </c>
    </row>
    <row r="37" spans="1:5" x14ac:dyDescent="0.25">
      <c r="A37" t="s">
        <v>38</v>
      </c>
      <c r="B37" t="s">
        <v>83</v>
      </c>
      <c r="C37" s="37" t="s">
        <v>84</v>
      </c>
      <c r="D37" t="s">
        <v>8</v>
      </c>
      <c r="E37">
        <v>6</v>
      </c>
    </row>
    <row r="38" spans="1:5" x14ac:dyDescent="0.25">
      <c r="A38" t="s">
        <v>38</v>
      </c>
      <c r="B38" t="s">
        <v>85</v>
      </c>
      <c r="C38" s="37" t="s">
        <v>86</v>
      </c>
      <c r="D38" t="s">
        <v>8</v>
      </c>
      <c r="E38">
        <v>5</v>
      </c>
    </row>
    <row r="39" spans="1:5" x14ac:dyDescent="0.25">
      <c r="A39" t="s">
        <v>38</v>
      </c>
      <c r="B39" t="s">
        <v>87</v>
      </c>
      <c r="C39" s="37" t="s">
        <v>88</v>
      </c>
      <c r="D39" t="s">
        <v>8</v>
      </c>
      <c r="E39">
        <v>6</v>
      </c>
    </row>
    <row r="40" spans="1:5" x14ac:dyDescent="0.25">
      <c r="A40" t="s">
        <v>38</v>
      </c>
      <c r="B40" t="s">
        <v>89</v>
      </c>
      <c r="C40" s="37" t="s">
        <v>90</v>
      </c>
      <c r="D40" t="s">
        <v>8</v>
      </c>
      <c r="E40">
        <v>6</v>
      </c>
    </row>
    <row r="41" spans="1:5" x14ac:dyDescent="0.25">
      <c r="A41" t="s">
        <v>38</v>
      </c>
      <c r="B41" t="s">
        <v>91</v>
      </c>
      <c r="C41" s="37" t="s">
        <v>92</v>
      </c>
      <c r="D41" t="s">
        <v>8</v>
      </c>
      <c r="E41">
        <v>5</v>
      </c>
    </row>
    <row r="42" spans="1:5" x14ac:dyDescent="0.25">
      <c r="A42" t="s">
        <v>38</v>
      </c>
      <c r="B42" t="s">
        <v>93</v>
      </c>
      <c r="C42" s="37" t="s">
        <v>94</v>
      </c>
      <c r="D42" t="s">
        <v>8</v>
      </c>
      <c r="E42">
        <v>5</v>
      </c>
    </row>
    <row r="43" spans="1:5" x14ac:dyDescent="0.25">
      <c r="A43" t="s">
        <v>38</v>
      </c>
      <c r="B43" t="s">
        <v>95</v>
      </c>
      <c r="C43" s="37" t="s">
        <v>96</v>
      </c>
      <c r="D43" t="s">
        <v>8</v>
      </c>
      <c r="E43">
        <v>6</v>
      </c>
    </row>
    <row r="44" spans="1:5" x14ac:dyDescent="0.25">
      <c r="A44" t="s">
        <v>38</v>
      </c>
      <c r="B44" t="s">
        <v>97</v>
      </c>
      <c r="C44" s="45" t="s">
        <v>98</v>
      </c>
      <c r="D44" t="s">
        <v>8</v>
      </c>
      <c r="E44">
        <v>6</v>
      </c>
    </row>
    <row r="45" spans="1:5" x14ac:dyDescent="0.25">
      <c r="A45" t="s">
        <v>38</v>
      </c>
      <c r="B45" t="s">
        <v>99</v>
      </c>
      <c r="C45" s="38" t="s">
        <v>100</v>
      </c>
      <c r="D45" t="s">
        <v>8</v>
      </c>
      <c r="E45">
        <v>8</v>
      </c>
    </row>
    <row r="46" spans="1:5" x14ac:dyDescent="0.25">
      <c r="A46" t="s">
        <v>38</v>
      </c>
      <c r="B46" t="s">
        <v>101</v>
      </c>
      <c r="C46" s="38" t="s">
        <v>102</v>
      </c>
      <c r="D46" t="s">
        <v>8</v>
      </c>
      <c r="E46">
        <v>7</v>
      </c>
    </row>
    <row r="47" spans="1:5" x14ac:dyDescent="0.25">
      <c r="A47" t="s">
        <v>38</v>
      </c>
      <c r="B47" t="s">
        <v>103</v>
      </c>
      <c r="C47" s="38" t="s">
        <v>104</v>
      </c>
      <c r="D47" t="s">
        <v>8</v>
      </c>
      <c r="E47">
        <v>8</v>
      </c>
    </row>
    <row r="48" spans="1:5" x14ac:dyDescent="0.25">
      <c r="A48" t="s">
        <v>38</v>
      </c>
      <c r="B48" t="s">
        <v>105</v>
      </c>
      <c r="C48" s="38" t="s">
        <v>106</v>
      </c>
      <c r="D48" t="s">
        <v>8</v>
      </c>
      <c r="E48">
        <v>7</v>
      </c>
    </row>
    <row r="49" spans="1:5" x14ac:dyDescent="0.25">
      <c r="A49" t="s">
        <v>38</v>
      </c>
      <c r="B49" t="s">
        <v>107</v>
      </c>
      <c r="C49" s="38" t="s">
        <v>108</v>
      </c>
      <c r="D49" t="s">
        <v>8</v>
      </c>
      <c r="E49">
        <v>7</v>
      </c>
    </row>
    <row r="50" spans="1:5" x14ac:dyDescent="0.25">
      <c r="A50" t="s">
        <v>38</v>
      </c>
      <c r="B50" t="s">
        <v>109</v>
      </c>
      <c r="C50" s="46" t="s">
        <v>110</v>
      </c>
      <c r="D50" t="s">
        <v>8</v>
      </c>
      <c r="E50">
        <v>8</v>
      </c>
    </row>
    <row r="51" spans="1:5" x14ac:dyDescent="0.25">
      <c r="A51" t="s">
        <v>38</v>
      </c>
      <c r="B51" t="s">
        <v>111</v>
      </c>
      <c r="C51" s="39" t="s">
        <v>112</v>
      </c>
      <c r="D51" t="s">
        <v>8</v>
      </c>
      <c r="E51">
        <v>9</v>
      </c>
    </row>
    <row r="52" spans="1:5" x14ac:dyDescent="0.25">
      <c r="A52" t="s">
        <v>38</v>
      </c>
      <c r="B52" t="s">
        <v>113</v>
      </c>
      <c r="C52" s="39" t="s">
        <v>114</v>
      </c>
      <c r="D52" t="s">
        <v>8</v>
      </c>
      <c r="E52">
        <v>9</v>
      </c>
    </row>
    <row r="53" spans="1:5" x14ac:dyDescent="0.25">
      <c r="A53" t="s">
        <v>38</v>
      </c>
      <c r="B53" t="s">
        <v>115</v>
      </c>
      <c r="C53" s="39" t="s">
        <v>116</v>
      </c>
      <c r="D53" t="s">
        <v>8</v>
      </c>
      <c r="E53">
        <v>9</v>
      </c>
    </row>
    <row r="54" spans="1:5" x14ac:dyDescent="0.25">
      <c r="A54" t="s">
        <v>38</v>
      </c>
      <c r="B54" t="s">
        <v>117</v>
      </c>
      <c r="C54" s="39" t="s">
        <v>118</v>
      </c>
      <c r="D54" t="s">
        <v>8</v>
      </c>
      <c r="E54">
        <v>9</v>
      </c>
    </row>
    <row r="55" spans="1:5" x14ac:dyDescent="0.25">
      <c r="A55" t="s">
        <v>38</v>
      </c>
      <c r="B55" t="s">
        <v>119</v>
      </c>
      <c r="C55" s="39" t="s">
        <v>120</v>
      </c>
      <c r="D55" t="s">
        <v>8</v>
      </c>
      <c r="E55">
        <v>9</v>
      </c>
    </row>
    <row r="56" spans="1:5" x14ac:dyDescent="0.25">
      <c r="A56" t="s">
        <v>38</v>
      </c>
      <c r="B56" t="s">
        <v>121</v>
      </c>
      <c r="C56" s="39" t="s">
        <v>122</v>
      </c>
      <c r="D56" t="s">
        <v>8</v>
      </c>
      <c r="E56">
        <v>10</v>
      </c>
    </row>
    <row r="57" spans="1:5" x14ac:dyDescent="0.25">
      <c r="A57" t="s">
        <v>38</v>
      </c>
      <c r="B57" t="s">
        <v>123</v>
      </c>
      <c r="C57" s="39" t="s">
        <v>124</v>
      </c>
      <c r="D57" t="s">
        <v>8</v>
      </c>
      <c r="E57">
        <v>10</v>
      </c>
    </row>
    <row r="58" spans="1:5" x14ac:dyDescent="0.25">
      <c r="A58" t="s">
        <v>38</v>
      </c>
      <c r="B58" t="s">
        <v>125</v>
      </c>
      <c r="C58" s="47" t="s">
        <v>126</v>
      </c>
      <c r="D58" t="s">
        <v>8</v>
      </c>
      <c r="E58">
        <v>9</v>
      </c>
    </row>
    <row r="59" spans="1:5" x14ac:dyDescent="0.25">
      <c r="A59" t="s">
        <v>38</v>
      </c>
      <c r="B59" t="s">
        <v>127</v>
      </c>
      <c r="C59" s="40" t="s">
        <v>128</v>
      </c>
      <c r="D59" t="s">
        <v>8</v>
      </c>
      <c r="E59">
        <v>11</v>
      </c>
    </row>
    <row r="60" spans="1:5" x14ac:dyDescent="0.25">
      <c r="A60" t="s">
        <v>38</v>
      </c>
      <c r="B60" t="s">
        <v>129</v>
      </c>
      <c r="C60" s="40" t="s">
        <v>130</v>
      </c>
      <c r="D60" t="s">
        <v>8</v>
      </c>
      <c r="E60">
        <v>11</v>
      </c>
    </row>
    <row r="61" spans="1:5" x14ac:dyDescent="0.25">
      <c r="A61" t="s">
        <v>38</v>
      </c>
      <c r="B61" t="s">
        <v>131</v>
      </c>
      <c r="C61" s="40" t="s">
        <v>132</v>
      </c>
      <c r="D61" t="s">
        <v>8</v>
      </c>
      <c r="E61">
        <v>11</v>
      </c>
    </row>
    <row r="62" spans="1:5" x14ac:dyDescent="0.25">
      <c r="C62" s="25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5" t="s">
        <v>133</v>
      </c>
    </row>
    <row r="4" spans="1:5" x14ac:dyDescent="0.25">
      <c r="A4" t="s">
        <v>23</v>
      </c>
      <c r="B4">
        <v>2</v>
      </c>
      <c r="C4" s="36" t="s">
        <v>134</v>
      </c>
    </row>
    <row r="5" spans="1:5" x14ac:dyDescent="0.25">
      <c r="A5" t="s">
        <v>23</v>
      </c>
      <c r="B5">
        <v>3</v>
      </c>
      <c r="C5" s="36" t="s">
        <v>135</v>
      </c>
    </row>
    <row r="6" spans="1:5" x14ac:dyDescent="0.25">
      <c r="A6" t="s">
        <v>35</v>
      </c>
      <c r="B6" t="s">
        <v>36</v>
      </c>
      <c r="C6" t="s">
        <v>22</v>
      </c>
      <c r="D6" t="s">
        <v>37</v>
      </c>
      <c r="E6" t="s">
        <v>23</v>
      </c>
    </row>
    <row r="7" spans="1:5" x14ac:dyDescent="0.25">
      <c r="A7" t="s">
        <v>38</v>
      </c>
      <c r="B7" t="s">
        <v>136</v>
      </c>
      <c r="C7" s="35" t="s">
        <v>137</v>
      </c>
      <c r="D7" s="41" t="s">
        <v>8</v>
      </c>
      <c r="E7" s="25">
        <v>1</v>
      </c>
    </row>
    <row r="8" spans="1:5" x14ac:dyDescent="0.25">
      <c r="A8" t="s">
        <v>38</v>
      </c>
      <c r="B8" t="s">
        <v>138</v>
      </c>
      <c r="C8" s="35" t="s">
        <v>139</v>
      </c>
      <c r="D8" s="41" t="s">
        <v>8</v>
      </c>
      <c r="E8" s="25">
        <v>1</v>
      </c>
    </row>
    <row r="9" spans="1:5" x14ac:dyDescent="0.25">
      <c r="A9" t="s">
        <v>38</v>
      </c>
      <c r="B9" t="s">
        <v>140</v>
      </c>
      <c r="C9" s="35" t="s">
        <v>141</v>
      </c>
      <c r="D9" s="41" t="s">
        <v>8</v>
      </c>
      <c r="E9" s="25">
        <v>1</v>
      </c>
    </row>
    <row r="10" spans="1:5" x14ac:dyDescent="0.25">
      <c r="A10" t="s">
        <v>38</v>
      </c>
      <c r="B10" t="s">
        <v>142</v>
      </c>
      <c r="C10" s="35" t="s">
        <v>143</v>
      </c>
      <c r="D10" s="41" t="s">
        <v>8</v>
      </c>
      <c r="E10" s="25">
        <v>1</v>
      </c>
    </row>
    <row r="11" spans="1:5" x14ac:dyDescent="0.25">
      <c r="A11" t="s">
        <v>38</v>
      </c>
      <c r="B11" t="s">
        <v>144</v>
      </c>
      <c r="C11" s="35" t="s">
        <v>145</v>
      </c>
      <c r="D11" s="41" t="s">
        <v>8</v>
      </c>
      <c r="E11" s="25">
        <v>1</v>
      </c>
    </row>
    <row r="12" spans="1:5" x14ac:dyDescent="0.25">
      <c r="A12" t="s">
        <v>38</v>
      </c>
      <c r="B12" t="s">
        <v>146</v>
      </c>
      <c r="C12" s="42" t="s">
        <v>147</v>
      </c>
      <c r="D12" s="41" t="s">
        <v>8</v>
      </c>
      <c r="E12" s="25">
        <v>1</v>
      </c>
    </row>
    <row r="13" spans="1:5" x14ac:dyDescent="0.25">
      <c r="A13" t="s">
        <v>38</v>
      </c>
      <c r="B13" t="s">
        <v>148</v>
      </c>
      <c r="C13" s="36" t="s">
        <v>149</v>
      </c>
      <c r="D13" s="41" t="s">
        <v>8</v>
      </c>
      <c r="E13" s="25">
        <v>2</v>
      </c>
    </row>
    <row r="14" spans="1:5" x14ac:dyDescent="0.25">
      <c r="A14" t="s">
        <v>38</v>
      </c>
      <c r="B14" t="s">
        <v>150</v>
      </c>
      <c r="C14" s="36" t="s">
        <v>151</v>
      </c>
      <c r="D14" s="41" t="s">
        <v>8</v>
      </c>
      <c r="E14" s="25">
        <v>2</v>
      </c>
    </row>
    <row r="15" spans="1:5" x14ac:dyDescent="0.25">
      <c r="A15" t="s">
        <v>38</v>
      </c>
      <c r="B15" t="s">
        <v>152</v>
      </c>
      <c r="C15" s="43" t="s">
        <v>153</v>
      </c>
      <c r="D15" s="41" t="s">
        <v>8</v>
      </c>
      <c r="E15" s="25">
        <v>2</v>
      </c>
    </row>
    <row r="16" spans="1:5" x14ac:dyDescent="0.25">
      <c r="A16" t="s">
        <v>38</v>
      </c>
      <c r="B16" t="s">
        <v>154</v>
      </c>
      <c r="C16" s="36" t="s">
        <v>155</v>
      </c>
      <c r="D16" s="41" t="s">
        <v>8</v>
      </c>
      <c r="E16" s="25">
        <v>2</v>
      </c>
    </row>
    <row r="17" spans="1:5" x14ac:dyDescent="0.25">
      <c r="A17" t="s">
        <v>38</v>
      </c>
      <c r="B17" t="s">
        <v>156</v>
      </c>
      <c r="C17" s="36" t="s">
        <v>157</v>
      </c>
      <c r="D17" s="41" t="s">
        <v>8</v>
      </c>
      <c r="E17" s="25">
        <v>2</v>
      </c>
    </row>
    <row r="18" spans="1:5" x14ac:dyDescent="0.25">
      <c r="A18" t="s">
        <v>38</v>
      </c>
      <c r="B18" t="s">
        <v>158</v>
      </c>
      <c r="C18" s="43" t="s">
        <v>159</v>
      </c>
      <c r="D18" s="41" t="s">
        <v>8</v>
      </c>
      <c r="E18" s="25">
        <v>2</v>
      </c>
    </row>
    <row r="19" spans="1:5" x14ac:dyDescent="0.25">
      <c r="A19" t="s">
        <v>38</v>
      </c>
      <c r="B19" t="s">
        <v>160</v>
      </c>
      <c r="C19" s="36" t="s">
        <v>161</v>
      </c>
      <c r="D19" s="41" t="s">
        <v>8</v>
      </c>
      <c r="E19" s="25">
        <v>3</v>
      </c>
    </row>
    <row r="20" spans="1:5" x14ac:dyDescent="0.25">
      <c r="A20" t="s">
        <v>38</v>
      </c>
      <c r="B20" t="s">
        <v>162</v>
      </c>
      <c r="C20" s="36" t="s">
        <v>163</v>
      </c>
      <c r="D20" s="41" t="s">
        <v>8</v>
      </c>
      <c r="E20" s="25">
        <v>3</v>
      </c>
    </row>
    <row r="21" spans="1:5" x14ac:dyDescent="0.25">
      <c r="A21" t="s">
        <v>38</v>
      </c>
      <c r="B21" t="s">
        <v>164</v>
      </c>
      <c r="C21" s="43" t="s">
        <v>165</v>
      </c>
      <c r="D21" s="41" t="s">
        <v>8</v>
      </c>
      <c r="E21" s="25">
        <v>3</v>
      </c>
    </row>
    <row r="22" spans="1:5" x14ac:dyDescent="0.25">
      <c r="A22" t="s">
        <v>38</v>
      </c>
      <c r="B22" t="s">
        <v>166</v>
      </c>
      <c r="C22" s="35" t="s">
        <v>167</v>
      </c>
      <c r="D22" s="41" t="s">
        <v>8</v>
      </c>
      <c r="E22" s="25">
        <v>1</v>
      </c>
    </row>
    <row r="23" spans="1:5" x14ac:dyDescent="0.25">
      <c r="A23" t="s">
        <v>38</v>
      </c>
      <c r="B23" t="s">
        <v>168</v>
      </c>
      <c r="C23" s="42" t="s">
        <v>169</v>
      </c>
      <c r="D23" s="41" t="s">
        <v>8</v>
      </c>
      <c r="E23" s="25">
        <v>1</v>
      </c>
    </row>
    <row r="24" spans="1:5" x14ac:dyDescent="0.25">
      <c r="A24" t="s">
        <v>38</v>
      </c>
      <c r="B24" t="s">
        <v>170</v>
      </c>
      <c r="C24" s="35" t="s">
        <v>171</v>
      </c>
      <c r="D24" s="41" t="s">
        <v>8</v>
      </c>
      <c r="E24" s="25">
        <v>1</v>
      </c>
    </row>
    <row r="25" spans="1:5" x14ac:dyDescent="0.25">
      <c r="A25" t="s">
        <v>38</v>
      </c>
      <c r="B25" t="s">
        <v>172</v>
      </c>
      <c r="C25" s="35" t="s">
        <v>173</v>
      </c>
      <c r="D25" s="41" t="s">
        <v>8</v>
      </c>
      <c r="E25" s="25">
        <v>1</v>
      </c>
    </row>
    <row r="26" spans="1:5" x14ac:dyDescent="0.25">
      <c r="A26" t="s">
        <v>38</v>
      </c>
      <c r="B26" t="s">
        <v>174</v>
      </c>
      <c r="C26" s="35" t="s">
        <v>175</v>
      </c>
      <c r="D26" s="41" t="s">
        <v>8</v>
      </c>
      <c r="E26" s="25">
        <v>1</v>
      </c>
    </row>
    <row r="27" spans="1:5" x14ac:dyDescent="0.25">
      <c r="A27" t="s">
        <v>38</v>
      </c>
      <c r="B27" t="s">
        <v>176</v>
      </c>
      <c r="C27" s="42" t="s">
        <v>177</v>
      </c>
      <c r="D27" s="41" t="s">
        <v>8</v>
      </c>
      <c r="E27" s="25">
        <v>1</v>
      </c>
    </row>
    <row r="28" spans="1:5" x14ac:dyDescent="0.25">
      <c r="A28" t="s">
        <v>38</v>
      </c>
      <c r="B28" t="s">
        <v>178</v>
      </c>
      <c r="C28" s="35" t="s">
        <v>179</v>
      </c>
      <c r="D28" s="41" t="s">
        <v>8</v>
      </c>
      <c r="E28" s="25">
        <v>1</v>
      </c>
    </row>
    <row r="29" spans="1:5" x14ac:dyDescent="0.25">
      <c r="A29" t="s">
        <v>38</v>
      </c>
      <c r="B29" t="s">
        <v>180</v>
      </c>
      <c r="C29" s="42" t="s">
        <v>181</v>
      </c>
      <c r="D29" s="41" t="s">
        <v>8</v>
      </c>
      <c r="E29" s="25">
        <v>1</v>
      </c>
    </row>
    <row r="30" spans="1:5" x14ac:dyDescent="0.25">
      <c r="A30" t="s">
        <v>38</v>
      </c>
      <c r="B30" t="s">
        <v>182</v>
      </c>
      <c r="C30" s="35" t="s">
        <v>183</v>
      </c>
      <c r="D30" s="41" t="s">
        <v>8</v>
      </c>
      <c r="E30" s="25">
        <v>1</v>
      </c>
    </row>
    <row r="31" spans="1:5" x14ac:dyDescent="0.25">
      <c r="A31" t="s">
        <v>38</v>
      </c>
      <c r="B31" t="s">
        <v>184</v>
      </c>
      <c r="C31" s="35" t="s">
        <v>185</v>
      </c>
      <c r="D31" s="41" t="s">
        <v>8</v>
      </c>
      <c r="E31" s="25">
        <v>1</v>
      </c>
    </row>
    <row r="32" spans="1:5" x14ac:dyDescent="0.25">
      <c r="A32" t="s">
        <v>38</v>
      </c>
      <c r="B32" t="s">
        <v>186</v>
      </c>
      <c r="C32" s="42" t="s">
        <v>187</v>
      </c>
      <c r="D32" s="41" t="s">
        <v>8</v>
      </c>
      <c r="E32" s="25">
        <v>1</v>
      </c>
    </row>
    <row r="33" spans="1:5" x14ac:dyDescent="0.25">
      <c r="A33" t="s">
        <v>38</v>
      </c>
      <c r="B33" t="s">
        <v>188</v>
      </c>
      <c r="C33" s="48" t="s">
        <v>189</v>
      </c>
      <c r="D33" s="41" t="s">
        <v>8</v>
      </c>
      <c r="E33" s="25">
        <v>1</v>
      </c>
    </row>
    <row r="34" spans="1:5" x14ac:dyDescent="0.25">
      <c r="A34" t="s">
        <v>38</v>
      </c>
      <c r="B34" t="s">
        <v>190</v>
      </c>
      <c r="C34" s="49" t="s">
        <v>191</v>
      </c>
      <c r="D34" s="41" t="s">
        <v>8</v>
      </c>
      <c r="E34" s="25">
        <v>1</v>
      </c>
    </row>
    <row r="35" spans="1:5" x14ac:dyDescent="0.25">
      <c r="A35" t="s">
        <v>38</v>
      </c>
      <c r="B35" t="s">
        <v>192</v>
      </c>
      <c r="C35" s="49" t="s">
        <v>193</v>
      </c>
      <c r="D35" s="41" t="s">
        <v>8</v>
      </c>
      <c r="E35" s="25">
        <v>1</v>
      </c>
    </row>
    <row r="36" spans="1:5" x14ac:dyDescent="0.25">
      <c r="A36" t="s">
        <v>38</v>
      </c>
      <c r="B36" t="s">
        <v>194</v>
      </c>
      <c r="C36" s="42" t="s">
        <v>195</v>
      </c>
      <c r="D36" s="41" t="s">
        <v>196</v>
      </c>
      <c r="E36" s="25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Prashant Gholap</cp:lastModifiedBy>
  <cp:revision/>
  <cp:lastPrinted>2016-09-26T16:25:21Z</cp:lastPrinted>
  <dcterms:created xsi:type="dcterms:W3CDTF">2016-05-17T09:22:29Z</dcterms:created>
  <dcterms:modified xsi:type="dcterms:W3CDTF">2017-07-10T10:53:41Z</dcterms:modified>
  <cp:category/>
  <cp:contentStatus/>
</cp:coreProperties>
</file>