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shant Gholap\Downloads\"/>
    </mc:Choice>
  </mc:AlternateContent>
  <bookViews>
    <workbookView xWindow="0" yWindow="0" windowWidth="24000" windowHeight="9735" activeTab="1"/>
  </bookViews>
  <sheets>
    <sheet name="Instructions" sheetId="10" r:id="rId1"/>
    <sheet name="EqMatrix" sheetId="1" r:id="rId2"/>
    <sheet name="Attributes" sheetId="7" r:id="rId3"/>
    <sheet name="SFO_Common Attributes" sheetId="13" r:id="rId4"/>
    <sheet name="SFO_FM Attributes " sheetId="14" r:id="rId5"/>
  </sheets>
  <externalReferences>
    <externalReference r:id="rId6"/>
  </externalReferences>
  <definedNames>
    <definedName name="Flux.Constantly">0</definedName>
    <definedName name="Flux.DataHasHeaders">1</definedName>
    <definedName name="rHFilter">[Sheet1]Sheet1!$E$1:$H$12</definedName>
    <definedName name="_xlnm.Print_Area" localSheetId="0">'Instructions'!$A$1:$E$26</definedName>
    <definedName name="_xlnm._FilterDatabase" localSheetId="1" hidden="1">'EqMatrix'!$A$2:$J$103</definedName>
    <definedName name="_xlnm._FilterDatabase" localSheetId="2" hidden="1">'Attributes'!$A$1:$J$85</definedName>
    <definedName name="_xlnm._FilterDatabase" localSheetId="3" hidden="1">'SFO_Common Attributes'!$A$1:$E$61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<sst xmlns="http://schemas.openxmlformats.org/spreadsheetml/2006/main" count="508" uniqueCount="508">
  <si>
    <t># Do not edit manually.</t>
  </si>
  <si>
    <t>*GROUP</t>
  </si>
  <si>
    <t>ID</t>
  </si>
  <si>
    <t>NAME</t>
  </si>
  <si>
    <t>GROUP</t>
  </si>
  <si>
    <t>Identity - type</t>
  </si>
  <si>
    <t>Identity - instance</t>
  </si>
  <si>
    <t>Classification - type</t>
  </si>
  <si>
    <t>Location - instance</t>
  </si>
  <si>
    <t>InstalledAsset - type</t>
  </si>
  <si>
    <t>InstalledAsset - instance</t>
  </si>
  <si>
    <t>Contract - type</t>
  </si>
  <si>
    <t>Contract - instance</t>
  </si>
  <si>
    <t>Warranty - type</t>
  </si>
  <si>
    <t>Warranty - instance</t>
  </si>
  <si>
    <t>Specifications - type</t>
  </si>
  <si>
    <t>*PARAM</t>
  </si>
  <si>
    <t>GUID</t>
  </si>
  <si>
    <t>DATATYPE</t>
  </si>
  <si>
    <t>PARAM</t>
  </si>
  <si>
    <t>7D4C2370-9205-4327-9D8B-376D635E5ECA</t>
  </si>
  <si>
    <t xml:space="preserve">SFO_TypeDescription </t>
  </si>
  <si>
    <t>Text</t>
  </si>
  <si>
    <t>3FE212B9-AABA-48F8-A212-09B7E10B0315</t>
  </si>
  <si>
    <t>SFO_ParentChild</t>
  </si>
  <si>
    <t>C3DEA0BC-7BB7-429E-B4B1-397DA55DE363</t>
  </si>
  <si>
    <t>SFO_CreatedBy</t>
  </si>
  <si>
    <t>49A21CD3-BA1E-45A9-B9BD-7711976F36C4</t>
  </si>
  <si>
    <t>SFO_CreatedOn</t>
  </si>
  <si>
    <t>D2290BD5-7FC9-43DC-885D-D607E567C002</t>
  </si>
  <si>
    <t>SFO_AssetClass</t>
  </si>
  <si>
    <t>550D3C74-5339-4833-B2B7-07067C1E47FD</t>
  </si>
  <si>
    <t>SFO_AssetID</t>
  </si>
  <si>
    <t>6FE9932E-E8F6-441A-AB5E-9914E74744E5</t>
  </si>
  <si>
    <t>SFO_BIMUI</t>
  </si>
  <si>
    <t>A955826A-9565-41B3-BE66-83297EDFE76C</t>
  </si>
  <si>
    <t>SFO_Tag</t>
  </si>
  <si>
    <t>2B175FB9-6A26-4912-BA34-BB497C446310</t>
  </si>
  <si>
    <t>SFO_OmniClassT23Number</t>
  </si>
  <si>
    <t>43A24B04-9B4E-493F-8CF8-94BDCE7363F8</t>
  </si>
  <si>
    <t>SFO_OmniClassT23Title</t>
  </si>
  <si>
    <t>EBA72771-6A28-4335-80FF-6CD1022DEC74</t>
  </si>
  <si>
    <t>SFO_CSIMF</t>
  </si>
  <si>
    <t>C20B28D8-1640-4F0F-8806-C70FF97C8D91</t>
  </si>
  <si>
    <t>SFO_AssemblyCode</t>
  </si>
  <si>
    <t>32848038-8B25-4948-8637-337DDBBD8F36</t>
  </si>
  <si>
    <t>SFO_BuildingName</t>
  </si>
  <si>
    <t>9EF8FCC5-648F-4CEF-B605-D3804FDBD24E</t>
  </si>
  <si>
    <t>SFO_BuildingNumber</t>
  </si>
  <si>
    <t>B2053E21-0C18-4B1A-A01C-3A4FD7FDD90A</t>
  </si>
  <si>
    <t>SFO_BoardingArea</t>
  </si>
  <si>
    <t>C7A443D9-CCBB-4E64-BC02-5B662D20EB11</t>
  </si>
  <si>
    <t>SFO_LevelNumber</t>
  </si>
  <si>
    <t>765F0337-1880-4480-BD77-0B2FE83AACDD</t>
  </si>
  <si>
    <t>SFO_RoomNumber</t>
  </si>
  <si>
    <t>3B14A0AF-86B4-4859-95E1-04F5F397ABF3</t>
  </si>
  <si>
    <t>SFO_RoomName</t>
  </si>
  <si>
    <t>2F450F91-6038-4DE6-9709-CD61875BA2AF</t>
  </si>
  <si>
    <t>SFO_AreaServed</t>
  </si>
  <si>
    <t>2094418A-B5C0-4660-98BD-FB697F14B403</t>
  </si>
  <si>
    <t>SFO_AssetType</t>
  </si>
  <si>
    <t>CF0EEAD7-416F-43C9-A8F3-83220B46D528</t>
  </si>
  <si>
    <t>SFO_Manufacturer</t>
  </si>
  <si>
    <t>96F61C70-20F2-4F28-AD76-3AD09017416E</t>
  </si>
  <si>
    <t>SFO_ModelNumber</t>
  </si>
  <si>
    <t>FDB401A5-383B-4C52-8CCA-FC4CD84CAC36</t>
  </si>
  <si>
    <t>SFO_SerialNumber</t>
  </si>
  <si>
    <t>5599078E-00CF-4333-96F2-4B7A5CB405E5</t>
  </si>
  <si>
    <t>SFO_ExpectedLife</t>
  </si>
  <si>
    <t>3DDA61D3-303A-4635-B8DE-93670280629B</t>
  </si>
  <si>
    <t>SFO_InstallDate</t>
  </si>
  <si>
    <t>C9E4D66F-7DC9-4D94-983B-8CF650896F26</t>
  </si>
  <si>
    <t xml:space="preserve">SFO_ModelYear </t>
  </si>
  <si>
    <t>58CB8F87-FA00-484C-B747-1176C4CA7C42</t>
  </si>
  <si>
    <t xml:space="preserve">SFO_AssetHeight </t>
  </si>
  <si>
    <t>5080A2A8-30DB-4E6B-A997-17CA8C2DBE8B</t>
  </si>
  <si>
    <t>SFO_AssetWeight</t>
  </si>
  <si>
    <t>D71851A6-38A3-4BE8-882B-86BE4E1588C3</t>
  </si>
  <si>
    <t>SFO_Barcode</t>
  </si>
  <si>
    <t>98A56591-AE72-4218-A326-FCDF803E93D3</t>
  </si>
  <si>
    <t>SFO_RFID</t>
  </si>
  <si>
    <t>DD80C316-C775-4CFB-9A4D-2CA14F6ACFC3</t>
  </si>
  <si>
    <t xml:space="preserve">SFO_Contractor </t>
  </si>
  <si>
    <t>22286F0C-C5C6-4EC6-A051-436F72B6272F</t>
  </si>
  <si>
    <t>SFO_ReplacementCost</t>
  </si>
  <si>
    <t>60608A39-ACDB-46B3-A379-F4CF0448026F</t>
  </si>
  <si>
    <t>SFO_SubmittalItem</t>
  </si>
  <si>
    <t>A3C35DE4-C9B8-4FC9-BC14-6CDBAD16BDC4</t>
  </si>
  <si>
    <t>SFO_O&amp;MManual</t>
  </si>
  <si>
    <t>C1E864D2-3FE3-4F81-A210-5DE398A1B9A5</t>
  </si>
  <si>
    <t>SFO_PartsList</t>
  </si>
  <si>
    <t>B8707E04-ADCC-47CF-809E-EC4C597F89FC</t>
  </si>
  <si>
    <t>SFO_CommisioningReport</t>
  </si>
  <si>
    <t>5DCB0649-3A0E-4336-8EB9-AFC213A7786F</t>
  </si>
  <si>
    <t>SFO_WarrantyGuarantorParts</t>
  </si>
  <si>
    <t>BEB66383-D14A-495F-B0D8-83A35BD403E1</t>
  </si>
  <si>
    <t>SFO_WarrantyDurationParts</t>
  </si>
  <si>
    <t>BF7BB53D-DE53-45EB-AA8A-EEB066EA2A66</t>
  </si>
  <si>
    <t>SFO_WarrantyGuarantorLabor</t>
  </si>
  <si>
    <t>D2B78EB4-C961-4BC1-BF0E-2BCE3511FE8A</t>
  </si>
  <si>
    <t>SFO_WarrantyDurationLabor</t>
  </si>
  <si>
    <t>61D60CC5-12B6-409F-8112-919A1AFF183B</t>
  </si>
  <si>
    <t>SFO_WarrantyDescription</t>
  </si>
  <si>
    <t>76D8970E-C2E0-4718-A13A-CD06DD7C220B</t>
  </si>
  <si>
    <t>SFO_WarrantyStartDate</t>
  </si>
  <si>
    <t>29878CBE-6FFF-456B-8598-339CD28ED73C</t>
  </si>
  <si>
    <t>SFO_WarrantyEndDate</t>
  </si>
  <si>
    <t>9F84BFEA-65E1-45D0-8917-07E10B2F788F</t>
  </si>
  <si>
    <t>SFO_WarrantySpecSection</t>
  </si>
  <si>
    <t>47169BD9-D4A1-4DFA-A76D-91E3107B0B6D</t>
  </si>
  <si>
    <t>SFO_SustainabilityPerformanceSpec</t>
  </si>
  <si>
    <t>BA1907EE-C643-4157-AD6E-A62D3350E1E6</t>
  </si>
  <si>
    <t>SFO_AccessibilityPerformanceSpec</t>
  </si>
  <si>
    <t>D3DCCF36-8B42-4915-BC82-257F57B4EA78</t>
  </si>
  <si>
    <t>SFO_CodePerformanceSpec</t>
  </si>
  <si>
    <t>SFO Data View Definitions Matrix</t>
  </si>
  <si>
    <t>KEY</t>
  </si>
  <si>
    <r xmlns="http://schemas.openxmlformats.org/spreadsheetml/2006/main">
      <rPr>
        <sz val="12"/>
        <color theme="1"/>
        <rFont val="Arial"/>
        <family val="2"/>
      </rPr>
      <t xml:space="preserve">Cells marked orange, Contractor to </t>
    </r>
    <r xmlns="http://schemas.openxmlformats.org/spreadsheetml/2006/main">
      <rPr>
        <b/>
        <sz val="12"/>
        <color theme="1"/>
        <rFont val="Arial"/>
        <family val="2"/>
      </rPr>
      <t>Review</t>
    </r>
  </si>
  <si>
    <r xmlns="http://schemas.openxmlformats.org/spreadsheetml/2006/main">
      <rPr>
        <sz val="12"/>
        <color theme="1"/>
        <rFont val="Arial"/>
        <family val="2"/>
      </rPr>
      <t>Cells marked green; Contractor to</t>
    </r>
    <r xmlns="http://schemas.openxmlformats.org/spreadsheetml/2006/main">
      <rPr>
        <b/>
        <sz val="12"/>
        <color theme="1"/>
        <rFont val="Arial"/>
        <family val="2"/>
      </rPr>
      <t xml:space="preserve"> Edit</t>
    </r>
  </si>
  <si>
    <t>STEP 1:</t>
  </si>
  <si>
    <t>Worksheet: EqMatrix</t>
  </si>
  <si>
    <t xml:space="preserve">Identify which equipment are included in the project's scope and 
which model will the equipment + data be shown in</t>
  </si>
  <si>
    <t>STEP 2:</t>
  </si>
  <si>
    <t>Worksheet: Attributes</t>
  </si>
  <si>
    <t>Assign ownership of data and data source</t>
  </si>
  <si>
    <t>STEP 3:</t>
  </si>
  <si>
    <t xml:space="preserve">Worksheet: EqMatrix </t>
  </si>
  <si>
    <t>Identify when data is populated by contractors and checked by SFO</t>
  </si>
  <si>
    <t>Table: Data Verification Milestones</t>
  </si>
  <si>
    <t>NO.</t>
  </si>
  <si>
    <t>DATA MILESTONE</t>
  </si>
  <si>
    <t>DATE</t>
  </si>
  <si>
    <t>2nd T1 Data Deliverable</t>
  </si>
  <si>
    <t>Procurement</t>
  </si>
  <si>
    <t xml:space="preserve">- LOD 300 - System Buyout    02/15/2017
- Full Buyout    05/31/2017</t>
  </si>
  <si>
    <t>3rd T1 Data Deliverable</t>
  </si>
  <si>
    <t>Field Verification (Installation Start /Commissioning)</t>
  </si>
  <si>
    <t xml:space="preserve">Stage I   : ( 01/15/2018 / 08/17/2018)
Stage II  :  (08/01/2018 / 03/21/2019)
Stage III :  (02/15/2020 / 06/16/2020)</t>
  </si>
  <si>
    <t>Substantial Completion</t>
  </si>
  <si>
    <t xml:space="preserve">Stage I   : 01/25/2019
Stage II  : 08/23/2019
Stage III : 11/18/2020</t>
  </si>
  <si>
    <t>ATTRIBUTE</t>
  </si>
  <si>
    <t xml:space="preserve">Target SFO Stakeholder </t>
  </si>
  <si>
    <t>REVIT PROPERTY</t>
  </si>
  <si>
    <t>DO NOT EDIT</t>
  </si>
  <si>
    <t xml:space="preserve">DATA SOURCE </t>
  </si>
  <si>
    <t>DESCRIPTION</t>
  </si>
  <si>
    <t>Group</t>
  </si>
  <si>
    <t xml:space="preserve">Autodesk Revit ® 
Type or Instance property</t>
  </si>
  <si>
    <r xmlns="http://schemas.openxmlformats.org/spreadsheetml/2006/main">
      <t xml:space="preserve">Data Entry
Office or Field
</t>
    </r>
    <r xmlns="http://schemas.openxmlformats.org/spreadsheetml/2006/main">
      <rPr>
        <i/>
        <sz val="8"/>
        <rFont val="Arial"/>
        <family val="2"/>
      </rPr>
      <t>(as applicable)</t>
    </r>
  </si>
  <si>
    <r xmlns="http://schemas.openxmlformats.org/spreadsheetml/2006/main">
      <t xml:space="preserve">Field Data Verification Required?
</t>
    </r>
    <r xmlns="http://schemas.openxmlformats.org/spreadsheetml/2006/main">
      <rPr>
        <i/>
        <sz val="8"/>
        <rFont val="Arial"/>
        <family val="2"/>
      </rPr>
      <t>(as applicable)</t>
    </r>
  </si>
  <si>
    <t>Project document supplying data</t>
  </si>
  <si>
    <t>COMMON ATTRIBUTES</t>
  </si>
  <si>
    <t>All</t>
  </si>
  <si>
    <t>Office</t>
  </si>
  <si>
    <t>N/A</t>
  </si>
  <si>
    <t>Design Specifications</t>
  </si>
  <si>
    <t>Description of type, can use Omniclass Table 23 Name if applicable</t>
  </si>
  <si>
    <t>FS, Maintenance</t>
  </si>
  <si>
    <t>Number of equipment in hierarchy, if applicable</t>
  </si>
  <si>
    <t>FS, AM</t>
  </si>
  <si>
    <t>SFO</t>
  </si>
  <si>
    <t>To be provided by SFO</t>
  </si>
  <si>
    <t>Yes</t>
  </si>
  <si>
    <t>Revit auto-generated</t>
  </si>
  <si>
    <t>Drawing Tag</t>
  </si>
  <si>
    <t>PD&amp;C</t>
  </si>
  <si>
    <t>Classification</t>
  </si>
  <si>
    <t>MasterFormat Number</t>
  </si>
  <si>
    <t>Uniformat Number</t>
  </si>
  <si>
    <t>SFO BIM Guide</t>
  </si>
  <si>
    <t>Include in Room Number</t>
  </si>
  <si>
    <t>Maintenance</t>
  </si>
  <si>
    <t>FS</t>
  </si>
  <si>
    <t>Equipment, Facility, Vehicles, Infrastructure, Sewer, Electric Structure</t>
  </si>
  <si>
    <t>Approved Submittal</t>
  </si>
  <si>
    <t>Field</t>
  </si>
  <si>
    <t>Catalog</t>
  </si>
  <si>
    <t>Usable life per manufacturer's specification and warranty start date</t>
  </si>
  <si>
    <t>If applicable</t>
  </si>
  <si>
    <t>FS, AM, PM</t>
  </si>
  <si>
    <t>Contractor installing the equipment</t>
  </si>
  <si>
    <t>AM</t>
  </si>
  <si>
    <t xml:space="preserve">Turnover  Documents</t>
  </si>
  <si>
    <t>Unit Cost</t>
  </si>
  <si>
    <t>URL to PDF, specify location of document as applicable</t>
  </si>
  <si>
    <t>PM</t>
  </si>
  <si>
    <t>Specifications</t>
  </si>
  <si>
    <t>FACILITY MAINTENANCE (FM) ATTRIBUTES</t>
  </si>
  <si>
    <t>FS, Maintenance, PD&amp;C</t>
  </si>
  <si>
    <t>Note: current values are suggestions only</t>
  </si>
  <si>
    <r xmlns="http://schemas.openxmlformats.org/spreadsheetml/2006/main">
      <rPr>
        <b/>
        <sz val="11"/>
        <color theme="1"/>
        <rFont val="Arial"/>
        <family val="2"/>
      </rPr>
      <t xml:space="preserve">SYSTEM
</t>
    </r>
    <r xmlns="http://schemas.openxmlformats.org/spreadsheetml/2006/main">
      <rPr>
        <i/>
        <sz val="10"/>
        <color theme="1"/>
        <rFont val="Arial"/>
        <family val="2"/>
      </rPr>
      <t>(Uniformat)</t>
    </r>
  </si>
  <si>
    <r xmlns="http://schemas.openxmlformats.org/spreadsheetml/2006/main">
      <t xml:space="preserve">UNIFORMAT </t>
    </r>
    <r xmlns="http://schemas.openxmlformats.org/spreadsheetml/2006/main">
      <rPr>
        <b/>
        <vertAlign val="superscript"/>
        <sz val="10"/>
        <color theme="1"/>
        <rFont val="Arial"/>
        <family val="2"/>
      </rPr>
      <t>1</t>
    </r>
  </si>
  <si>
    <r xmlns="http://schemas.openxmlformats.org/spreadsheetml/2006/main">
      <t xml:space="preserve">CSI MASTERFORMAT </t>
    </r>
    <r xmlns="http://schemas.openxmlformats.org/spreadsheetml/2006/main">
      <rPr>
        <b/>
        <vertAlign val="superscript"/>
        <sz val="10"/>
        <color theme="1"/>
        <rFont val="Arial"/>
        <family val="2"/>
      </rPr>
      <t>1</t>
    </r>
  </si>
  <si>
    <t>OMNICLASS TABLE 23</t>
  </si>
  <si>
    <r xmlns="http://schemas.openxmlformats.org/spreadsheetml/2006/main">
      <t xml:space="preserve">EQUIPMENT 
</t>
    </r>
    <r xmlns="http://schemas.openxmlformats.org/spreadsheetml/2006/main">
      <rPr>
        <i/>
        <sz val="10"/>
        <color theme="1"/>
        <rFont val="Arial"/>
        <family val="2"/>
      </rPr>
      <t>(from Equipment Inventory Spec Doc 01.78.23 23)</t>
    </r>
  </si>
  <si>
    <r xmlns="http://schemas.openxmlformats.org/spreadsheetml/2006/main">
      <t xml:space="preserve">MODEL STRUCTURE
</t>
    </r>
    <r xmlns="http://schemas.openxmlformats.org/spreadsheetml/2006/main">
      <rPr>
        <i/>
        <sz val="10"/>
        <color theme="1"/>
        <rFont val="Arial"/>
        <family val="2"/>
      </rPr>
      <t>(Unit or Assembly)</t>
    </r>
  </si>
  <si>
    <r xmlns="http://schemas.openxmlformats.org/spreadsheetml/2006/main">
      <t xml:space="preserve">DETAILS </t>
    </r>
    <r xmlns="http://schemas.openxmlformats.org/spreadsheetml/2006/main">
      <rPr>
        <b/>
        <vertAlign val="superscript"/>
        <sz val="11"/>
        <color theme="1"/>
        <rFont val="Arial"/>
        <family val="2"/>
      </rPr>
      <t>3</t>
    </r>
    <r xmlns="http://schemas.openxmlformats.org/spreadsheetml/2006/main">
      <rPr>
        <b/>
        <sz val="11"/>
        <color theme="1"/>
        <rFont val="Arial"/>
        <family val="2"/>
      </rPr>
      <t xml:space="preserve">
</t>
    </r>
    <r xmlns="http://schemas.openxmlformats.org/spreadsheetml/2006/main">
      <rPr>
        <i/>
        <sz val="8"/>
        <color theme="1"/>
        <rFont val="Arial"/>
        <family val="2"/>
      </rPr>
      <t>(T: Types &amp; Subtypes, A: Additional attributes, D: Further details and/or included components)</t>
    </r>
  </si>
  <si>
    <r xmlns="http://schemas.openxmlformats.org/spreadsheetml/2006/main">
      <t xml:space="preserve">IN SCOPE?
</t>
    </r>
    <r xmlns="http://schemas.openxmlformats.org/spreadsheetml/2006/main">
      <rPr>
        <i/>
        <sz val="10"/>
        <color theme="1"/>
        <rFont val="Arial"/>
        <family val="2"/>
      </rPr>
      <t xml:space="preserve"> (Yes or No)</t>
    </r>
  </si>
  <si>
    <r xmlns="http://schemas.openxmlformats.org/spreadsheetml/2006/main">
      <t xml:space="preserve">MODEL FILE NAME
</t>
    </r>
    <r xmlns="http://schemas.openxmlformats.org/spreadsheetml/2006/main">
      <rPr>
        <i/>
        <sz val="9"/>
        <color theme="1"/>
        <rFont val="Arial"/>
        <family val="2"/>
      </rPr>
      <t xml:space="preserve">(See Key Below) </t>
    </r>
    <r xmlns="http://schemas.openxmlformats.org/spreadsheetml/2006/main">
      <rPr>
        <b/>
        <sz val="11"/>
        <color theme="1"/>
        <rFont val="Arial"/>
        <family val="2"/>
      </rPr>
      <t xml:space="preserve"> </t>
    </r>
  </si>
  <si>
    <t>FACILITY ATTRIBUTES</t>
  </si>
  <si>
    <t>C10 Interior Construction</t>
  </si>
  <si>
    <t>23-17 11 00</t>
  </si>
  <si>
    <t>Doors</t>
  </si>
  <si>
    <t>Unit</t>
  </si>
  <si>
    <t>T: Motorized, Automatic</t>
  </si>
  <si>
    <t>A/DM</t>
  </si>
  <si>
    <t>356133</t>
  </si>
  <si>
    <t xml:space="preserve">3532 </t>
  </si>
  <si>
    <t xml:space="preserve">Single-Flush </t>
  </si>
  <si>
    <t>{"0":"TYPE \"E\"";"1":""}</t>
  </si>
  <si>
    <t>dsfdfs</t>
  </si>
  <si>
    <t>rewrer</t>
  </si>
  <si>
    <t>family name missing</t>
  </si>
  <si>
    <t>1</t>
  </si>
  <si>
    <t>356138</t>
  </si>
  <si>
    <t>3534</t>
  </si>
  <si>
    <t>356927</t>
  </si>
  <si>
    <t xml:space="preserve">3543 </t>
  </si>
  <si>
    <t>41</t>
  </si>
  <si>
    <t>356931</t>
  </si>
  <si>
    <t>3545</t>
  </si>
  <si>
    <t>356934</t>
  </si>
  <si>
    <t>3547</t>
  </si>
  <si>
    <t>367532</t>
  </si>
  <si>
    <t>3586</t>
  </si>
  <si>
    <t>367540</t>
  </si>
  <si>
    <t>3591</t>
  </si>
  <si>
    <t>367535</t>
  </si>
  <si>
    <t>3588</t>
  </si>
  <si>
    <t xml:space="preserve">DOOR TYPE D </t>
  </si>
  <si>
    <t>{"0":"TYPE \" D\"";"1":""}</t>
  </si>
  <si>
    <t>367538</t>
  </si>
  <si>
    <t>3589</t>
  </si>
  <si>
    <t>367546</t>
  </si>
  <si>
    <t>3597</t>
  </si>
  <si>
    <t>367541</t>
  </si>
  <si>
    <t>3592</t>
  </si>
  <si>
    <t>367547</t>
  </si>
  <si>
    <t>3598</t>
  </si>
  <si>
    <t>367551</t>
  </si>
  <si>
    <t>3601</t>
  </si>
  <si>
    <t>367552</t>
  </si>
  <si>
    <t>3602</t>
  </si>
  <si>
    <t>367549</t>
  </si>
  <si>
    <t>3599</t>
  </si>
  <si>
    <t>447025</t>
  </si>
  <si>
    <t>4765</t>
  </si>
  <si>
    <t>368132</t>
  </si>
  <si>
    <t>3609</t>
  </si>
  <si>
    <t xml:space="preserve">Double-Flush </t>
  </si>
  <si>
    <t>{"0":"TYPE \"F\"";"1":""}</t>
  </si>
  <si>
    <t>447028</t>
  </si>
  <si>
    <t>4768</t>
  </si>
  <si>
    <t>447026</t>
  </si>
  <si>
    <t>4766</t>
  </si>
  <si>
    <t>451900</t>
  </si>
  <si>
    <t>4812</t>
  </si>
  <si>
    <t>447027</t>
  </si>
  <si>
    <t>4767</t>
  </si>
  <si>
    <t>447286</t>
  </si>
  <si>
    <t>4773</t>
  </si>
  <si>
    <t>451897</t>
  </si>
  <si>
    <t>4809</t>
  </si>
  <si>
    <t>451898</t>
  </si>
  <si>
    <t>4810</t>
  </si>
  <si>
    <t>451903</t>
  </si>
  <si>
    <t>4815</t>
  </si>
  <si>
    <t>456825</t>
  </si>
  <si>
    <t>4849</t>
  </si>
  <si>
    <t>451905</t>
  </si>
  <si>
    <t>4817</t>
  </si>
  <si>
    <t>451906</t>
  </si>
  <si>
    <t>4818</t>
  </si>
  <si>
    <t>471886</t>
  </si>
  <si>
    <t>5083</t>
  </si>
  <si>
    <t>471936</t>
  </si>
  <si>
    <t>5084</t>
  </si>
  <si>
    <t>1135210</t>
  </si>
  <si>
    <t>10293</t>
  </si>
  <si>
    <t>1155859</t>
  </si>
  <si>
    <t>10340</t>
  </si>
  <si>
    <t xml:space="preserve">Single-Glass Type-B </t>
  </si>
  <si>
    <t>{"0":"Type B";"1":""}</t>
  </si>
  <si>
    <t>1135211</t>
  </si>
  <si>
    <t>10296</t>
  </si>
  <si>
    <t xml:space="preserve">Door Type C </t>
  </si>
  <si>
    <t>{"0":"PER SCHED.";"1":""}</t>
  </si>
  <si>
    <t>1160306</t>
  </si>
  <si>
    <t>10366</t>
  </si>
  <si>
    <t xml:space="preserve">Sliding_Glass_Wall_12082 </t>
  </si>
  <si>
    <t>{"0":"8' x 4'";"1":""}</t>
  </si>
  <si>
    <t>1170632</t>
  </si>
  <si>
    <t>10378</t>
  </si>
  <si>
    <t>1160472</t>
  </si>
  <si>
    <t>10371</t>
  </si>
  <si>
    <t>1170446</t>
  </si>
  <si>
    <t>10375</t>
  </si>
  <si>
    <t>1877809</t>
  </si>
  <si>
    <t>16526</t>
  </si>
  <si>
    <t>1870987</t>
  </si>
  <si>
    <t>16509</t>
  </si>
  <si>
    <t xml:space="preserve">Single-Glass 3 </t>
  </si>
  <si>
    <t>{"0":"Type G";"1":""}</t>
  </si>
  <si>
    <t>1871051</t>
  </si>
  <si>
    <t>16510</t>
  </si>
  <si>
    <t>1877655</t>
  </si>
  <si>
    <t>16523</t>
  </si>
  <si>
    <t>1990928</t>
  </si>
  <si>
    <t>17533</t>
  </si>
  <si>
    <t>356140</t>
  </si>
  <si>
    <t>3537</t>
  </si>
  <si>
    <t>356926</t>
  </si>
  <si>
    <t>3542</t>
  </si>
  <si>
    <t>356929</t>
  </si>
  <si>
    <t>3544</t>
  </si>
  <si>
    <t>358740</t>
  </si>
  <si>
    <t>3562</t>
  </si>
  <si>
    <t xml:space="preserve">Side_opening_ElevatorLift_Door_with_Call_buttons_9478 </t>
  </si>
  <si>
    <t>{"0":"12000 x 2290 Opening";"1":""}</t>
  </si>
  <si>
    <t>367539</t>
  </si>
  <si>
    <t>3590</t>
  </si>
  <si>
    <t>367542</t>
  </si>
  <si>
    <t>3593</t>
  </si>
  <si>
    <t>367545</t>
  </si>
  <si>
    <t>3596</t>
  </si>
  <si>
    <t>367550</t>
  </si>
  <si>
    <t>3600</t>
  </si>
  <si>
    <t>358609</t>
  </si>
  <si>
    <t>3561</t>
  </si>
  <si>
    <t>367533</t>
  </si>
  <si>
    <t>3587</t>
  </si>
  <si>
    <t>367543</t>
  </si>
  <si>
    <t>3594</t>
  </si>
  <si>
    <t>367544</t>
  </si>
  <si>
    <t>3595</t>
  </si>
  <si>
    <t>383296</t>
  </si>
  <si>
    <t>3646</t>
  </si>
  <si>
    <t>383297</t>
  </si>
  <si>
    <t>3647</t>
  </si>
  <si>
    <t>446785</t>
  </si>
  <si>
    <t>4761</t>
  </si>
  <si>
    <t>446786</t>
  </si>
  <si>
    <t>4762</t>
  </si>
  <si>
    <t>447023</t>
  </si>
  <si>
    <t>4763</t>
  </si>
  <si>
    <t>447118</t>
  </si>
  <si>
    <t>4771</t>
  </si>
  <si>
    <t>367553</t>
  </si>
  <si>
    <t>3603</t>
  </si>
  <si>
    <t>383298</t>
  </si>
  <si>
    <t>3648</t>
  </si>
  <si>
    <t>447024</t>
  </si>
  <si>
    <t>4764</t>
  </si>
  <si>
    <t>447180</t>
  </si>
  <si>
    <t>4772</t>
  </si>
  <si>
    <t>447417</t>
  </si>
  <si>
    <t>4775</t>
  </si>
  <si>
    <t>447465</t>
  </si>
  <si>
    <t>4776</t>
  </si>
  <si>
    <t>447510</t>
  </si>
  <si>
    <t>4777</t>
  </si>
  <si>
    <t>447535</t>
  </si>
  <si>
    <t>4778</t>
  </si>
  <si>
    <t>451896</t>
  </si>
  <si>
    <t>4808</t>
  </si>
  <si>
    <t>451899</t>
  </si>
  <si>
    <t>4811</t>
  </si>
  <si>
    <t>451904</t>
  </si>
  <si>
    <t>4816</t>
  </si>
  <si>
    <t>471807</t>
  </si>
  <si>
    <t>5082</t>
  </si>
  <si>
    <t>816957</t>
  </si>
  <si>
    <t>9184</t>
  </si>
  <si>
    <t xml:space="preserve">Door Type A </t>
  </si>
  <si>
    <t>{"0":"TYPE A";"1":""}</t>
  </si>
  <si>
    <t>1096504</t>
  </si>
  <si>
    <t>10259</t>
  </si>
  <si>
    <t>1170589</t>
  </si>
  <si>
    <t>10377</t>
  </si>
  <si>
    <t>1170671</t>
  </si>
  <si>
    <t>10379</t>
  </si>
  <si>
    <t>1239341</t>
  </si>
  <si>
    <t>10817</t>
  </si>
  <si>
    <t>1871078</t>
  </si>
  <si>
    <t>16511</t>
  </si>
  <si>
    <t>1871110</t>
  </si>
  <si>
    <t>16513</t>
  </si>
  <si>
    <t>1871132</t>
  </si>
  <si>
    <t>16514</t>
  </si>
  <si>
    <t>1984745</t>
  </si>
  <si>
    <t>17498</t>
  </si>
  <si>
    <t>447347</t>
  </si>
  <si>
    <t>4774</t>
  </si>
  <si>
    <t>447602</t>
  </si>
  <si>
    <t>4781</t>
  </si>
  <si>
    <t>451901</t>
  </si>
  <si>
    <t>4813</t>
  </si>
  <si>
    <t>451902</t>
  </si>
  <si>
    <t>4814</t>
  </si>
  <si>
    <t>808582</t>
  </si>
  <si>
    <t>9169</t>
  </si>
  <si>
    <t>1096499</t>
  </si>
  <si>
    <t>10254</t>
  </si>
  <si>
    <t>1160316</t>
  </si>
  <si>
    <t>10369</t>
  </si>
  <si>
    <t>1170525</t>
  </si>
  <si>
    <t>10376</t>
  </si>
  <si>
    <t>1239323</t>
  </si>
  <si>
    <t>10816</t>
  </si>
  <si>
    <t>1877657</t>
  </si>
  <si>
    <t>16524</t>
  </si>
  <si>
    <t>1878061</t>
  </si>
  <si>
    <t>16528</t>
  </si>
  <si>
    <t>1878130</t>
  </si>
  <si>
    <t>16529</t>
  </si>
  <si>
    <t>1990929</t>
  </si>
  <si>
    <t>17534</t>
  </si>
  <si>
    <t>D10 Conveying</t>
  </si>
  <si>
    <t>D1010</t>
  </si>
  <si>
    <t>14 20 00</t>
  </si>
  <si>
    <t>23-23 11 11</t>
  </si>
  <si>
    <t>Elevators</t>
  </si>
  <si>
    <t>Assembly</t>
  </si>
  <si>
    <t>D: Panels only, Additional attributes in People Mover spec doc</t>
  </si>
  <si>
    <t>A/Elev</t>
  </si>
  <si>
    <t>D1030</t>
  </si>
  <si>
    <t>14 31 00</t>
  </si>
  <si>
    <t>23-23 11 13</t>
  </si>
  <si>
    <t>Escalators</t>
  </si>
  <si>
    <t>A/Esc</t>
  </si>
  <si>
    <t>14 32 00</t>
  </si>
  <si>
    <t>23-23 15 13</t>
  </si>
  <si>
    <t>E-walks</t>
  </si>
  <si>
    <t>A/E-Walks</t>
  </si>
  <si>
    <t>G20 Site Improvements</t>
  </si>
  <si>
    <t>G4020</t>
  </si>
  <si>
    <t>26 56 00</t>
  </si>
  <si>
    <t>23-35 47 11 21 23</t>
  </si>
  <si>
    <t>Gate</t>
  </si>
  <si>
    <t>T: Automatic, Motorized</t>
  </si>
  <si>
    <t>A/Gate Manufacturer</t>
  </si>
  <si>
    <t>23-11 25 15</t>
  </si>
  <si>
    <t>Lighting, High mast</t>
  </si>
  <si>
    <t>E</t>
  </si>
  <si>
    <t>Mechanical - type</t>
  </si>
  <si>
    <t>Electrical - type</t>
  </si>
  <si>
    <t>Electrical - instance</t>
  </si>
  <si>
    <t>12DF8275-DF0B-47F0-A13F-CCEA96F34994</t>
  </si>
  <si>
    <t>SFO_NumberofMotors</t>
  </si>
  <si>
    <t>87E36D6F-4196-4E34-932E-CEB89298C8D0</t>
  </si>
  <si>
    <t>SFO_MotorManufacturer</t>
  </si>
  <si>
    <t>2427589D-C737-4EBD-A9E7-15BB259BA57C</t>
  </si>
  <si>
    <t>SFO_MotorModelNo</t>
  </si>
  <si>
    <t>99AE5EAC-79E1-48C3-8FEE-567C1CF6F2F6</t>
  </si>
  <si>
    <t>SFO_ShaftSize</t>
  </si>
  <si>
    <t>75603846-C964-4245-8AAC-F7CBA16C5275</t>
  </si>
  <si>
    <t>SFO_Frame</t>
  </si>
  <si>
    <t>BE8C728A-2040-4EC7-BFD3-3F1E4695E09E</t>
  </si>
  <si>
    <t>SFO_FramePartNumber</t>
  </si>
  <si>
    <t>667695B4-CC2D-4E9E-9BC1-EAE3F4CDE267</t>
  </si>
  <si>
    <t>SFO_Size</t>
  </si>
  <si>
    <t>8220FA0E-513D-404D-A949-E309016C2A79</t>
  </si>
  <si>
    <t>SFO_Control</t>
  </si>
  <si>
    <t>6F5BA411-4924-4315-9A66-4C96686B4070</t>
  </si>
  <si>
    <t>SFO_Power</t>
  </si>
  <si>
    <t>52352919-CF4A-4304-BA16-5D4C5E618F68</t>
  </si>
  <si>
    <t>SFO_Voltage</t>
  </si>
  <si>
    <t>4E3B2086-1F65-4272-9C8D-E8760342F880</t>
  </si>
  <si>
    <t>SFO_Amps</t>
  </si>
  <si>
    <t>F6BFB3F0-406D-4204-B9D9-ACE019B43923</t>
  </si>
  <si>
    <t>SFO_Phase</t>
  </si>
  <si>
    <t>299DE310-8E42-4CE1-890B-C0E5A31B19C7</t>
  </si>
  <si>
    <t>SFO_PanelFedBy</t>
  </si>
  <si>
    <t>6B3BEB69-1A05-434C-B4BC-F798BC531E94</t>
  </si>
  <si>
    <t>SFO_Circuit</t>
  </si>
  <si>
    <t>D7CD58B7-F7E6-4724-8062-D766DD5CCA73</t>
  </si>
  <si>
    <t>SFO_PanelLocation</t>
  </si>
  <si>
    <t>1C574051-CF8C-466E-9821-B030AF1CF838</t>
  </si>
  <si>
    <t>SFO_Starter</t>
  </si>
  <si>
    <t>2696CA6D-A9D4-4CB7-AF28-C5B11247FEC1</t>
  </si>
  <si>
    <t>SFO_FuelType</t>
  </si>
  <si>
    <t>DED2692A-4DF1-47E7-B192-85FEB332FADF</t>
  </si>
  <si>
    <t>SFO_DriveType</t>
  </si>
  <si>
    <t>C152C452-7AD0-4D29-8304-7C2A1FA58464</t>
  </si>
  <si>
    <t>SFO_DriveBeltSize</t>
  </si>
  <si>
    <t>AD53D6F3-9B27-4218-8358-BA87D4010D3D</t>
  </si>
  <si>
    <t>SFO_DriveBeltQuantity</t>
  </si>
  <si>
    <t>E7528CD0-D2C6-44E4-B5C8-0A637A3D67F9</t>
  </si>
  <si>
    <t>SFO_DriveBeltPartNumber</t>
  </si>
  <si>
    <t>33CEDDAC-CCF9-4AF0-B5D4-7AFC6F72B9C9</t>
  </si>
  <si>
    <t>SFO_PulleySize</t>
  </si>
  <si>
    <t>096292E1-4A94-412B-91D9-BDA4357F1CDA</t>
  </si>
  <si>
    <t>SFO_FanRPM</t>
  </si>
  <si>
    <t>BE509558-20A4-438C-811A-C45468F765DD</t>
  </si>
  <si>
    <t>SFO_FilterSize</t>
  </si>
  <si>
    <t>F8ADAF51-0619-4260-AFB3-FF616B2C425E</t>
  </si>
  <si>
    <t>SFO_FilterQuantity</t>
  </si>
  <si>
    <t>96F1690D-63CE-48AE-8920-DF3D9BBD95FE</t>
  </si>
  <si>
    <t>SFO_FilterPartNumber</t>
  </si>
  <si>
    <t>E973D467-26CE-45F8-9B4D-20121C7022F6</t>
  </si>
  <si>
    <t>SFO_Lubrication</t>
  </si>
  <si>
    <t>0264597C-A8C8-4E6B-8CDB-09E955C92908</t>
  </si>
  <si>
    <t>SFO_Refrigerant</t>
  </si>
  <si>
    <t>F6E12BDC-11FE-442C-8F3B-FFEBF4FB2827</t>
  </si>
  <si>
    <t>SFO_Capacity</t>
  </si>
  <si>
    <t>06F08E6E-A731-4840-83C8-DFDFEB1F2870</t>
  </si>
  <si>
    <t>SFO_ElectricalHookup</t>
  </si>
  <si>
    <t>YESNO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</si>
</sst>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0"/>
      <color theme="1"/>
      <name val="Arial"/>
      <family val="2"/>
    </font>
    <font>
      <sz val="12"/>
      <color rgb="FFC00000"/>
      <name val="Arial"/>
      <family val="2"/>
    </font>
    <font>
      <sz val="10"/>
      <color rgb="FF222222"/>
      <name val="Arial Unicode MS"/>
      <family val="2"/>
    </font>
    <font>
      <b/>
      <sz val="11"/>
      <name val="Arial"/>
      <family val="2"/>
    </font>
    <font>
      <b/>
      <sz val="12"/>
      <color rgb="FF000000"/>
      <name val="Arial"/>
      <family val="2"/>
    </font>
    <font>
      <sz val="12"/>
      <color theme="1" tint="0.499984740745262"/>
      <name val="Arial"/>
      <family val="2"/>
    </font>
    <font>
      <sz val="11"/>
      <color theme="1" tint="0.499984740745262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2"/>
      <color theme="1"/>
      <name val="Arial"/>
      <family val="2"/>
    </font>
    <font>
      <b/>
      <u/>
      <sz val="22"/>
      <color theme="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lightDown"/>
    </fill>
    <fill>
      <patternFill patternType="solid">
        <fgColor theme="0"/>
        <bgColor indexed="64"/>
      </patternFill>
    </fill>
    <fill>
      <patternFill patternType="solid">
        <fgColor rgb="FF008000" tint="0"/>
      </patternFill>
    </fill>
    <fill>
      <patternFill patternType="solid">
        <fgColor rgb="FFFF0000" tint="0"/>
      </patternFill>
    </fill>
    <fill>
      <patternFill patternType="solid">
        <fgColor rgb="FFFF0000"/>
        <bgColor indexed="64"/>
      </patternFill>
    </fill>
    <fill>
      <patternFill patternType="solid">
        <fgColor rgb="FF0000FF" tint="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808080" tint="0"/>
      </left>
      <right style="thin">
        <color rgb="FF808080" tint="0"/>
      </right>
      <top style="thin">
        <color rgb="FF808080" tint="0"/>
      </top>
      <bottom style="thin">
        <color rgb="FF808080" tint="0"/>
      </bottom>
      <diagonal/>
    </border>
  </borders>
  <cellStyleXfs count="3">
    <xf numFmtId="0" fontId="0" fillId="0" borderId="0"/>
    <xf numFmtId="0" fontId="1" fillId="3" borderId="4">
      <alignment horizontal="center" vertical="center"/>
    </xf>
    <xf numFmtId="0" fontId="3" fillId="4" borderId="1"/>
  </cellStyleXfs>
  <cellXfs count="195">
    <xf numFmtId="0" applyNumberFormat="1" fontId="0" applyFont="1" fillId="0" applyFill="1" borderId="0" applyBorder="1" xfId="0"/>
    <xf numFmtId="0" applyNumberFormat="1" fontId="1" applyFont="1" fillId="3" applyFill="1" borderId="4" applyBorder="1" xfId="1">
      <alignment horizontal="center" vertical="center"/>
    </xf>
    <xf numFmtId="0" applyNumberFormat="1" fontId="3" applyFont="1" fillId="4" applyFill="1" borderId="1" applyBorder="1" xfId="2"/>
    <xf numFmtId="0" applyNumberFormat="1" fontId="1" applyFont="1" fillId="0" applyFill="1" borderId="0" applyBorder="1" xfId="0"/>
    <xf numFmtId="0" applyNumberFormat="1" fontId="2" applyFont="1" fillId="0" applyFill="1" borderId="0" applyBorder="1" xfId="0">
      <alignment horizontal="center" wrapText="1"/>
    </xf>
    <xf numFmtId="0" applyNumberFormat="1" fontId="1" applyFont="1" fillId="0" applyFill="1" borderId="0" applyBorder="1" xfId="0">
      <alignment horizontal="center" vertical="center"/>
    </xf>
    <xf numFmtId="0" applyNumberFormat="1" fontId="3" applyFont="1" fillId="0" applyFill="1" borderId="2" applyBorder="1" xfId="0">
      <alignment horizontal="center" wrapText="1" textRotation="90"/>
    </xf>
    <xf numFmtId="0" applyNumberFormat="1" fontId="1" applyFont="1" fillId="0" applyFill="1" borderId="0" applyBorder="1" xfId="0">
      <alignment horizontal="left" vertical="center"/>
    </xf>
    <xf numFmtId="0" applyNumberFormat="1" fontId="4" applyFont="1" fillId="0" applyFill="1" borderId="0" applyBorder="1" xfId="0"/>
    <xf numFmtId="0" applyNumberFormat="1" fontId="4" applyFont="1" fillId="0" applyFill="1" borderId="0" applyBorder="1" xfId="0"/>
    <xf numFmtId="0" applyNumberFormat="1" fontId="6" applyFont="1" fillId="0" applyFill="1" borderId="0" applyBorder="1" xfId="0">
      <alignment vertical="top"/>
    </xf>
    <xf numFmtId="0" applyNumberFormat="1" fontId="4" applyFont="1" fillId="0" applyFill="1" borderId="0" applyBorder="1" xfId="0">
      <alignment vertical="top"/>
    </xf>
    <xf numFmtId="0" applyNumberFormat="1" fontId="4" applyFont="1" fillId="0" applyFill="1" borderId="0" applyBorder="1" xfId="0">
      <alignment vertical="top"/>
    </xf>
    <xf numFmtId="0" applyNumberFormat="1" fontId="3" applyFont="1" fillId="3" applyFill="1" borderId="1" applyBorder="1" xfId="0"/>
    <xf numFmtId="0" applyNumberFormat="1" fontId="4" applyFont="1" fillId="0" applyFill="1" borderId="0" applyBorder="1" xfId="0"/>
    <xf numFmtId="0" applyNumberFormat="1" fontId="4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4" applyFont="1" fillId="0" applyFill="1" borderId="1" applyBorder="1" xfId="0">
      <alignment vertical="top" wrapText="1"/>
    </xf>
    <xf numFmtId="0" applyNumberFormat="1" fontId="10" applyFont="1" fillId="0" applyFill="1" borderId="0" applyBorder="1" xfId="0">
      <alignment vertical="top"/>
    </xf>
    <xf numFmtId="0" applyNumberFormat="1" fontId="2" applyFont="1" fillId="0" applyFill="1" borderId="0" applyBorder="1" xfId="1">
      <alignment horizontal="center" vertical="top" wrapText="1"/>
    </xf>
    <xf numFmtId="0" applyNumberFormat="1" fontId="4" applyFont="1" fillId="0" applyFill="1" borderId="0" applyBorder="1" xfId="1">
      <alignment horizontal="left" wrapText="1"/>
    </xf>
    <xf numFmtId="0" applyNumberFormat="1" fontId="4" applyFont="1" fillId="0" applyFill="1" borderId="0" applyBorder="1" xfId="1">
      <alignment vertical="top" wrapText="1"/>
    </xf>
    <xf numFmtId="0" applyNumberFormat="1" fontId="4" applyFont="1" fillId="0" applyFill="1" borderId="0" applyBorder="1" xfId="0">
      <alignment vertical="top" wrapText="1"/>
    </xf>
    <xf numFmtId="0" applyNumberFormat="1" fontId="4" applyFont="1" fillId="0" applyFill="1" borderId="0" applyBorder="1" xfId="0">
      <alignment vertical="center"/>
    </xf>
    <xf numFmtId="0" applyNumberFormat="1" fontId="9" applyFont="1" fillId="0" applyFill="1" borderId="0" applyBorder="1" xfId="0">
      <alignment vertical="center"/>
    </xf>
    <xf numFmtId="0" applyNumberFormat="1" fontId="10" applyFont="1" fillId="0" applyFill="1" borderId="0" applyBorder="1" xfId="0">
      <alignment vertical="top" wrapText="1"/>
    </xf>
    <xf numFmtId="0" applyNumberFormat="1" fontId="4" applyFont="1" fillId="0" applyFill="1" borderId="1" applyBorder="1" xfId="0">
      <alignment vertical="top"/>
    </xf>
    <xf numFmtId="0" applyNumberFormat="1" fontId="0" applyFont="1" fillId="0" applyFill="1" borderId="0" applyBorder="1" xfId="0"/>
    <xf numFmtId="0" applyNumberFormat="1" fontId="4" applyFont="1" fillId="0" applyFill="1" borderId="0" applyBorder="1" xfId="0">
      <alignment vertical="center"/>
    </xf>
    <xf numFmtId="0" applyNumberFormat="1" fontId="10" applyFont="1" fillId="0" applyFill="1" borderId="0" applyBorder="1" xfId="0">
      <alignment vertical="top"/>
    </xf>
    <xf numFmtId="0" applyNumberFormat="1" fontId="9" applyFont="1" fillId="0" applyFill="1" borderId="0" applyBorder="1" xfId="0">
      <alignment vertical="center"/>
    </xf>
    <xf numFmtId="0" applyNumberFormat="1" fontId="7" applyFont="1" fillId="0" applyFill="1" borderId="0" applyBorder="1" xfId="0">
      <alignment vertical="center"/>
    </xf>
    <xf numFmtId="0" applyNumberFormat="1" fontId="4" applyFont="1" fillId="0" applyFill="1" borderId="0" applyBorder="1" xfId="0">
      <alignment vertical="center" wrapText="1"/>
    </xf>
    <xf numFmtId="0" applyNumberFormat="1" fontId="10" applyFont="1" fillId="0" applyFill="1" borderId="0" applyBorder="1" xfId="0">
      <alignment vertical="top" wrapText="1"/>
    </xf>
    <xf numFmtId="0" applyNumberFormat="1" fontId="7" applyFont="1" fillId="0" applyFill="1" borderId="0" applyBorder="1" xfId="0">
      <alignment vertical="top"/>
    </xf>
    <xf numFmtId="0" applyNumberFormat="1" fontId="12" applyFont="1" fillId="0" applyFill="1" borderId="0" applyBorder="1" xfId="0">
      <alignment vertical="top"/>
    </xf>
    <xf numFmtId="0" applyNumberFormat="1" fontId="0" applyFont="1" fillId="6" applyFill="1" borderId="0" applyBorder="1" xfId="0"/>
    <xf numFmtId="0" applyNumberFormat="1" fontId="0" applyFont="1" fillId="5" applyFill="1" borderId="0" applyBorder="1" xfId="0"/>
    <xf numFmtId="0" applyNumberFormat="1" fontId="0" applyFont="1" fillId="7" applyFill="1" borderId="0" applyBorder="1" xfId="0"/>
    <xf numFmtId="0" applyNumberFormat="1" fontId="0" applyFont="1" fillId="4" applyFill="1" borderId="0" applyBorder="1" xfId="0"/>
    <xf numFmtId="0" applyNumberFormat="1" fontId="0" applyFont="1" fillId="8" applyFill="1" borderId="0" applyBorder="1" xfId="0"/>
    <xf numFmtId="0" applyNumberFormat="1" fontId="0" applyFont="1" fillId="9" applyFill="1" borderId="0" applyBorder="1" xfId="0"/>
    <xf numFmtId="0" applyNumberFormat="1" fontId="0" applyFont="1" fillId="10" applyFill="1" borderId="0" applyBorder="1" xfId="0"/>
    <xf numFmtId="0" applyNumberFormat="1" fontId="13" applyFont="1" fillId="0" applyFill="1" borderId="0" applyBorder="1" xfId="0">
      <alignment horizontal="left" vertical="center"/>
    </xf>
    <xf numFmtId="0" applyNumberFormat="1" fontId="0" applyFont="1" fillId="5" applyFill="1" borderId="3" applyBorder="1" xfId="0"/>
    <xf numFmtId="0" applyNumberFormat="1" fontId="0" applyFont="1" fillId="7" applyFill="1" borderId="3" applyBorder="1" xfId="0"/>
    <xf numFmtId="0" applyNumberFormat="1" fontId="0" applyFont="1" fillId="6" applyFill="1" borderId="3" applyBorder="1" xfId="0"/>
    <xf numFmtId="0" applyNumberFormat="1" fontId="0" applyFont="1" fillId="4" applyFill="1" borderId="3" applyBorder="1" xfId="0"/>
    <xf numFmtId="0" applyNumberFormat="1" fontId="0" applyFont="1" fillId="8" applyFill="1" borderId="3" applyBorder="1" xfId="0"/>
    <xf numFmtId="0" applyNumberFormat="1" fontId="0" applyFont="1" fillId="9" applyFill="1" borderId="3" applyBorder="1" xfId="0"/>
    <xf numFmtId="0" applyNumberFormat="1" fontId="0" applyFont="1" fillId="5" applyFill="1" borderId="6" applyBorder="1" xfId="0"/>
    <xf numFmtId="0" applyNumberFormat="1" fontId="0" applyFont="1" fillId="5" applyFill="1" borderId="0" applyBorder="1" xfId="0"/>
    <xf numFmtId="0" applyNumberFormat="1" fontId="2" applyFont="1" fillId="0" applyFill="1" borderId="0" applyBorder="1" xfId="0">
      <alignment horizontal="center" wrapText="1" textRotation="90"/>
    </xf>
    <xf numFmtId="0" applyNumberFormat="1" fontId="1" applyFont="1" fillId="0" applyFill="1" borderId="0" applyBorder="1" xfId="0">
      <alignment textRotation="90"/>
    </xf>
    <xf numFmtId="0" applyNumberFormat="1" fontId="1" applyFont="1" fillId="0" applyFill="1" borderId="0" applyBorder="1" xfId="0">
      <alignment vertical="center" textRotation="90"/>
    </xf>
    <xf numFmtId="0" applyNumberFormat="1" fontId="8" applyFont="1" fillId="0" applyFill="1" borderId="0" applyBorder="1" xfId="0">
      <alignment horizontal="center" vertical="center"/>
    </xf>
    <xf numFmtId="0" applyNumberFormat="1" fontId="3" applyFont="1" fillId="4" applyFill="1" borderId="1" applyBorder="1" xfId="2">
      <alignment horizontal="center"/>
    </xf>
    <xf numFmtId="0" applyNumberFormat="1" fontId="17" applyFont="1" fillId="0" applyFill="1" borderId="1" applyBorder="1" xfId="0"/>
    <xf numFmtId="0" applyNumberFormat="1" fontId="17" applyFont="1" fillId="0" applyFill="1" borderId="0" applyBorder="1" xfId="0"/>
    <xf numFmtId="0" applyNumberFormat="1" fontId="17" applyFont="1" fillId="0" applyFill="1" borderId="0" applyBorder="1" xfId="0"/>
    <xf numFmtId="0" applyNumberFormat="1" fontId="18" applyFont="1" fillId="0" applyFill="1" borderId="0" applyBorder="1" xfId="0">
      <alignment horizontal="center" vertical="center"/>
    </xf>
    <xf numFmtId="0" applyNumberFormat="1" fontId="14" applyFont="1" fillId="2" applyFill="1" borderId="1" applyBorder="1" xfId="0">
      <alignment horizontal="right" vertical="center" wrapText="1" textRotation="90"/>
    </xf>
    <xf numFmtId="0" applyNumberFormat="1" fontId="1" applyFont="1" fillId="3" applyFill="1" borderId="1" applyBorder="1" xfId="1">
      <alignment horizontal="center" vertical="center"/>
    </xf>
    <xf numFmtId="0" applyNumberFormat="1" fontId="3" applyFont="1" fillId="4" applyFill="1" borderId="1" applyBorder="1" xfId="2"/>
    <xf numFmtId="0" applyNumberFormat="1" fontId="1" applyFont="1" fillId="3" applyFill="1" borderId="9" applyBorder="1" xfId="1">
      <alignment horizontal="center" vertical="center"/>
    </xf>
    <xf numFmtId="0" applyNumberFormat="1" fontId="3" applyFont="1" fillId="4" applyFill="1" borderId="9" applyBorder="1" xfId="2"/>
    <xf numFmtId="0" applyNumberFormat="1" fontId="1" applyFont="1" fillId="3" applyFill="1" borderId="5" applyBorder="1" xfId="1">
      <alignment horizontal="center" vertical="center"/>
    </xf>
    <xf numFmtId="0" applyNumberFormat="1" fontId="3" applyFont="1" fillId="4" applyFill="1" borderId="5" applyBorder="1" xfId="2"/>
    <xf numFmtId="0" applyNumberFormat="1" fontId="3" applyFont="1" fillId="4" applyFill="1" borderId="1" applyBorder="1" xfId="2">
      <alignment vertical="center"/>
    </xf>
    <xf numFmtId="0" applyNumberFormat="1" fontId="1" applyFont="1" fillId="0" applyFill="1" borderId="0" applyBorder="1" xfId="0">
      <alignment vertical="center" textRotation="90"/>
    </xf>
    <xf numFmtId="0" applyNumberFormat="1" fontId="1" applyFont="1" fillId="0" applyFill="1" borderId="0" applyBorder="1" xfId="0">
      <alignment vertical="center"/>
    </xf>
    <xf numFmtId="0" applyNumberFormat="1" fontId="3" applyFont="1" fillId="4" applyFill="1" borderId="5" applyBorder="1" xfId="2">
      <alignment vertical="center"/>
    </xf>
    <xf numFmtId="0" applyNumberFormat="1" fontId="3" applyFont="1" fillId="4" applyFill="1" borderId="9" applyBorder="1" xfId="2">
      <alignment vertical="center"/>
    </xf>
    <xf numFmtId="0" applyNumberFormat="1" fontId="1" applyFont="1" fillId="0" applyFill="1" borderId="0" applyBorder="1" xfId="0">
      <alignment vertical="center"/>
    </xf>
    <xf numFmtId="0" applyNumberFormat="1" fontId="19" applyFont="1" fillId="4" applyFill="1" borderId="1" applyBorder="1" xfId="2"/>
    <xf numFmtId="0" applyNumberFormat="1" fontId="3" applyFont="1" fillId="4" applyFill="1" borderId="11" applyBorder="1" xfId="2"/>
    <xf numFmtId="0" applyNumberFormat="1" fontId="1" applyFont="1" fillId="3" applyFill="1" borderId="11" applyBorder="1" xfId="1">
      <alignment horizontal="center" vertical="center"/>
    </xf>
    <xf numFmtId="0" applyNumberFormat="1" fontId="3" applyFont="1" fillId="4" applyFill="1" borderId="11" applyBorder="1" xfId="2">
      <alignment vertical="center"/>
    </xf>
    <xf numFmtId="0" applyNumberFormat="1" fontId="19" applyFont="1" fillId="4" applyFill="1" borderId="10" applyBorder="1" xfId="2"/>
    <xf numFmtId="0" applyNumberFormat="1" fontId="3" applyFont="1" fillId="4" applyFill="1" borderId="10" applyBorder="1" xfId="2"/>
    <xf numFmtId="0" applyNumberFormat="1" fontId="1" applyFont="1" fillId="3" applyFill="1" borderId="10" applyBorder="1" xfId="1">
      <alignment horizontal="center" vertical="center"/>
    </xf>
    <xf numFmtId="0" applyNumberFormat="1" fontId="3" applyFont="1" fillId="4" applyFill="1" borderId="10" applyBorder="1" xfId="2">
      <alignment vertical="center"/>
    </xf>
    <xf numFmtId="0" applyNumberFormat="1" fontId="19" applyFont="1" fillId="4" applyFill="1" borderId="11" applyBorder="1" xfId="2"/>
    <xf numFmtId="0" applyNumberFormat="1" fontId="19" applyFont="1" fillId="4" applyFill="1" borderId="5" applyBorder="1" xfId="2"/>
    <xf numFmtId="0" applyNumberFormat="1" fontId="19" applyFont="1" fillId="4" applyFill="1" borderId="9" applyBorder="1" xfId="2"/>
    <xf numFmtId="0" applyNumberFormat="1" fontId="20" applyFont="1" fillId="11" applyFill="1" borderId="7" applyBorder="1" xfId="0">
      <alignment horizontal="center" vertical="center"/>
    </xf>
    <xf numFmtId="0" applyNumberFormat="1" fontId="21" applyFont="1" fillId="11" applyFill="1" borderId="1" applyBorder="1" xfId="0">
      <alignment horizontal="center" vertical="center" wrapText="1"/>
    </xf>
    <xf numFmtId="0" applyNumberFormat="1" fontId="20" applyFont="1" fillId="11" applyFill="1" borderId="1" applyBorder="1" xfId="0">
      <alignment horizontal="center" vertical="center"/>
    </xf>
    <xf numFmtId="0" applyNumberFormat="1" fontId="21" applyFont="1" fillId="11" applyFill="1" borderId="1" applyBorder="1" xfId="0">
      <alignment horizontal="center" vertical="center"/>
    </xf>
    <xf numFmtId="0" applyNumberFormat="1" fontId="22" applyFont="1" fillId="11" applyFill="1" borderId="7" applyBorder="1" xfId="0">
      <alignment horizontal="center" vertical="center"/>
    </xf>
    <xf numFmtId="0" applyNumberFormat="1" fontId="23" applyFont="1" fillId="11" applyFill="1" borderId="2" applyBorder="1" xfId="0">
      <alignment horizontal="center" vertical="center"/>
    </xf>
    <xf numFmtId="0" applyNumberFormat="1" fontId="23" applyFont="1" fillId="11" applyFill="1" borderId="1" applyBorder="1" xfId="0">
      <alignment horizontal="center" vertical="center" wrapText="1"/>
    </xf>
    <xf numFmtId="0" applyNumberFormat="1" fontId="22" applyFont="1" fillId="11" applyFill="1" borderId="1" applyBorder="1" xfId="0">
      <alignment horizontal="center" vertical="center"/>
    </xf>
    <xf numFmtId="0" applyNumberFormat="1" fontId="23" applyFont="1" fillId="11" applyFill="1" borderId="1" applyBorder="1" xfId="0">
      <alignment horizontal="center" vertical="center"/>
    </xf>
    <xf numFmtId="0" applyNumberFormat="1" fontId="6" applyFont="1" fillId="2" applyFill="1" borderId="1" applyBorder="1" xfId="0">
      <alignment horizontal="left" vertical="center"/>
    </xf>
    <xf numFmtId="0" applyNumberFormat="1" fontId="6" applyFont="1" fillId="2" applyFill="1" borderId="1" applyBorder="1" xfId="0">
      <alignment horizontal="center" vertical="center" wrapText="1"/>
    </xf>
    <xf numFmtId="0" applyNumberFormat="1" fontId="16" applyFont="1" fillId="2" applyFill="1" borderId="1" applyBorder="1" xfId="0">
      <alignment horizontal="center" vertical="center"/>
    </xf>
    <xf numFmtId="0" applyNumberFormat="1" fontId="15" applyFont="1" fillId="2" applyFill="1" borderId="1" applyBorder="1" xfId="0">
      <alignment horizontal="center" vertical="center" wrapText="1"/>
    </xf>
    <xf numFmtId="0" applyNumberFormat="1" fontId="11" applyFont="1" fillId="11" applyFill="1" borderId="1" applyBorder="1" xfId="0">
      <alignment horizontal="center" wrapText="1"/>
    </xf>
    <xf numFmtId="0" applyNumberFormat="1" fontId="2" applyFont="1" fillId="11" applyFill="1" borderId="1" applyBorder="1" xfId="0">
      <alignment horizontal="center" wrapText="1"/>
    </xf>
    <xf numFmtId="0" applyNumberFormat="1" fontId="1" applyFont="1" fillId="0" applyFill="1" borderId="12" applyBorder="1" xfId="0">
      <alignment horizontal="center" vertical="center" textRotation="90"/>
    </xf>
    <xf numFmtId="0" applyNumberFormat="1" fontId="1" applyFont="1" fillId="0" applyFill="1" borderId="12" applyBorder="1" xfId="0">
      <alignment vertical="center" textRotation="90"/>
    </xf>
    <xf numFmtId="0" applyNumberFormat="1" fontId="1" applyFont="1" fillId="12" applyFill="1" borderId="12" applyBorder="1" xfId="0">
      <alignment horizontal="center" vertical="center" textRotation="90"/>
    </xf>
    <xf numFmtId="0" applyNumberFormat="1" fontId="1" applyFont="1" fillId="12" applyFill="1" borderId="18" applyBorder="1" xfId="0">
      <alignment horizontal="center" vertical="center" textRotation="90"/>
    </xf>
    <xf numFmtId="0" applyNumberFormat="1" fontId="1" applyFont="1" fillId="0" applyFill="1" borderId="18" applyBorder="1" xfId="0">
      <alignment horizontal="center" vertical="center" textRotation="90"/>
    </xf>
    <xf numFmtId="0" applyNumberFormat="1" fontId="1" applyFont="1" fillId="0" applyFill="1" borderId="18" applyBorder="1" xfId="0">
      <alignment vertical="center" textRotation="90"/>
    </xf>
    <xf numFmtId="0" applyNumberFormat="1" fontId="1" applyFont="1" fillId="0" applyFill="1" borderId="19" applyBorder="1" xfId="0">
      <alignment horizontal="center" vertical="center" textRotation="90"/>
    </xf>
    <xf numFmtId="0" applyNumberFormat="1" fontId="1" applyFont="1" fillId="12" applyFill="1" borderId="19" applyBorder="1" xfId="0">
      <alignment horizontal="center" vertical="center" textRotation="90"/>
    </xf>
    <xf numFmtId="0" applyNumberFormat="1" fontId="1" applyFont="1" fillId="0" applyFill="1" borderId="19" applyBorder="1" xfId="0">
      <alignment vertical="center" textRotation="90"/>
    </xf>
    <xf numFmtId="0" applyNumberFormat="1" fontId="3" applyFont="1" fillId="0" applyFill="1" borderId="22" applyBorder="1" xfId="0">
      <alignment horizontal="center" wrapText="1" textRotation="90"/>
    </xf>
    <xf numFmtId="0" applyNumberFormat="1" fontId="1" applyFont="1" fillId="12" applyFill="1" borderId="19" applyBorder="1" xfId="0">
      <alignment vertical="center" textRotation="90"/>
    </xf>
    <xf numFmtId="0" applyNumberFormat="1" fontId="1" applyFont="1" fillId="0" applyFill="1" borderId="23" applyBorder="1" xfId="0">
      <alignment vertical="center" textRotation="90"/>
    </xf>
    <xf numFmtId="0" applyNumberFormat="1" fontId="3" applyFont="1" fillId="12" applyFill="1" borderId="22" applyBorder="1" xfId="0">
      <alignment horizontal="center" wrapText="1" textRotation="90"/>
    </xf>
    <xf numFmtId="0" applyNumberFormat="1" fontId="1" applyFont="1" fillId="3" applyFill="1" borderId="4" applyBorder="1" xfId="1">
      <alignment vertical="top"/>
    </xf>
    <xf numFmtId="0" applyNumberFormat="1" fontId="5" applyFont="1" fillId="0" applyFill="1" borderId="0" applyBorder="1" xfId="0">
      <alignment vertical="top"/>
    </xf>
    <xf numFmtId="0" applyNumberFormat="1" fontId="4" applyFont="1" fillId="0" applyFill="1" borderId="0" applyBorder="1" xfId="1">
      <alignment horizontal="center" vertical="top" wrapText="1"/>
    </xf>
    <xf numFmtId="0" applyNumberFormat="1" fontId="5" applyFont="1" fillId="0" applyFill="1" borderId="0" applyBorder="1" xfId="0">
      <alignment vertical="center"/>
    </xf>
    <xf numFmtId="0" applyNumberFormat="1" fontId="2" applyFont="1" fillId="0" applyFill="1" borderId="0" applyBorder="1" xfId="0">
      <alignment vertical="top" wrapText="1"/>
    </xf>
    <xf numFmtId="0" applyNumberFormat="1" fontId="8" applyFont="1" fillId="0" applyFill="1" borderId="0" applyBorder="1" xfId="0">
      <alignment vertical="center"/>
    </xf>
    <xf numFmtId="0" applyNumberFormat="1" fontId="4" applyFont="1" fillId="0" applyFill="1" borderId="0" applyBorder="1" xfId="0">
      <alignment vertical="top" wrapText="1"/>
    </xf>
    <xf numFmtId="0" applyNumberFormat="1" fontId="7" applyFont="1" fillId="0" applyFill="1" borderId="0" applyBorder="1" xfId="0">
      <alignment horizontal="right" vertical="center"/>
    </xf>
    <xf numFmtId="0" applyNumberFormat="1" fontId="2" applyFont="1" fillId="11" applyFill="1" borderId="1" applyBorder="1" xfId="0">
      <alignment horizontal="center" vertical="center" wrapText="1"/>
    </xf>
    <xf numFmtId="0" applyNumberFormat="1" fontId="4" applyFont="1" fillId="0" applyFill="1" borderId="1" applyBorder="1" xfId="0">
      <alignment vertical="top"/>
    </xf>
    <xf numFmtId="0" applyNumberFormat="1" fontId="24" applyFont="1" fillId="0" applyFill="1" borderId="0" applyBorder="1" xfId="0">
      <alignment vertical="center"/>
    </xf>
    <xf numFmtId="0" applyNumberFormat="1" fontId="25" applyFont="1" fillId="0" applyFill="1" borderId="0" applyBorder="1" xfId="0">
      <alignment vertical="top"/>
    </xf>
    <xf numFmtId="0" applyNumberFormat="1" fontId="4" applyFont="1" fillId="0" applyFill="1" borderId="0" applyBorder="1" xfId="0">
      <alignment horizontal="left" vertical="center" wrapText="1"/>
    </xf>
    <xf numFmtId="0" applyNumberFormat="1" fontId="2" applyFont="1" fillId="0" applyFill="1" borderId="0" applyBorder="1" xfId="0">
      <alignment horizontal="center" vertical="center" wrapText="1"/>
    </xf>
    <xf numFmtId="0" applyNumberFormat="1" fontId="1" applyFont="1" fillId="0" applyFill="1" borderId="30" applyBorder="1" xfId="0">
      <alignment horizontal="center" vertical="center" textRotation="90"/>
    </xf>
    <xf numFmtId="0" applyNumberFormat="1" fontId="1" applyFont="1" fillId="12" applyFill="1" borderId="30" applyBorder="1" xfId="0">
      <alignment horizontal="center" vertical="center" textRotation="90"/>
    </xf>
    <xf numFmtId="0" applyNumberFormat="1" fontId="1" applyFont="1" fillId="12" applyFill="1" borderId="30" applyBorder="1" xfId="0">
      <alignment vertical="center" textRotation="90"/>
    </xf>
    <xf numFmtId="0" applyNumberFormat="1" fontId="1" applyFont="1" fillId="0" applyFill="1" borderId="30" applyBorder="1" xfId="0">
      <alignment vertical="center" textRotation="90"/>
    </xf>
    <xf numFmtId="0" applyNumberFormat="1" fontId="14" applyFont="1" fillId="2" applyFill="1" borderId="24" applyBorder="1" xfId="0">
      <alignment horizontal="right" vertical="center" wrapText="1" textRotation="90"/>
    </xf>
    <xf numFmtId="0" applyNumberFormat="1" fontId="1" applyFont="1" fillId="2" applyFill="1" borderId="0" applyBorder="1" xfId="0">
      <alignment vertical="center" textRotation="90"/>
    </xf>
    <xf numFmtId="0" applyNumberFormat="1" fontId="1" applyFont="1" fillId="2" applyFill="1" borderId="25" applyBorder="1" xfId="0">
      <alignment vertical="center" textRotation="90"/>
    </xf>
    <xf numFmtId="0" applyNumberFormat="1" fontId="1" applyFont="1" fillId="2" applyFill="1" borderId="0" applyBorder="1" xfId="0">
      <alignment vertical="center" textRotation="90"/>
    </xf>
    <xf numFmtId="0" applyNumberFormat="1" fontId="1" applyFont="1" fillId="2" applyFill="1" borderId="17" applyBorder="1" xfId="0">
      <alignment vertical="center" textRotation="90"/>
    </xf>
    <xf numFmtId="0" applyNumberFormat="1" fontId="1" applyFont="1" fillId="2" applyFill="1" borderId="0" applyBorder="1" xfId="0">
      <alignment textRotation="90"/>
    </xf>
    <xf numFmtId="0" applyNumberFormat="1" fontId="14" applyFont="1" fillId="2" applyFill="1" borderId="29" applyBorder="1" xfId="0">
      <alignment horizontal="right" vertical="center" wrapText="1" textRotation="90"/>
    </xf>
    <xf numFmtId="0" applyNumberFormat="1" fontId="1" applyFont="1" fillId="2" applyFill="1" borderId="26" applyBorder="1" xfId="0">
      <alignment horizontal="left" vertical="center" textRotation="90"/>
    </xf>
    <xf numFmtId="0" applyNumberFormat="1" fontId="1" applyFont="1" fillId="2" applyFill="1" borderId="27" applyBorder="1" xfId="0">
      <alignment horizontal="left" vertical="center" textRotation="90"/>
    </xf>
    <xf numFmtId="0" applyNumberFormat="1" fontId="1" applyFont="1" fillId="2" applyFill="1" borderId="28" applyBorder="1" xfId="0">
      <alignment horizontal="left" vertical="center" textRotation="90"/>
    </xf>
    <xf numFmtId="0" applyNumberFormat="1" fontId="1" applyFont="1" fillId="2" applyFill="1" borderId="0" applyBorder="1" xfId="0">
      <alignment horizontal="left" vertical="center" textRotation="90"/>
    </xf>
    <xf numFmtId="0" applyNumberFormat="1" fontId="1" applyFont="1" fillId="0" applyFill="1" borderId="0" applyBorder="1" xfId="0">
      <alignment horizontal="left" vertical="center" textRotation="90"/>
    </xf>
    <xf numFmtId="0" applyNumberFormat="1" fontId="1" applyFont="1" fillId="0" applyFill="1" borderId="0" applyBorder="1" xfId="0">
      <alignment textRotation="90"/>
    </xf>
    <xf numFmtId="0" applyNumberFormat="1" fontId="3" applyFont="1" fillId="0" applyFill="1" borderId="22" applyBorder="1" xfId="0">
      <alignment horizontal="center" wrapText="1"/>
    </xf>
    <xf numFmtId="0" applyNumberFormat="1" fontId="1" applyFont="1" fillId="0" applyFill="1" borderId="16" applyBorder="1" xfId="0">
      <alignment horizontal="center" vertical="center"/>
    </xf>
    <xf numFmtId="0" applyNumberFormat="1" fontId="1" applyFont="1" fillId="0" applyFill="1" borderId="12" applyBorder="1" xfId="0">
      <alignment horizontal="center" vertical="center"/>
    </xf>
    <xf numFmtId="0" applyNumberFormat="1" fontId="1" applyFont="1" fillId="0" applyFill="1" borderId="19" applyBorder="1" xfId="0">
      <alignment horizontal="center" vertical="center"/>
    </xf>
    <xf numFmtId="0" applyNumberFormat="1" fontId="1" applyFont="1" fillId="0" applyFill="1" borderId="15" applyBorder="1" xfId="0">
      <alignment horizontal="center" vertical="center"/>
    </xf>
    <xf numFmtId="0" applyNumberFormat="1" fontId="21" applyFont="1" fillId="11" applyFill="1" borderId="2" applyBorder="1" xfId="0">
      <alignment horizontal="center" vertical="center" wrapText="1"/>
    </xf>
    <xf numFmtId="0" applyNumberFormat="1" fontId="3" applyFont="1" fillId="4" applyFill="1" borderId="9" applyBorder="1" xfId="2">
      <alignment horizontal="center"/>
    </xf>
    <xf numFmtId="0" applyNumberFormat="1" fontId="17" applyFont="1" fillId="0" applyFill="1" borderId="9" applyBorder="1" xfId="0"/>
    <xf numFmtId="0" applyNumberFormat="1" fontId="3" applyFont="1" fillId="3" applyFill="1" borderId="9" applyBorder="1" xfId="0"/>
    <xf numFmtId="0" applyNumberFormat="1" fontId="3" applyFont="1" fillId="4" applyFill="1" borderId="5" applyBorder="1" xfId="2">
      <alignment horizontal="center"/>
    </xf>
    <xf numFmtId="0" applyNumberFormat="1" fontId="17" applyFont="1" fillId="0" applyFill="1" borderId="5" applyBorder="1" xfId="0"/>
    <xf numFmtId="0" applyNumberFormat="1" fontId="3" applyFont="1" fillId="3" applyFill="1" borderId="5" applyBorder="1" xfId="0"/>
    <xf numFmtId="0" applyNumberFormat="1" fontId="11" applyFont="1" fillId="11" applyFill="1" borderId="1" applyBorder="1" xfId="0">
      <alignment horizontal="center" wrapText="1" textRotation="90"/>
    </xf>
    <xf numFmtId="0" applyNumberFormat="1" fontId="3" applyFont="1" fillId="4" applyFill="1" borderId="5" applyBorder="1" xfId="2"/>
    <xf numFmtId="0" applyNumberFormat="1" fontId="3" applyFont="1" fillId="4" applyFill="1" borderId="9" applyBorder="1" xfId="2"/>
    <xf numFmtId="0" applyNumberFormat="1" fontId="3" applyFont="1" fillId="4" applyFill="1" borderId="1" applyBorder="1" xfId="2"/>
    <xf numFmtId="0" applyNumberFormat="1" fontId="3" applyFont="1" fillId="4" applyFill="1" borderId="11" applyBorder="1" xfId="2"/>
    <xf numFmtId="0" applyNumberFormat="1" fontId="2" applyFont="1" fillId="11" applyFill="1" borderId="2" applyBorder="1" xfId="0">
      <alignment horizontal="center" wrapText="1"/>
    </xf>
    <xf numFmtId="0" applyNumberFormat="1" fontId="1" applyFont="1" fillId="0" applyFill="1" borderId="6" applyBorder="1" xfId="0">
      <alignment horizontal="center" vertical="center"/>
    </xf>
    <xf numFmtId="0" applyNumberFormat="1" fontId="1" applyFont="1" fillId="2" applyFill="1" borderId="31" applyBorder="1" xfId="0">
      <alignment horizontal="left" vertical="center" textRotation="90"/>
    </xf>
    <xf numFmtId="0" applyNumberFormat="1" fontId="1" applyFont="1" fillId="0" applyFill="1" borderId="6" applyBorder="1" xfId="0">
      <alignment textRotation="90"/>
    </xf>
    <xf numFmtId="0" applyNumberFormat="1" fontId="20" applyFont="1" fillId="11" applyFill="1" borderId="2" applyBorder="1" xfId="0">
      <alignment horizontal="center" vertical="center"/>
    </xf>
    <xf numFmtId="0" applyNumberFormat="1" fontId="22" applyFont="1" fillId="11" applyFill="1" borderId="2" applyBorder="1" xfId="0">
      <alignment horizontal="center" vertical="center"/>
    </xf>
    <xf numFmtId="0" applyNumberFormat="1" fontId="8" applyFont="1" fillId="2" applyFill="1" borderId="1" applyBorder="1" xfId="0">
      <alignment horizontal="left" vertical="center"/>
    </xf>
    <xf numFmtId="0" applyNumberFormat="1" fontId="4" applyFont="1" fillId="0" applyFill="1" borderId="1" applyBorder="1" xfId="0">
      <alignment horizontal="center"/>
    </xf>
    <xf numFmtId="0" applyNumberFormat="1" fontId="4" applyFont="1" fillId="0" applyFill="1" borderId="0" applyBorder="1" xfId="0">
      <alignment horizontal="center"/>
    </xf>
    <xf numFmtId="14" applyNumberFormat="1" fontId="4" applyFont="1" fillId="0" applyFill="1" borderId="1" applyBorder="1" xfId="0">
      <alignment vertical="top"/>
    </xf>
    <xf numFmtId="49" applyNumberFormat="1" fontId="4" applyFont="1" fillId="0" applyFill="1" borderId="1" applyBorder="1" xfId="0">
      <alignment horizontal="right" vertical="top" wrapText="1"/>
    </xf>
    <xf numFmtId="0" applyNumberFormat="1" fontId="4" applyFont="1" fillId="0" applyFill="1" borderId="1" applyBorder="1" xfId="0">
      <alignment horizontal="right" vertical="top" wrapText="1"/>
    </xf>
    <xf numFmtId="0" applyNumberFormat="1" fontId="1" applyFont="1" fillId="13" applyFill="1" borderId="0" applyBorder="1" xfId="0">
      <alignment wrapText="1"/>
    </xf>
    <xf numFmtId="0" applyNumberFormat="1" fontId="3" applyFont="1" fillId="13" applyFill="1" borderId="5" applyBorder="1" xfId="2"/>
    <xf numFmtId="0" applyNumberFormat="1" fontId="4" applyFont="1" fillId="0" applyFill="1" borderId="0" applyBorder="1" xfId="0">
      <alignment horizontal="left" vertical="center" wrapText="1"/>
    </xf>
    <xf numFmtId="0" applyNumberFormat="1" fontId="1" applyFont="1" fillId="12" applyFill="1" borderId="13" applyBorder="1" xfId="0">
      <alignment horizontal="center" vertical="center" textRotation="90"/>
    </xf>
    <xf numFmtId="0" applyNumberFormat="1" fontId="1" applyFont="1" fillId="12" applyFill="1" borderId="14" applyBorder="1" xfId="0">
      <alignment horizontal="center" vertical="center" textRotation="90"/>
    </xf>
    <xf numFmtId="0" applyNumberFormat="1" fontId="1" applyFont="1" fillId="12" applyFill="1" borderId="18" applyBorder="1" xfId="0">
      <alignment horizontal="center" vertical="center" textRotation="90"/>
    </xf>
    <xf numFmtId="0" applyNumberFormat="1" fontId="1" applyFont="1" fillId="12" applyFill="1" borderId="20" applyBorder="1" xfId="0">
      <alignment horizontal="center" vertical="center" textRotation="90"/>
    </xf>
    <xf numFmtId="0" applyNumberFormat="1" fontId="1" applyFont="1" fillId="12" applyFill="1" borderId="21" applyBorder="1" xfId="0">
      <alignment horizontal="center" vertical="center" textRotation="90"/>
    </xf>
    <xf numFmtId="0" applyNumberFormat="1" fontId="21" applyFont="1" fillId="11" applyFill="1" borderId="7" applyBorder="1" xfId="0">
      <alignment horizontal="center" vertical="center" wrapText="1"/>
    </xf>
    <xf numFmtId="0" applyNumberFormat="1" fontId="21" applyFont="1" fillId="11" applyFill="1" borderId="8" applyBorder="1" xfId="0">
      <alignment horizontal="center" vertical="center" wrapText="1"/>
    </xf>
    <xf numFmtId="0" applyNumberFormat="1" fontId="21" applyFont="1" fillId="11" applyFill="1" borderId="2" applyBorder="1" xfId="0">
      <alignment horizontal="center" vertical="center" wrapText="1"/>
    </xf>
    <xf numFmtId="0" applyNumberFormat="1" fontId="1" applyFont="1" fillId="0" applyFill="1" borderId="32" applyBorder="1" xfId="0"/>
    <xf numFmtId="0" applyNumberFormat="1" fontId="1" applyFont="1" fillId="13" applyFill="1" borderId="32" applyBorder="1" xfId="0">
      <alignment wrapText="1"/>
    </xf>
    <xf numFmtId="0" applyNumberFormat="1" fontId="1" applyFont="1" fillId="14" applyFill="1" borderId="32" applyBorder="1" xfId="0">
      <alignment textRotation="90"/>
    </xf>
    <xf numFmtId="0" applyNumberFormat="1" fontId="1" applyFont="1" fillId="15" applyFill="1" borderId="32" applyBorder="1" xfId="0">
      <alignment textRotation="90"/>
    </xf>
    <xf numFmtId="0" applyNumberFormat="1" fontId="1" applyFont="1" fillId="16" applyFill="1" borderId="32" applyBorder="1" xfId="0">
      <alignment textRotation="90"/>
    </xf>
    <xf numFmtId="0" applyNumberFormat="1" fontId="1" applyFont="1" fillId="17" applyFill="1" borderId="32" applyBorder="1" xfId="0">
      <alignment textRotation="90"/>
    </xf>
    <xf numFmtId="0" applyNumberFormat="1" fontId="3" applyFont="1" fillId="18" applyFill="1" borderId="9" applyBorder="1" xfId="2"/>
    <xf numFmtId="0" applyNumberFormat="1" fontId="3" applyFont="1" fillId="19" applyFill="1" borderId="1" applyBorder="1" xfId="2"/>
    <xf numFmtId="0" applyNumberFormat="1" fontId="3" applyFont="1" fillId="20" applyFill="1" borderId="11" applyBorder="1" xfId="2"/>
    <xf numFmtId="0" applyNumberFormat="1" fontId="3" applyFont="1" fillId="21" applyFill="1" borderId="10" applyBorder="1" xfId="2"/>
    <xf numFmtId="0" applyNumberFormat="1" fontId="3" applyFont="1" fillId="22" applyFill="1" borderId="1" applyBorder="1" xfId="2"/>
  </cellXfs>
  <cellStyles count="3">
    <cellStyle name="Contractor-Edit" xfId="1"/>
    <cellStyle name="Do not Edit" xfId="2"/>
    <cellStyle name="Normal" xfId="0" builtinId="0"/>
  </cellStyles>
  <dxfs count="31">
    <dxf>
      <font>
        <color theme="2" tint="-0.24994659260841701"/>
      </font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1C3058"/>
      <color rgb="FF254075"/>
      <color rgb="FF2B6CA7"/>
      <color rgb="FF2D70AD"/>
      <color rgb="FF3078BA"/>
      <color rgb="FF70A8DA"/>
      <color rgb="FFD7E7F5"/>
      <color rgb="FFC2DAF0"/>
      <color rgb="FFEAF3FA"/>
      <color rgb="FF121F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51954</xdr:colOff>
      <xdr:row>8</xdr:row>
      <xdr:rowOff>751727</xdr:rowOff>
    </xdr:from>
    <xdr:to>
      <xdr:col>4</xdr:col>
      <xdr:colOff>9525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08" b="32978"/>
        <a:stretch/>
      </xdr:blipFill>
      <xdr:spPr>
        <a:xfrm>
          <a:off x="366279" y="2742452"/>
          <a:ext cx="8006196" cy="1516954"/>
        </a:xfrm>
        <a:prstGeom prst="rect">
          <a:avLst/>
        </a:prstGeom>
      </xdr:spPr>
    </xdr:pic>
    <xdr:clientData/>
  </xdr:twoCellAnchor>
  <xdr:twoCellAnchor>
    <xdr:from>
      <xdr:col>3</xdr:col>
      <xdr:colOff>288154</xdr:colOff>
      <xdr:row>8</xdr:row>
      <xdr:rowOff>690802</xdr:rowOff>
    </xdr:from>
    <xdr:to>
      <xdr:col>3</xdr:col>
      <xdr:colOff>1676400</xdr:colOff>
      <xdr:row>8</xdr:row>
      <xdr:rowOff>1409700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stCxn id="7" idx="2"/>
        </xdr:cNvCxnSpPr>
      </xdr:nvCxnSpPr>
      <xdr:spPr>
        <a:xfrm>
          <a:off x="4764904" y="2614852"/>
          <a:ext cx="1388246" cy="7188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3007397</xdr:colOff>
      <xdr:row>8</xdr:row>
      <xdr:rowOff>84666</xdr:rowOff>
    </xdr:from>
    <xdr:to>
      <xdr:col>3</xdr:col>
      <xdr:colOff>1064586</xdr:colOff>
      <xdr:row>8</xdr:row>
      <xdr:rowOff>690802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988472" y="2008716"/>
          <a:ext cx="1552864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with Yes or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No if the equipment is in the project's scope. 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2060960</xdr:colOff>
      <xdr:row>8</xdr:row>
      <xdr:rowOff>691187</xdr:rowOff>
    </xdr:from>
    <xdr:to>
      <xdr:col>3</xdr:col>
      <xdr:colOff>2486025</xdr:colOff>
      <xdr:row>8</xdr:row>
      <xdr:rowOff>1333500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12" idx="2"/>
        </xdr:cNvCxnSpPr>
      </xdr:nvCxnSpPr>
      <xdr:spPr>
        <a:xfrm>
          <a:off x="6537710" y="2615237"/>
          <a:ext cx="425065" cy="6423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1187161</xdr:colOff>
      <xdr:row>8</xdr:row>
      <xdr:rowOff>85051</xdr:rowOff>
    </xdr:from>
    <xdr:to>
      <xdr:col>3</xdr:col>
      <xdr:colOff>2934758</xdr:colOff>
      <xdr:row>8</xdr:row>
      <xdr:rowOff>691187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5663911" y="2009101"/>
          <a:ext cx="174759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Identify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the file name in which the equipment and data will be modeled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17319</xdr:colOff>
      <xdr:row>12</xdr:row>
      <xdr:rowOff>831271</xdr:rowOff>
    </xdr:from>
    <xdr:to>
      <xdr:col>4</xdr:col>
      <xdr:colOff>0</xdr:colOff>
      <xdr:row>12</xdr:row>
      <xdr:rowOff>1936171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315" r="1549" b="4028"/>
        <a:stretch/>
      </xdr:blipFill>
      <xdr:spPr>
        <a:xfrm>
          <a:off x="331644" y="5803321"/>
          <a:ext cx="8031306" cy="1106207"/>
        </a:xfrm>
        <a:prstGeom prst="rect">
          <a:avLst/>
        </a:prstGeom>
      </xdr:spPr>
    </xdr:pic>
    <xdr:clientData/>
  </xdr:twoCellAnchor>
  <xdr:twoCellAnchor>
    <xdr:from>
      <xdr:col>2</xdr:col>
      <xdr:colOff>103909</xdr:colOff>
      <xdr:row>12</xdr:row>
      <xdr:rowOff>736021</xdr:rowOff>
    </xdr:from>
    <xdr:to>
      <xdr:col>2</xdr:col>
      <xdr:colOff>2060864</xdr:colOff>
      <xdr:row>12</xdr:row>
      <xdr:rowOff>1636567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21" idx="2"/>
        </xdr:cNvCxnSpPr>
      </xdr:nvCxnSpPr>
      <xdr:spPr>
        <a:xfrm>
          <a:off x="1255568" y="5645726"/>
          <a:ext cx="1956955" cy="9005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199158</xdr:colOff>
      <xdr:row>12</xdr:row>
      <xdr:rowOff>129885</xdr:rowOff>
    </xdr:from>
    <xdr:to>
      <xdr:col>2</xdr:col>
      <xdr:colOff>883227</xdr:colOff>
      <xdr:row>12</xdr:row>
      <xdr:rowOff>736021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476249" y="503959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authoring the DATA in the model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1814948</xdr:colOff>
      <xdr:row>12</xdr:row>
      <xdr:rowOff>749875</xdr:rowOff>
    </xdr:from>
    <xdr:to>
      <xdr:col>2</xdr:col>
      <xdr:colOff>2900796</xdr:colOff>
      <xdr:row>12</xdr:row>
      <xdr:rowOff>1610590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>
          <a:stCxn id="24" idx="2"/>
        </xdr:cNvCxnSpPr>
      </xdr:nvCxnSpPr>
      <xdr:spPr>
        <a:xfrm>
          <a:off x="2966607" y="5659580"/>
          <a:ext cx="1085848" cy="860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1035629</xdr:colOff>
      <xdr:row>12</xdr:row>
      <xdr:rowOff>143739</xdr:rowOff>
    </xdr:from>
    <xdr:to>
      <xdr:col>2</xdr:col>
      <xdr:colOff>2594266</xdr:colOff>
      <xdr:row>12</xdr:row>
      <xdr:rowOff>749875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2187288" y="5053444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verifying the DATA in the field (if applicable)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45029</xdr:colOff>
      <xdr:row>12</xdr:row>
      <xdr:rowOff>746411</xdr:rowOff>
    </xdr:from>
    <xdr:to>
      <xdr:col>3</xdr:col>
      <xdr:colOff>329045</xdr:colOff>
      <xdr:row>12</xdr:row>
      <xdr:rowOff>1610590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>
          <a:stCxn id="30" idx="2"/>
        </xdr:cNvCxnSpPr>
      </xdr:nvCxnSpPr>
      <xdr:spPr>
        <a:xfrm>
          <a:off x="4694961" y="5656116"/>
          <a:ext cx="284016" cy="8641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2763983</xdr:colOff>
      <xdr:row>12</xdr:row>
      <xdr:rowOff>140275</xdr:rowOff>
    </xdr:from>
    <xdr:to>
      <xdr:col>3</xdr:col>
      <xdr:colOff>824347</xdr:colOff>
      <xdr:row>12</xdr:row>
      <xdr:rowOff>746411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3915642" y="504998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the original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source (document) of the data as applicable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</xdr:col>
      <xdr:colOff>697442</xdr:colOff>
      <xdr:row>12</xdr:row>
      <xdr:rowOff>1893358</xdr:rowOff>
    </xdr:from>
    <xdr:to>
      <xdr:col>4</xdr:col>
      <xdr:colOff>38100</xdr:colOff>
      <xdr:row>16</xdr:row>
      <xdr:rowOff>619125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548" b="32978"/>
        <a:stretch/>
      </xdr:blipFill>
      <xdr:spPr>
        <a:xfrm>
          <a:off x="5385859" y="6867525"/>
          <a:ext cx="3014290" cy="1516955"/>
        </a:xfrm>
        <a:prstGeom prst="rect">
          <a:avLst/>
        </a:prstGeom>
      </xdr:spPr>
    </xdr:pic>
    <xdr:clientData/>
  </xdr:twoCellAnchor>
  <xdr:twoCellAnchor>
    <xdr:from>
      <xdr:col>2</xdr:col>
      <xdr:colOff>1199092</xdr:colOff>
      <xdr:row>12</xdr:row>
      <xdr:rowOff>2036231</xdr:rowOff>
    </xdr:from>
    <xdr:to>
      <xdr:col>3</xdr:col>
      <xdr:colOff>490010</xdr:colOff>
      <xdr:row>16</xdr:row>
      <xdr:rowOff>300567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2395009" y="7010398"/>
          <a:ext cx="2783418" cy="10583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Expand the columns: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"Common Attributes" and "FM Attributes"</a:t>
          </a:r>
        </a:p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Assign dates to each Data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Milestone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Identify by numbers (as applicable) in the blank cells in which phase SFO can verify the data in the model for each equipment.</a:t>
          </a:r>
        </a:p>
      </xdr:txBody>
    </xdr:sp>
    <xdr:clientData/>
  </xdr:twoCellAnchor>
  <xdr:twoCellAnchor>
    <xdr:from>
      <xdr:col>3</xdr:col>
      <xdr:colOff>490010</xdr:colOff>
      <xdr:row>13</xdr:row>
      <xdr:rowOff>194735</xdr:rowOff>
    </xdr:from>
    <xdr:to>
      <xdr:col>3</xdr:col>
      <xdr:colOff>3250142</xdr:colOff>
      <xdr:row>14</xdr:row>
      <xdr:rowOff>184149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>
          <a:stCxn id="37" idx="3"/>
        </xdr:cNvCxnSpPr>
      </xdr:nvCxnSpPr>
      <xdr:spPr>
        <a:xfrm flipV="1">
          <a:off x="5178427" y="7296152"/>
          <a:ext cx="2760132" cy="2434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2299828</xdr:colOff>
      <xdr:row>0</xdr:row>
      <xdr:rowOff>0</xdr:rowOff>
    </xdr:from>
    <xdr:to>
      <xdr:col>3</xdr:col>
      <xdr:colOff>3667125</xdr:colOff>
      <xdr:row>2</xdr:row>
      <xdr:rowOff>238125</xdr:rowOff>
    </xdr:to>
    <xdr:pic>
      <xdr:nvPicPr>
        <xdr:cNvPr id="25" name="Picture 24" descr="https://sfoconnect.com/sites/default/files/legacy/sfo3dsig-h.jpe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39"/>
        <a:stretch/>
      </xdr:blipFill>
      <xdr:spPr bwMode="auto">
        <a:xfrm>
          <a:off x="6986128" y="0"/>
          <a:ext cx="1370473" cy="788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4</xdr:col>
      <xdr:colOff>1</xdr:colOff>
      <xdr:row>1</xdr:row>
      <xdr:rowOff>251113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362076" y="161925"/>
          <a:ext cx="2143125" cy="251113"/>
        </a:xfrm>
        <a:prstGeom prst="rect">
          <a:avLst/>
        </a:prstGeom>
        <a:solidFill>
          <a:schemeClr val="bg2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CLASSIFICATION</a:t>
          </a:r>
        </a:p>
      </xdr:txBody>
    </xdr:sp>
    <xdr:clientData/>
  </xdr:twoCellAnchor>
  <xdr:twoCellAnchor>
    <xdr:from>
      <xdr:col>8</xdr:col>
      <xdr:colOff>190500</xdr:colOff>
      <xdr:row>0</xdr:row>
      <xdr:rowOff>247650</xdr:rowOff>
    </xdr:from>
    <xdr:to>
      <xdr:col>8</xdr:col>
      <xdr:colOff>628650</xdr:colOff>
      <xdr:row>0</xdr:row>
      <xdr:rowOff>685800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2449175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9</xdr:col>
      <xdr:colOff>514350</xdr:colOff>
      <xdr:row>0</xdr:row>
      <xdr:rowOff>247650</xdr:rowOff>
    </xdr:from>
    <xdr:to>
      <xdr:col>9</xdr:col>
      <xdr:colOff>952500</xdr:colOff>
      <xdr:row>0</xdr:row>
      <xdr:rowOff>685800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3611225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11</xdr:col>
      <xdr:colOff>188114</xdr:colOff>
      <xdr:row>0</xdr:row>
      <xdr:rowOff>247650</xdr:rowOff>
    </xdr:from>
    <xdr:to>
      <xdr:col>13</xdr:col>
      <xdr:colOff>130964</xdr:colOff>
      <xdr:row>0</xdr:row>
      <xdr:rowOff>685800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4932814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76200</xdr:rowOff>
    </xdr:from>
    <xdr:to>
      <xdr:col>5</xdr:col>
      <xdr:colOff>742950</xdr:colOff>
      <xdr:row>2</xdr:row>
      <xdr:rowOff>514350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792665" y="1094642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6</xdr:col>
      <xdr:colOff>314325</xdr:colOff>
      <xdr:row>2</xdr:row>
      <xdr:rowOff>76200</xdr:rowOff>
    </xdr:from>
    <xdr:to>
      <xdr:col>6</xdr:col>
      <xdr:colOff>752475</xdr:colOff>
      <xdr:row>2</xdr:row>
      <xdr:rowOff>514350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362575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7</xdr:col>
      <xdr:colOff>419100</xdr:colOff>
      <xdr:row>2</xdr:row>
      <xdr:rowOff>76200</xdr:rowOff>
    </xdr:from>
    <xdr:to>
      <xdr:col>7</xdr:col>
      <xdr:colOff>857250</xdr:colOff>
      <xdr:row>2</xdr:row>
      <xdr:rowOff>514350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572250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30"/>
  <sheetViews>
    <sheetView showGridLines="0" view="pageBreakPreview" topLeftCell="A16" zoomScale="80" zoomScaleNormal="100" zoomScaleSheetLayoutView="80" workbookViewId="0">
      <selection activeCell="C27" sqref="C27"/>
    </sheetView>
  </sheetViews>
  <sheetFormatPr defaultRowHeight="14.25" x14ac:dyDescent="0.25"/>
  <cols>
    <col min="1" max="1" width="4.7109375" customWidth="1" style="11"/>
    <col min="2" max="2" width="13.140625" customWidth="1" style="11"/>
    <col min="3" max="3" width="52.42578125" customWidth="1" style="11"/>
    <col min="4" max="4" width="55.140625" customWidth="1" style="11"/>
    <col min="5" max="5" width="3.7109375" customWidth="1" style="11"/>
    <col min="6" max="6" width="14.42578125" customWidth="1" style="11"/>
    <col min="7" max="7" width="9.140625" customWidth="1" style="11"/>
    <col min="8" max="8" width="3.85546875" customWidth="1" style="11"/>
    <col min="9" max="16384" width="9.140625" customWidth="1" style="11"/>
  </cols>
  <sheetData>
    <row r="1" ht="27.75">
      <c r="B1" s="124" t="s">
        <v>115</v>
      </c>
      <c r="C1" s="10"/>
    </row>
    <row r="2" ht="15.75">
      <c r="B2" s="12"/>
      <c r="C2" s="10"/>
    </row>
    <row r="3" ht="20.25">
      <c r="A3" s="12"/>
      <c r="B3" s="114" t="s">
        <v>116</v>
      </c>
      <c r="C3" s="10"/>
    </row>
    <row r="4" ht="15.75">
      <c r="B4" s="2"/>
      <c r="C4" s="10" t="s">
        <v>117</v>
      </c>
    </row>
    <row r="5" ht="15.75">
      <c r="B5" s="113"/>
      <c r="C5" s="10" t="s">
        <v>118</v>
      </c>
    </row>
    <row r="6" ht="15.75">
      <c r="C6" s="10"/>
    </row>
    <row r="7" ht="20.25" s="18" customFormat="1">
      <c r="A7" s="29"/>
      <c r="B7" s="114" t="s">
        <v>119</v>
      </c>
      <c r="C7" s="114" t="s">
        <v>120</v>
      </c>
      <c r="D7" s="29"/>
      <c r="E7" s="29"/>
      <c r="F7" s="29"/>
    </row>
    <row r="8" ht="25.5" customHeight="1" s="18" customFormat="1">
      <c r="A8" s="29"/>
      <c r="B8" s="120"/>
      <c r="C8" s="175" t="s">
        <v>121</v>
      </c>
      <c r="D8" s="175"/>
      <c r="E8" s="125"/>
      <c r="F8" s="29"/>
    </row>
    <row r="9" ht="181.5" customHeight="1" s="15" customFormat="1">
      <c r="B9" s="115"/>
      <c r="C9" s="21"/>
      <c r="D9" s="21"/>
      <c r="E9" s="21"/>
      <c r="F9" s="21"/>
    </row>
    <row r="10" ht="15" s="15" customFormat="1">
      <c r="B10" s="117"/>
      <c r="C10" s="16"/>
    </row>
    <row r="11" ht="20.25" s="24" customFormat="1">
      <c r="A11" s="30"/>
      <c r="B11" s="116" t="s">
        <v>122</v>
      </c>
      <c r="C11" s="116" t="s">
        <v>123</v>
      </c>
      <c r="D11" s="30"/>
      <c r="E11" s="30"/>
      <c r="F11" s="30"/>
    </row>
    <row r="12" ht="18" s="24" customFormat="1">
      <c r="A12" s="30"/>
      <c r="B12" s="120"/>
      <c r="C12" s="28" t="s">
        <v>124</v>
      </c>
      <c r="D12" s="30"/>
      <c r="E12" s="30"/>
      <c r="F12" s="30"/>
    </row>
    <row r="13" ht="167.25" customHeight="1" s="22" customFormat="1">
      <c r="B13" s="19"/>
      <c r="C13" s="20"/>
      <c r="D13" s="21"/>
      <c r="E13" s="21"/>
      <c r="F13" s="21"/>
    </row>
    <row r="14" ht="20.25" s="25" customFormat="1">
      <c r="A14" s="33"/>
      <c r="B14" s="114" t="s">
        <v>125</v>
      </c>
      <c r="C14" s="114" t="s">
        <v>126</v>
      </c>
      <c r="D14" s="33"/>
      <c r="E14" s="33"/>
      <c r="F14" s="33"/>
      <c r="G14" s="33"/>
    </row>
    <row r="15" ht="18" customHeight="1" s="25" customFormat="1">
      <c r="A15" s="33"/>
      <c r="B15" s="120"/>
      <c r="C15" s="28" t="s">
        <v>127</v>
      </c>
      <c r="D15" s="33"/>
      <c r="E15" s="33"/>
      <c r="F15" s="33"/>
      <c r="G15" s="33"/>
    </row>
    <row r="16">
      <c r="A16" s="12"/>
      <c r="B16" s="31"/>
      <c r="C16" s="32"/>
      <c r="D16" s="12"/>
      <c r="E16" s="12"/>
      <c r="F16" s="12"/>
      <c r="G16" s="12"/>
    </row>
    <row r="17" ht="114.75" customHeight="1" s="23" customFormat="1">
      <c r="B17" s="118"/>
      <c r="C17" s="28"/>
      <c r="D17" s="28"/>
      <c r="E17" s="28"/>
      <c r="F17" s="28"/>
      <c r="G17" s="28"/>
    </row>
    <row r="18" ht="21" customHeight="1" s="23" customFormat="1">
      <c r="B18" s="123" t="s">
        <v>128</v>
      </c>
      <c r="C18" s="28"/>
      <c r="D18" s="28"/>
      <c r="E18" s="28"/>
      <c r="F18" s="28"/>
      <c r="G18" s="28"/>
    </row>
    <row r="19" ht="30" customHeight="1" s="23" customFormat="1">
      <c r="B19" s="121" t="s">
        <v>129</v>
      </c>
      <c r="C19" s="121" t="s">
        <v>130</v>
      </c>
      <c r="D19" s="121" t="s">
        <v>131</v>
      </c>
      <c r="E19" s="126"/>
      <c r="F19" s="28"/>
      <c r="G19" s="28"/>
    </row>
    <row r="20" ht="18" customHeight="1">
      <c r="B20" s="26">
        <v>1</v>
      </c>
      <c r="C20" s="26"/>
      <c r="D20" s="170">
        <v>42704</v>
      </c>
      <c r="E20" s="12"/>
      <c r="F20" s="12"/>
      <c r="G20" s="12"/>
    </row>
    <row r="21" ht="18" customHeight="1">
      <c r="B21" s="26">
        <v>2</v>
      </c>
      <c r="C21" s="122" t="s">
        <v>132</v>
      </c>
      <c r="D21" s="170">
        <v>42811</v>
      </c>
      <c r="E21" s="12"/>
      <c r="F21" s="12"/>
      <c r="G21" s="12"/>
    </row>
    <row r="22" ht="33.75" customHeight="1">
      <c r="B22" s="26">
        <v>3</v>
      </c>
      <c r="C22" s="26" t="s">
        <v>133</v>
      </c>
      <c r="D22" s="171" t="s">
        <v>134</v>
      </c>
      <c r="E22" s="12"/>
      <c r="F22" s="12"/>
      <c r="G22" s="12"/>
    </row>
    <row r="23" ht="29.25" customHeight="1">
      <c r="B23" s="26">
        <v>4</v>
      </c>
      <c r="C23" s="122" t="s">
        <v>135</v>
      </c>
      <c r="D23" s="170">
        <v>42944</v>
      </c>
      <c r="E23" s="12"/>
      <c r="F23" s="12"/>
      <c r="G23" s="12"/>
    </row>
    <row r="24" ht="48.75" customHeight="1">
      <c r="B24" s="26">
        <v>5</v>
      </c>
      <c r="C24" s="17" t="s">
        <v>136</v>
      </c>
      <c r="D24" s="172" t="s">
        <v>137</v>
      </c>
      <c r="E24" s="119"/>
      <c r="F24" s="12"/>
      <c r="G24" s="12"/>
    </row>
    <row r="25" ht="46.5" customHeight="1">
      <c r="B25" s="26">
        <v>6</v>
      </c>
      <c r="C25" s="26" t="s">
        <v>138</v>
      </c>
      <c r="D25" s="172" t="s">
        <v>139</v>
      </c>
      <c r="E25" s="119"/>
      <c r="F25" s="12"/>
      <c r="G25" s="12"/>
    </row>
    <row r="26" ht="18" customHeight="1">
      <c r="B26" s="12"/>
      <c r="C26" s="12"/>
      <c r="D26" s="119"/>
      <c r="E26" s="119"/>
      <c r="F26" s="12"/>
      <c r="G26" s="12"/>
    </row>
    <row r="27" ht="18" customHeight="1">
      <c r="B27" s="12"/>
      <c r="D27" s="12"/>
      <c r="E27" s="12"/>
      <c r="F27" s="12"/>
      <c r="G27" s="12"/>
    </row>
    <row r="28">
      <c r="B28" s="12"/>
      <c r="C28" s="12"/>
      <c r="D28" s="12"/>
      <c r="E28" s="12"/>
      <c r="F28" s="12"/>
      <c r="G28" s="12"/>
    </row>
    <row r="29">
      <c r="B29" s="12"/>
      <c r="C29" s="34"/>
      <c r="D29" s="12"/>
      <c r="E29" s="12"/>
      <c r="F29" s="12"/>
      <c r="G29" s="12"/>
    </row>
    <row r="30">
      <c r="B30" s="12"/>
      <c r="C30" s="12"/>
      <c r="D30" s="12"/>
      <c r="E30" s="12"/>
      <c r="F30" s="12"/>
      <c r="G30" s="12"/>
    </row>
  </sheetData>
  <mergeCells>
    <mergeCell ref="C8:D8"/>
  </mergeCells>
  <pageMargins left="0.25" right="0.25" top="0.75" bottom="0.75" header="0.3" footer="0.3"/>
  <pageSetup scale="71" fitToWidth="0"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2:CM118"/>
  <sheetViews>
    <sheetView showGridLines="0" tabSelected="1" zoomScale="85" zoomScaleNormal="85" zoomScaleSheetLayoutView="100" workbookViewId="0">
      <pane xSplit="6" ySplit="2" topLeftCell="G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9.140625" defaultRowHeight="12.75" outlineLevelCol="1" x14ac:dyDescent="0.2"/>
  <cols>
    <col min="1" max="1" bestFit="1" width="25" customWidth="1" style="3"/>
    <col min="2" max="2" width="10.7109375" customWidth="1" style="3"/>
    <col min="3" max="3" width="10.7109375" customWidth="1" style="3"/>
    <col min="4" max="4" width="10.7109375" customWidth="1" style="3"/>
    <col min="5" max="5" bestFit="1" width="3" customWidth="1" style="3"/>
    <col min="6" max="6" width="30.7109375" customWidth="1" style="173"/>
    <col min="7" max="7" width="16.5703125" customWidth="1" style="3"/>
    <col min="8" max="8" bestFit="1" width="77.7109375" customWidth="1" style="7"/>
    <col min="9" max="9" bestFit="1" width="12.5703125" customWidth="1" style="5"/>
    <col min="10" max="10" bestFit="1" width="21" customWidth="1" style="5"/>
    <col min="11" max="11" width="3.7109375" customWidth="1" style="141"/>
    <col min="12" max="12" width="3.7109375" customWidth="1" outlineLevel="1" style="53"/>
    <col min="13" max="13" width="3.7109375" customWidth="1" outlineLevel="1" style="53"/>
    <col min="14" max="57" width="3.7109375" customWidth="1" outlineLevel="1" style="53"/>
    <col min="58" max="58" width="3.7109375" customWidth="1" outlineLevel="1" style="53"/>
    <col min="59" max="59" width="3.7109375" customWidth="1" style="136"/>
    <col min="60" max="89" width="3.7109375" customWidth="1" outlineLevel="1" style="53"/>
    <col min="90" max="90" width="3.7109375" customWidth="1" style="53"/>
    <col min="91" max="91" width="9.140625" customWidth="1" style="53"/>
    <col min="92" max="16384" width="9.140625" customWidth="1" style="3"/>
  </cols>
  <sheetData>
    <row r="1" ht="74.25" customHeight="1"/>
    <row r="2" ht="200.25" s="4" customFormat="1">
      <c r="A2" s="98" t="s">
        <v>190</v>
      </c>
      <c r="B2" s="156" t="s">
        <v>191</v>
      </c>
      <c r="C2" s="156" t="s">
        <v>192</v>
      </c>
      <c r="D2" s="156" t="s">
        <v>193</v>
      </c>
      <c r="E2" s="98"/>
      <c r="F2" s="99" t="s">
        <v>194</v>
      </c>
      <c r="G2" s="99" t="s">
        <v>195</v>
      </c>
      <c r="H2" s="161" t="s">
        <v>196</v>
      </c>
      <c r="I2" s="99" t="s">
        <v>197</v>
      </c>
      <c r="J2" s="99" t="s">
        <v>198</v>
      </c>
      <c r="K2" s="61" t="s">
        <v>151</v>
      </c>
      <c r="L2" s="6" t="str">
        <f>INDEX(ATTRIBUTES!$E$5:$E$82,COLUMN()-11)</f>
        <v>TYPE-SFO_TypeDescription </v>
      </c>
      <c r="M2" s="6" t="str">
        <f>INDEX(ATTRIBUTES!$E$5:$E$82,COLUMN()-11)</f>
        <v>INSTANCE-SFO_ParentChild</v>
      </c>
      <c r="N2" s="6" t="str">
        <f>INDEX(ATTRIBUTES!$E$5:$E$82,COLUMN()-11)</f>
        <v>INSTANCE-SFO_CreatedBy</v>
      </c>
      <c r="O2" s="6" t="str">
        <f>INDEX(ATTRIBUTES!$E$5:$E$82,COLUMN()-11)</f>
        <v>INSTANCE-SFO_CreatedOn</v>
      </c>
      <c r="P2" s="6" t="str">
        <f>INDEX(ATTRIBUTES!$E$5:$E$82,COLUMN()-11)</f>
        <v>TYPE-SFO_AssetClass</v>
      </c>
      <c r="Q2" s="6" t="str">
        <f>INDEX(ATTRIBUTES!$E$5:$E$82,COLUMN()-11)</f>
        <v>INSTANCE-SFO_AssetID</v>
      </c>
      <c r="R2" s="6" t="str">
        <f>INDEX(ATTRIBUTES!$E$5:$E$82,COLUMN()-11)</f>
        <v>INSTANCE-SFO_BIMUI</v>
      </c>
      <c r="S2" s="6" t="str">
        <f>INDEX(ATTRIBUTES!$E$5:$E$82,COLUMN()-11)</f>
        <v>INSTANCE-SFO_Tag</v>
      </c>
      <c r="T2" s="6" t="str">
        <f>INDEX(ATTRIBUTES!$E$5:$E$82,COLUMN()-11)</f>
        <v>TYPE-SFO_OmniClassT23Number</v>
      </c>
      <c r="U2" s="6" t="str">
        <f>INDEX(ATTRIBUTES!$E$5:$E$82,COLUMN()-11)</f>
        <v>TYPE-SFO_OmniClassT23Title</v>
      </c>
      <c r="V2" s="6" t="str">
        <f>INDEX(ATTRIBUTES!$E$5:$E$82,COLUMN()-11)</f>
        <v>TYPE-SFO_CSIMF</v>
      </c>
      <c r="W2" s="6" t="str">
        <f>INDEX(ATTRIBUTES!$E$5:$E$82,COLUMN()-11)</f>
        <v>TYPE-SFO_AssemblyCode</v>
      </c>
      <c r="X2" s="6" t="str">
        <f>INDEX(ATTRIBUTES!$E$5:$E$82,COLUMN()-11)</f>
        <v>INSTANCE-SFO_BuildingName</v>
      </c>
      <c r="Y2" s="6" t="str">
        <f>INDEX(ATTRIBUTES!$E$5:$E$82,COLUMN()-11)</f>
        <v>INSTANCE-SFO_BuildingNumber</v>
      </c>
      <c r="Z2" s="6" t="str">
        <f>INDEX(ATTRIBUTES!$E$5:$E$82,COLUMN()-11)</f>
        <v>INSTANCE-SFO_BoardingArea</v>
      </c>
      <c r="AA2" s="6" t="str">
        <f>INDEX(ATTRIBUTES!$E$5:$E$82,COLUMN()-11)</f>
        <v>INSTANCE-SFO_LevelNumber</v>
      </c>
      <c r="AB2" s="6" t="str">
        <f>INDEX(ATTRIBUTES!$E$5:$E$82,COLUMN()-11)</f>
        <v>INSTANCE-SFO_RoomNumber</v>
      </c>
      <c r="AC2" s="6" t="str">
        <f>INDEX(ATTRIBUTES!$E$5:$E$82,COLUMN()-11)</f>
        <v>INSTANCE-SFO_RoomName</v>
      </c>
      <c r="AD2" s="6" t="str">
        <f>INDEX(ATTRIBUTES!$E$5:$E$82,COLUMN()-11)</f>
        <v>INSTANCE-SFO_AreaServed</v>
      </c>
      <c r="AE2" s="6" t="str">
        <f>INDEX(ATTRIBUTES!$E$5:$E$82,COLUMN()-11)</f>
        <v>TYPE-SFO_AssetType</v>
      </c>
      <c r="AF2" s="6" t="str">
        <f>INDEX(ATTRIBUTES!$E$5:$E$82,COLUMN()-11)</f>
        <v>TYPE-SFO_Manufacturer</v>
      </c>
      <c r="AG2" s="6" t="str">
        <f>INDEX(ATTRIBUTES!$E$5:$E$82,COLUMN()-11)</f>
        <v>TYPE-SFO_ModelNumber</v>
      </c>
      <c r="AH2" s="6" t="str">
        <f>INDEX(ATTRIBUTES!$E$5:$E$82,COLUMN()-11)</f>
        <v>INSTANCE-SFO_SerialNumber</v>
      </c>
      <c r="AI2" s="6" t="str">
        <f>INDEX(ATTRIBUTES!$E$5:$E$82,COLUMN()-11)</f>
        <v>TYPE-SFO_ExpectedLife</v>
      </c>
      <c r="AJ2" s="6" t="str">
        <f>INDEX(ATTRIBUTES!$E$5:$E$82,COLUMN()-11)</f>
        <v>INSTANCE-SFO_InstallDate</v>
      </c>
      <c r="AK2" s="6" t="str">
        <f>INDEX(ATTRIBUTES!$E$5:$E$82,COLUMN()-11)</f>
        <v>INSTANCE-SFO_ModelYear </v>
      </c>
      <c r="AL2" s="6" t="str">
        <f>INDEX(ATTRIBUTES!$E$5:$E$82,COLUMN()-11)</f>
        <v>TYPE-SFO_AssetHeight </v>
      </c>
      <c r="AM2" s="6" t="str">
        <f>INDEX(ATTRIBUTES!$E$5:$E$82,COLUMN()-11)</f>
        <v>TYPE-SFO_AssetWeight</v>
      </c>
      <c r="AN2" s="6" t="str">
        <f>INDEX(ATTRIBUTES!$E$5:$E$82,COLUMN()-11)</f>
        <v>INSTANCE-SFO_Barcode</v>
      </c>
      <c r="AO2" s="6" t="str">
        <f>INDEX(ATTRIBUTES!$E$5:$E$82,COLUMN()-11)</f>
        <v>INSTANCE-SFO_RFID</v>
      </c>
      <c r="AP2" s="6" t="str">
        <f>INDEX(ATTRIBUTES!$E$5:$E$82,COLUMN()-11)</f>
        <v>INSTANCE-SFO_Contractor </v>
      </c>
      <c r="AQ2" s="6" t="str">
        <f>INDEX(ATTRIBUTES!$E$5:$E$82,COLUMN()-11)</f>
        <v>TYPE-SFO_ReplacementCost</v>
      </c>
      <c r="AR2" s="6" t="str">
        <f>INDEX(ATTRIBUTES!$E$5:$E$82,COLUMN()-11)</f>
        <v>INSTANCE-SFO_SubmittalItem</v>
      </c>
      <c r="AS2" s="6" t="str">
        <f>INDEX(ATTRIBUTES!$E$5:$E$82,COLUMN()-11)</f>
        <v>TYPE-SFO_O&amp;MManual</v>
      </c>
      <c r="AT2" s="6" t="str">
        <f>INDEX(ATTRIBUTES!$E$5:$E$82,COLUMN()-11)</f>
        <v>TYPE-SFO_PartsList</v>
      </c>
      <c r="AU2" s="6" t="str">
        <f>INDEX(ATTRIBUTES!$E$5:$E$82,COLUMN()-11)</f>
        <v>INSTANCE-SFO_CommisioningReport</v>
      </c>
      <c r="AV2" s="6" t="str">
        <f>INDEX(ATTRIBUTES!$E$5:$E$82,COLUMN()-11)</f>
        <v>TYPE-SFO_WarrantyGuarantorParts</v>
      </c>
      <c r="AW2" s="6" t="str">
        <f>INDEX(ATTRIBUTES!$E$5:$E$82,COLUMN()-11)</f>
        <v>TYPE-SFO_WarrantyDurationParts</v>
      </c>
      <c r="AX2" s="6" t="str">
        <f>INDEX(ATTRIBUTES!$E$5:$E$82,COLUMN()-11)</f>
        <v>TYPE-SFO_WarrantyGuarantorLabor</v>
      </c>
      <c r="AY2" s="6" t="str">
        <f>INDEX(ATTRIBUTES!$E$5:$E$82,COLUMN()-11)</f>
        <v>TYPE-SFO_WarrantyDurationLabor</v>
      </c>
      <c r="AZ2" s="6" t="str">
        <f>INDEX(ATTRIBUTES!$E$5:$E$82,COLUMN()-11)</f>
        <v>TYPE-SFO_WarrantyDescription</v>
      </c>
      <c r="BA2" s="6" t="str">
        <f>INDEX(ATTRIBUTES!$E$5:$E$82,COLUMN()-11)</f>
        <v>INSTANCE-SFO_WarrantyStartDate</v>
      </c>
      <c r="BB2" s="6" t="str">
        <f>INDEX(ATTRIBUTES!$E$5:$E$82,COLUMN()-11)</f>
        <v>INSTANCE-SFO_WarrantyEndDate</v>
      </c>
      <c r="BC2" s="6" t="str">
        <f>INDEX(ATTRIBUTES!$E$5:$E$82,COLUMN()-11)</f>
        <v>TYPE-SFO_WarrantySpecSection</v>
      </c>
      <c r="BD2" s="6" t="str">
        <f>INDEX(ATTRIBUTES!$E$5:$E$82,COLUMN()-11)</f>
        <v>TYPE-SFO_SustainabilityPerformanceSpec</v>
      </c>
      <c r="BE2" s="6" t="str">
        <f>INDEX(ATTRIBUTES!$E$5:$E$82,COLUMN()-11)</f>
        <v>TYPE-SFO_AccessibilityPerformanceSpec</v>
      </c>
      <c r="BF2" s="6" t="str">
        <f>INDEX(ATTRIBUTES!$E$5:$E$82,COLUMN()-11)</f>
        <v>TYPE-SFO_CodePerformanceSpec</v>
      </c>
      <c r="BG2" s="61" t="s">
        <v>199</v>
      </c>
      <c r="BH2" s="6" t="str">
        <f>INDEX(ATTRIBUTES!$E$5:$E$82,COLUMN()-11)</f>
        <v>TYPE-SFO_NumberofMotors</v>
      </c>
      <c r="BI2" s="6" t="str">
        <f>INDEX(ATTRIBUTES!$E$5:$E$82,COLUMN()-11)</f>
        <v>TYPE-SFO_MotorManufacturer</v>
      </c>
      <c r="BJ2" s="6" t="str">
        <f>INDEX(ATTRIBUTES!$E$5:$E$82,COLUMN()-11)</f>
        <v>TYPE-SFO_MotorModelNo</v>
      </c>
      <c r="BK2" s="6" t="str">
        <f>INDEX(ATTRIBUTES!$E$5:$E$82,COLUMN()-11)</f>
        <v>TYPE-SFO_ShaftSize</v>
      </c>
      <c r="BL2" s="6" t="str">
        <f>INDEX(ATTRIBUTES!$E$5:$E$82,COLUMN()-11)</f>
        <v>TYPE-SFO_Frame</v>
      </c>
      <c r="BM2" s="6" t="str">
        <f>INDEX(ATTRIBUTES!$E$5:$E$82,COLUMN()-11)</f>
        <v>TYPE-SFO_FramePartNumber</v>
      </c>
      <c r="BN2" s="6" t="str">
        <f>INDEX(ATTRIBUTES!$E$5:$E$82,COLUMN()-11)</f>
        <v>TYPE-SFO_Size</v>
      </c>
      <c r="BO2" s="6" t="str">
        <f>INDEX(ATTRIBUTES!$E$5:$E$82,COLUMN()-11)</f>
        <v>TYPE-SFO_Control</v>
      </c>
      <c r="BP2" s="6" t="str">
        <f>INDEX(ATTRIBUTES!$E$5:$E$82,COLUMN()-11)</f>
        <v>TYPE-SFO_Power</v>
      </c>
      <c r="BQ2" s="6" t="str">
        <f>INDEX(ATTRIBUTES!$E$5:$E$82,COLUMN()-11)</f>
        <v>TYPE-SFO_Voltage</v>
      </c>
      <c r="BR2" s="6" t="str">
        <f>INDEX(ATTRIBUTES!$E$5:$E$82,COLUMN()-11)</f>
        <v>TYPE-SFO_Amps</v>
      </c>
      <c r="BS2" s="6" t="str">
        <f>INDEX(ATTRIBUTES!$E$5:$E$82,COLUMN()-11)</f>
        <v>TYPE-SFO_Phase</v>
      </c>
      <c r="BT2" s="6" t="str">
        <f>INDEX(ATTRIBUTES!$E$5:$E$82,COLUMN()-11)</f>
        <v>INSTANCE-SFO_PanelFedBy</v>
      </c>
      <c r="BU2" s="6" t="str">
        <f>INDEX(ATTRIBUTES!$E$5:$E$82,COLUMN()-11)</f>
        <v>INSTANCE-SFO_Circuit</v>
      </c>
      <c r="BV2" s="6" t="str">
        <f>INDEX(ATTRIBUTES!$E$5:$E$82,COLUMN()-11)</f>
        <v>INSTANCE-SFO_PanelLocation</v>
      </c>
      <c r="BW2" s="6" t="str">
        <f>INDEX(ATTRIBUTES!$E$5:$E$82,COLUMN()-11)</f>
        <v>TYPE-SFO_Starter</v>
      </c>
      <c r="BX2" s="6" t="str">
        <f>INDEX(ATTRIBUTES!$E$5:$E$82,COLUMN()-11)</f>
        <v>TYPE-SFO_FuelType</v>
      </c>
      <c r="BY2" s="6" t="str">
        <f>INDEX(ATTRIBUTES!$E$5:$E$82,COLUMN()-11)</f>
        <v>TYPE-SFO_DriveType</v>
      </c>
      <c r="BZ2" s="6" t="str">
        <f>INDEX(ATTRIBUTES!$E$5:$E$82,COLUMN()-11)</f>
        <v>TYPE-SFO_DriveBeltSize</v>
      </c>
      <c r="CA2" s="6" t="str">
        <f>INDEX(ATTRIBUTES!$E$5:$E$82,COLUMN()-11)</f>
        <v>TYPE-SFO_DriveBeltQuantity</v>
      </c>
      <c r="CB2" s="6" t="str">
        <f>INDEX(ATTRIBUTES!$E$5:$E$82,COLUMN()-11)</f>
        <v>TYPE-SFO_DriveBeltPartNumber</v>
      </c>
      <c r="CC2" s="6" t="str">
        <f>INDEX(ATTRIBUTES!$E$5:$E$82,COLUMN()-11)</f>
        <v>TYPE-SFO_PulleySize</v>
      </c>
      <c r="CD2" s="6" t="str">
        <f>INDEX(ATTRIBUTES!$E$5:$E$82,COLUMN()-11)</f>
        <v>TYPE-SFO_FanRPM</v>
      </c>
      <c r="CE2" s="6" t="str">
        <f>INDEX(ATTRIBUTES!$E$5:$E$82,COLUMN()-11)</f>
        <v>TYPE-SFO_FilterSize</v>
      </c>
      <c r="CF2" s="6" t="str">
        <f>INDEX(ATTRIBUTES!$E$5:$E$82,COLUMN()-11)</f>
        <v>TYPE-SFO_FilterQuantity</v>
      </c>
      <c r="CG2" s="6" t="str">
        <f>INDEX(ATTRIBUTES!$E$5:$E$82,COLUMN()-11)</f>
        <v>TYPE-SFO_FilterPartNumber</v>
      </c>
      <c r="CH2" s="6" t="str">
        <f>INDEX(ATTRIBUTES!$E$5:$E$82,COLUMN()-11)</f>
        <v>TYPE-SFO_Lubrication</v>
      </c>
      <c r="CI2" s="6" t="str">
        <f>INDEX(ATTRIBUTES!$E$5:$E$82,COLUMN()-11)</f>
        <v>TYPE-SFO_Refrigerant</v>
      </c>
      <c r="CJ2" s="6" t="str">
        <f>INDEX(ATTRIBUTES!$E$5:$E$82,COLUMN()-11)</f>
        <v>TYPE-SFO_Capacity</v>
      </c>
      <c r="CK2" s="6" t="str">
        <f>INDEX(ATTRIBUTES!$E$5:$E$82,COLUMN()-11)</f>
        <v>TYPE-SFO_ElectricalHookup</v>
      </c>
      <c r="CL2" s="52"/>
      <c r="CM2" s="52"/>
    </row>
    <row r="3" ht="15.75" s="4" customFormat="1">
      <c r="A3" s="83" t="s">
        <v>200</v>
      </c>
      <c r="B3" s="83"/>
      <c r="C3" s="83"/>
      <c r="D3" s="157" t="s">
        <v>201</v>
      </c>
      <c r="E3" s="67">
        <v>1</v>
      </c>
      <c r="F3" s="174" t="s">
        <v>202</v>
      </c>
      <c r="G3" s="71" t="s">
        <v>203</v>
      </c>
      <c r="H3" s="67" t="s">
        <v>204</v>
      </c>
      <c r="I3" s="66" t="s">
        <v>162</v>
      </c>
      <c r="J3" s="66" t="s">
        <v>205</v>
      </c>
      <c r="K3" s="137"/>
      <c r="L3" s="144">
        <v>1</v>
      </c>
      <c r="M3" s="144">
        <v>1</v>
      </c>
      <c r="N3" s="144">
        <v>1</v>
      </c>
      <c r="O3" s="144">
        <v>1</v>
      </c>
      <c r="P3" s="144">
        <v>1</v>
      </c>
      <c r="Q3" s="144">
        <v>1</v>
      </c>
      <c r="R3" s="144">
        <v>1</v>
      </c>
      <c r="S3" s="144">
        <v>1</v>
      </c>
      <c r="T3" s="144">
        <v>2</v>
      </c>
      <c r="U3" s="144">
        <v>1</v>
      </c>
      <c r="V3" s="144">
        <v>1</v>
      </c>
      <c r="W3" s="144">
        <v>1</v>
      </c>
      <c r="X3" s="144">
        <v>1</v>
      </c>
      <c r="Y3" s="144">
        <v>1</v>
      </c>
      <c r="Z3" s="144">
        <v>1</v>
      </c>
      <c r="AA3" s="144">
        <v>1</v>
      </c>
      <c r="AB3" s="144">
        <v>1</v>
      </c>
      <c r="AC3" s="144">
        <v>1</v>
      </c>
      <c r="AD3" s="144">
        <v>1</v>
      </c>
      <c r="AE3" s="144">
        <v>1</v>
      </c>
      <c r="AF3" s="144">
        <v>5</v>
      </c>
      <c r="AG3" s="144">
        <v>5</v>
      </c>
      <c r="AH3" s="144">
        <v>5</v>
      </c>
      <c r="AI3" s="144">
        <v>5</v>
      </c>
      <c r="AJ3" s="144">
        <v>5</v>
      </c>
      <c r="AK3" s="144">
        <v>5</v>
      </c>
      <c r="AL3" s="144">
        <v>5</v>
      </c>
      <c r="AM3" s="144">
        <v>5</v>
      </c>
      <c r="AN3" s="144">
        <v>6</v>
      </c>
      <c r="AO3" s="144">
        <v>6</v>
      </c>
      <c r="AP3" s="144">
        <v>4</v>
      </c>
      <c r="AQ3" s="144">
        <v>5</v>
      </c>
      <c r="AR3" s="144">
        <v>5</v>
      </c>
      <c r="AS3" s="144">
        <v>7</v>
      </c>
      <c r="AT3" s="144">
        <v>7</v>
      </c>
      <c r="AU3" s="144">
        <v>7</v>
      </c>
      <c r="AV3" s="144">
        <v>5</v>
      </c>
      <c r="AW3" s="144">
        <v>5</v>
      </c>
      <c r="AX3" s="144">
        <v>5</v>
      </c>
      <c r="AY3" s="144">
        <v>5</v>
      </c>
      <c r="AZ3" s="144">
        <v>5</v>
      </c>
      <c r="BA3" s="144">
        <v>6</v>
      </c>
      <c r="BB3" s="144">
        <v>6</v>
      </c>
      <c r="BC3" s="144">
        <v>5</v>
      </c>
      <c r="BD3" s="144">
        <v>1</v>
      </c>
      <c r="BE3" s="144">
        <v>1</v>
      </c>
      <c r="BF3" s="144">
        <v>1</v>
      </c>
      <c r="BG3" s="131"/>
      <c r="BH3" s="109">
        <v>5</v>
      </c>
      <c r="BI3" s="109">
        <v>5</v>
      </c>
      <c r="BJ3" s="109">
        <v>5</v>
      </c>
      <c r="BK3" s="109">
        <v>5</v>
      </c>
      <c r="BL3" s="109">
        <v>5</v>
      </c>
      <c r="BM3" s="109">
        <v>5</v>
      </c>
      <c r="BN3" s="109">
        <v>5</v>
      </c>
      <c r="BO3" s="109">
        <v>5</v>
      </c>
      <c r="BP3" s="109">
        <v>5</v>
      </c>
      <c r="BQ3" s="109">
        <v>5</v>
      </c>
      <c r="BR3" s="109">
        <v>5</v>
      </c>
      <c r="BS3" s="109">
        <v>6</v>
      </c>
      <c r="BT3" s="109">
        <v>6</v>
      </c>
      <c r="BU3" s="109">
        <v>6</v>
      </c>
      <c r="BV3" s="109">
        <v>6</v>
      </c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09">
        <v>2</v>
      </c>
      <c r="CL3" s="52"/>
      <c r="CM3" s="52"/>
    </row>
    <row r="4">
      <c r="D4" s="184" t="s">
        <v>206</v>
      </c>
      <c r="E4" s="184" t="s">
        <v>207</v>
      </c>
      <c r="F4" s="185" t="s">
        <v>208</v>
      </c>
      <c r="G4" s="184" t="s">
        <v>209</v>
      </c>
      <c r="L4" s="186" t="s">
        <v>210</v>
      </c>
      <c r="M4" s="186" t="s">
        <v>211</v>
      </c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87"/>
      <c r="AV4" s="187"/>
      <c r="AW4" s="187"/>
      <c r="AX4" s="187"/>
      <c r="AY4" s="187"/>
      <c r="AZ4" s="187"/>
      <c r="BA4" s="187"/>
      <c r="BB4" s="187"/>
      <c r="BC4" s="187"/>
      <c r="BD4" s="187"/>
      <c r="BE4" s="187"/>
      <c r="BF4" s="187"/>
      <c r="BG4" s="188"/>
      <c r="BH4" s="187"/>
      <c r="BI4" s="187"/>
      <c r="BJ4" s="187"/>
      <c r="BK4" s="187"/>
      <c r="BL4" s="187"/>
      <c r="BM4" s="187"/>
      <c r="BN4" s="187"/>
      <c r="BO4" s="187"/>
      <c r="BP4" s="187"/>
      <c r="BQ4" s="187"/>
      <c r="BR4" s="187"/>
      <c r="BS4" s="187"/>
      <c r="BT4" s="187"/>
      <c r="BU4" s="187"/>
      <c r="BV4" s="187"/>
      <c r="BW4" s="187"/>
      <c r="BX4" s="187"/>
      <c r="BY4" s="187"/>
      <c r="BZ4" s="187"/>
      <c r="CA4" s="187"/>
      <c r="CB4" s="187"/>
      <c r="CC4" s="187"/>
      <c r="CD4" s="187"/>
      <c r="CE4" s="187"/>
      <c r="CF4" s="187"/>
      <c r="CG4" s="187"/>
      <c r="CH4" s="187"/>
      <c r="CI4" s="187"/>
      <c r="CJ4" s="187"/>
      <c r="CK4" s="53" t="s">
        <v>212</v>
      </c>
      <c r="CL4" s="189" t="s">
        <v>213</v>
      </c>
    </row>
    <row r="5">
      <c r="D5" s="184" t="s">
        <v>214</v>
      </c>
      <c r="E5" s="184" t="s">
        <v>215</v>
      </c>
      <c r="F5" s="185" t="s">
        <v>208</v>
      </c>
      <c r="G5" s="184" t="s">
        <v>209</v>
      </c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  <c r="AA5" s="187"/>
      <c r="AB5" s="187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7"/>
      <c r="BG5" s="188"/>
      <c r="BH5" s="187"/>
      <c r="BI5" s="187"/>
      <c r="BJ5" s="187"/>
      <c r="BK5" s="187"/>
      <c r="BL5" s="187"/>
      <c r="BM5" s="187"/>
      <c r="BN5" s="187"/>
      <c r="BO5" s="187"/>
      <c r="BP5" s="187"/>
      <c r="BQ5" s="187"/>
      <c r="BR5" s="187"/>
      <c r="BS5" s="187"/>
      <c r="BT5" s="187"/>
      <c r="BU5" s="187"/>
      <c r="BV5" s="187"/>
      <c r="BW5" s="187"/>
      <c r="BX5" s="187"/>
      <c r="BY5" s="187"/>
      <c r="BZ5" s="187"/>
      <c r="CA5" s="187"/>
      <c r="CB5" s="187"/>
      <c r="CC5" s="187"/>
      <c r="CD5" s="187"/>
      <c r="CE5" s="187"/>
      <c r="CF5" s="187"/>
      <c r="CG5" s="187"/>
      <c r="CH5" s="187"/>
      <c r="CI5" s="187"/>
      <c r="CJ5" s="187"/>
      <c r="CK5" s="187"/>
    </row>
    <row r="6">
      <c r="D6" s="184" t="s">
        <v>216</v>
      </c>
      <c r="E6" s="184" t="s">
        <v>217</v>
      </c>
      <c r="F6" s="185" t="s">
        <v>208</v>
      </c>
      <c r="G6" s="184" t="s">
        <v>209</v>
      </c>
      <c r="L6" s="186" t="s">
        <v>218</v>
      </c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7"/>
      <c r="AT6" s="187"/>
      <c r="AU6" s="187"/>
      <c r="AV6" s="187"/>
      <c r="AW6" s="187"/>
      <c r="AX6" s="187"/>
      <c r="AY6" s="187"/>
      <c r="AZ6" s="187"/>
      <c r="BA6" s="187"/>
      <c r="BB6" s="187"/>
      <c r="BC6" s="187"/>
      <c r="BD6" s="187"/>
      <c r="BE6" s="187"/>
      <c r="BF6" s="187"/>
      <c r="BG6" s="188"/>
      <c r="BH6" s="187"/>
      <c r="BI6" s="187"/>
      <c r="BJ6" s="187"/>
      <c r="BK6" s="187"/>
      <c r="BL6" s="187"/>
      <c r="BM6" s="187"/>
      <c r="BN6" s="187"/>
      <c r="BO6" s="187"/>
      <c r="BP6" s="187"/>
      <c r="BQ6" s="187"/>
      <c r="BR6" s="187"/>
      <c r="BS6" s="187"/>
      <c r="BT6" s="187"/>
      <c r="BU6" s="187"/>
      <c r="BV6" s="187"/>
      <c r="BW6" s="187"/>
      <c r="BX6" s="187"/>
      <c r="BY6" s="187"/>
      <c r="BZ6" s="187"/>
      <c r="CA6" s="187"/>
      <c r="CB6" s="187"/>
      <c r="CC6" s="187"/>
      <c r="CD6" s="187"/>
      <c r="CE6" s="187"/>
      <c r="CF6" s="187"/>
      <c r="CG6" s="187"/>
      <c r="CH6" s="187"/>
      <c r="CI6" s="187"/>
      <c r="CJ6" s="187"/>
      <c r="CK6" s="187"/>
      <c r="CL6" s="189" t="s">
        <v>213</v>
      </c>
    </row>
    <row r="7">
      <c r="D7" s="184" t="s">
        <v>219</v>
      </c>
      <c r="E7" s="184" t="s">
        <v>220</v>
      </c>
      <c r="F7" s="185" t="s">
        <v>208</v>
      </c>
      <c r="G7" s="184" t="s">
        <v>209</v>
      </c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7"/>
      <c r="AX7" s="187"/>
      <c r="AY7" s="187"/>
      <c r="AZ7" s="187"/>
      <c r="BA7" s="187"/>
      <c r="BB7" s="187"/>
      <c r="BC7" s="187"/>
      <c r="BD7" s="187"/>
      <c r="BE7" s="187"/>
      <c r="BF7" s="187"/>
      <c r="BG7" s="188"/>
      <c r="BH7" s="187"/>
      <c r="BI7" s="187"/>
      <c r="BJ7" s="187"/>
      <c r="BK7" s="187"/>
      <c r="BL7" s="187"/>
      <c r="BM7" s="187"/>
      <c r="BN7" s="187"/>
      <c r="BO7" s="187"/>
      <c r="BP7" s="187"/>
      <c r="BQ7" s="187"/>
      <c r="BR7" s="187"/>
      <c r="BS7" s="187"/>
      <c r="BT7" s="187"/>
      <c r="BU7" s="187"/>
      <c r="BV7" s="187"/>
      <c r="BW7" s="187"/>
      <c r="BX7" s="187"/>
      <c r="BY7" s="187"/>
      <c r="BZ7" s="187"/>
      <c r="CA7" s="187"/>
      <c r="CB7" s="187"/>
      <c r="CC7" s="187"/>
      <c r="CD7" s="187"/>
      <c r="CE7" s="187"/>
      <c r="CF7" s="187"/>
      <c r="CG7" s="187"/>
      <c r="CH7" s="187"/>
      <c r="CI7" s="187"/>
      <c r="CJ7" s="187"/>
      <c r="CK7" s="187"/>
    </row>
    <row r="8">
      <c r="D8" s="184" t="s">
        <v>221</v>
      </c>
      <c r="E8" s="184" t="s">
        <v>222</v>
      </c>
      <c r="F8" s="185" t="s">
        <v>208</v>
      </c>
      <c r="G8" s="184" t="s">
        <v>209</v>
      </c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7"/>
      <c r="AT8" s="187"/>
      <c r="AU8" s="187"/>
      <c r="AV8" s="187"/>
      <c r="AW8" s="187"/>
      <c r="AX8" s="187"/>
      <c r="AY8" s="187"/>
      <c r="AZ8" s="187"/>
      <c r="BA8" s="187"/>
      <c r="BB8" s="187"/>
      <c r="BC8" s="187"/>
      <c r="BD8" s="187"/>
      <c r="BE8" s="187"/>
      <c r="BF8" s="187"/>
      <c r="BG8" s="188"/>
      <c r="BH8" s="187"/>
      <c r="BI8" s="187"/>
      <c r="BJ8" s="187"/>
      <c r="BK8" s="187"/>
      <c r="BL8" s="187"/>
      <c r="BM8" s="187"/>
      <c r="BN8" s="187"/>
      <c r="BO8" s="187"/>
      <c r="BP8" s="187"/>
      <c r="BQ8" s="187"/>
      <c r="BR8" s="187"/>
      <c r="BS8" s="187"/>
      <c r="BT8" s="187"/>
      <c r="BU8" s="187"/>
      <c r="BV8" s="187"/>
      <c r="BW8" s="187"/>
      <c r="BX8" s="187"/>
      <c r="BY8" s="187"/>
      <c r="BZ8" s="187"/>
      <c r="CA8" s="187"/>
      <c r="CB8" s="187"/>
      <c r="CC8" s="187"/>
      <c r="CD8" s="187"/>
      <c r="CE8" s="187"/>
      <c r="CF8" s="187"/>
      <c r="CG8" s="187"/>
      <c r="CH8" s="187"/>
      <c r="CI8" s="187"/>
      <c r="CJ8" s="187"/>
      <c r="CK8" s="187"/>
    </row>
    <row r="9">
      <c r="D9" s="184" t="s">
        <v>223</v>
      </c>
      <c r="E9" s="184" t="s">
        <v>224</v>
      </c>
      <c r="F9" s="185" t="s">
        <v>208</v>
      </c>
      <c r="G9" s="184" t="s">
        <v>209</v>
      </c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187"/>
      <c r="AW9" s="187"/>
      <c r="AX9" s="187"/>
      <c r="AY9" s="187"/>
      <c r="AZ9" s="187"/>
      <c r="BA9" s="187"/>
      <c r="BB9" s="187"/>
      <c r="BC9" s="187"/>
      <c r="BD9" s="187"/>
      <c r="BE9" s="187"/>
      <c r="BF9" s="187"/>
      <c r="BG9" s="188"/>
      <c r="BH9" s="187"/>
      <c r="BI9" s="187"/>
      <c r="BJ9" s="187"/>
      <c r="BK9" s="187"/>
      <c r="BL9" s="187"/>
      <c r="BM9" s="187"/>
      <c r="BN9" s="187"/>
      <c r="BO9" s="187"/>
      <c r="BP9" s="187"/>
      <c r="BQ9" s="187"/>
      <c r="BR9" s="187"/>
      <c r="BS9" s="187"/>
      <c r="BT9" s="187"/>
      <c r="BU9" s="187"/>
      <c r="BV9" s="187"/>
      <c r="BW9" s="187"/>
      <c r="BX9" s="187"/>
      <c r="BY9" s="187"/>
      <c r="BZ9" s="187"/>
      <c r="CA9" s="187"/>
      <c r="CB9" s="187"/>
      <c r="CC9" s="187"/>
      <c r="CD9" s="187"/>
      <c r="CE9" s="187"/>
      <c r="CF9" s="187"/>
      <c r="CG9" s="187"/>
      <c r="CH9" s="187"/>
      <c r="CI9" s="187"/>
      <c r="CJ9" s="187"/>
      <c r="CK9" s="187"/>
    </row>
    <row r="10">
      <c r="D10" s="184" t="s">
        <v>225</v>
      </c>
      <c r="E10" s="184" t="s">
        <v>226</v>
      </c>
      <c r="F10" s="185" t="s">
        <v>208</v>
      </c>
      <c r="G10" s="184" t="s">
        <v>209</v>
      </c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7"/>
      <c r="AT10" s="187"/>
      <c r="AU10" s="187"/>
      <c r="AV10" s="187"/>
      <c r="AW10" s="187"/>
      <c r="AX10" s="187"/>
      <c r="AY10" s="187"/>
      <c r="AZ10" s="187"/>
      <c r="BA10" s="187"/>
      <c r="BB10" s="187"/>
      <c r="BC10" s="187"/>
      <c r="BD10" s="187"/>
      <c r="BE10" s="187"/>
      <c r="BF10" s="187"/>
      <c r="BG10" s="188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  <c r="BR10" s="187"/>
      <c r="BS10" s="187"/>
      <c r="BT10" s="187"/>
      <c r="BU10" s="187"/>
      <c r="BV10" s="187"/>
      <c r="BW10" s="187"/>
      <c r="BX10" s="187"/>
      <c r="BY10" s="187"/>
      <c r="BZ10" s="187"/>
      <c r="CA10" s="187"/>
      <c r="CB10" s="187"/>
      <c r="CC10" s="187"/>
      <c r="CD10" s="187"/>
      <c r="CE10" s="187"/>
      <c r="CF10" s="187"/>
      <c r="CG10" s="187"/>
      <c r="CH10" s="187"/>
      <c r="CI10" s="187"/>
      <c r="CJ10" s="187"/>
      <c r="CK10" s="187"/>
    </row>
    <row r="11">
      <c r="D11" s="184" t="s">
        <v>227</v>
      </c>
      <c r="E11" s="184" t="s">
        <v>228</v>
      </c>
      <c r="F11" s="185" t="s">
        <v>229</v>
      </c>
      <c r="G11" s="184" t="s">
        <v>230</v>
      </c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87"/>
      <c r="AT11" s="187"/>
      <c r="AU11" s="187"/>
      <c r="AV11" s="187"/>
      <c r="AW11" s="187"/>
      <c r="AX11" s="187"/>
      <c r="AY11" s="187"/>
      <c r="AZ11" s="187"/>
      <c r="BA11" s="187"/>
      <c r="BB11" s="187"/>
      <c r="BC11" s="187"/>
      <c r="BD11" s="187"/>
      <c r="BE11" s="187"/>
      <c r="BF11" s="187"/>
      <c r="BG11" s="188"/>
      <c r="BH11" s="187"/>
      <c r="BI11" s="187"/>
      <c r="BJ11" s="187"/>
      <c r="BK11" s="187"/>
      <c r="BL11" s="187"/>
      <c r="BM11" s="187"/>
      <c r="BN11" s="187"/>
      <c r="BO11" s="187"/>
      <c r="BP11" s="187"/>
      <c r="BQ11" s="187"/>
      <c r="BR11" s="187"/>
      <c r="BS11" s="187"/>
      <c r="BT11" s="187"/>
      <c r="BU11" s="187"/>
      <c r="BV11" s="187"/>
      <c r="BW11" s="187"/>
      <c r="BX11" s="187"/>
      <c r="BY11" s="187"/>
      <c r="BZ11" s="187"/>
      <c r="CA11" s="187"/>
      <c r="CB11" s="187"/>
      <c r="CC11" s="187"/>
      <c r="CD11" s="187"/>
      <c r="CE11" s="187"/>
      <c r="CF11" s="187"/>
      <c r="CG11" s="187"/>
      <c r="CH11" s="187"/>
      <c r="CI11" s="187"/>
      <c r="CJ11" s="187"/>
      <c r="CK11" s="187"/>
    </row>
    <row r="12">
      <c r="D12" s="184" t="s">
        <v>231</v>
      </c>
      <c r="E12" s="184" t="s">
        <v>232</v>
      </c>
      <c r="F12" s="185" t="s">
        <v>208</v>
      </c>
      <c r="G12" s="184" t="s">
        <v>209</v>
      </c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87"/>
      <c r="AT12" s="187"/>
      <c r="AU12" s="187"/>
      <c r="AV12" s="187"/>
      <c r="AW12" s="187"/>
      <c r="AX12" s="187"/>
      <c r="AY12" s="187"/>
      <c r="AZ12" s="187"/>
      <c r="BA12" s="187"/>
      <c r="BB12" s="187"/>
      <c r="BC12" s="187"/>
      <c r="BD12" s="187"/>
      <c r="BE12" s="187"/>
      <c r="BF12" s="187"/>
      <c r="BG12" s="188"/>
      <c r="BH12" s="187"/>
      <c r="BI12" s="187"/>
      <c r="BJ12" s="187"/>
      <c r="BK12" s="187"/>
      <c r="BL12" s="187"/>
      <c r="BM12" s="187"/>
      <c r="BN12" s="187"/>
      <c r="BO12" s="187"/>
      <c r="BP12" s="187"/>
      <c r="BQ12" s="187"/>
      <c r="BR12" s="187"/>
      <c r="BS12" s="187"/>
      <c r="BT12" s="187"/>
      <c r="BU12" s="187"/>
      <c r="BV12" s="187"/>
      <c r="BW12" s="187"/>
      <c r="BX12" s="187"/>
      <c r="BY12" s="187"/>
      <c r="BZ12" s="187"/>
      <c r="CA12" s="187"/>
      <c r="CB12" s="187"/>
      <c r="CC12" s="187"/>
      <c r="CD12" s="187"/>
      <c r="CE12" s="187"/>
      <c r="CF12" s="187"/>
      <c r="CG12" s="187"/>
      <c r="CH12" s="187"/>
      <c r="CI12" s="187"/>
      <c r="CJ12" s="187"/>
      <c r="CK12" s="187"/>
    </row>
    <row r="13">
      <c r="D13" s="184" t="s">
        <v>233</v>
      </c>
      <c r="E13" s="184" t="s">
        <v>234</v>
      </c>
      <c r="F13" s="185" t="s">
        <v>208</v>
      </c>
      <c r="G13" s="184" t="s">
        <v>209</v>
      </c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7"/>
      <c r="AU13" s="187"/>
      <c r="AV13" s="187"/>
      <c r="AW13" s="187"/>
      <c r="AX13" s="187"/>
      <c r="AY13" s="187"/>
      <c r="AZ13" s="187"/>
      <c r="BA13" s="187"/>
      <c r="BB13" s="187"/>
      <c r="BC13" s="187"/>
      <c r="BD13" s="187"/>
      <c r="BE13" s="187"/>
      <c r="BF13" s="187"/>
      <c r="BG13" s="188"/>
      <c r="BH13" s="187"/>
      <c r="BI13" s="187"/>
      <c r="BJ13" s="187"/>
      <c r="BK13" s="187"/>
      <c r="BL13" s="187"/>
      <c r="BM13" s="187"/>
      <c r="BN13" s="187"/>
      <c r="BO13" s="187"/>
      <c r="BP13" s="187"/>
      <c r="BQ13" s="187"/>
      <c r="BR13" s="187"/>
      <c r="BS13" s="187"/>
      <c r="BT13" s="187"/>
      <c r="BU13" s="187"/>
      <c r="BV13" s="187"/>
      <c r="BW13" s="187"/>
      <c r="BX13" s="187"/>
      <c r="BY13" s="187"/>
      <c r="BZ13" s="187"/>
      <c r="CA13" s="187"/>
      <c r="CB13" s="187"/>
      <c r="CC13" s="187"/>
      <c r="CD13" s="187"/>
      <c r="CE13" s="187"/>
      <c r="CF13" s="187"/>
      <c r="CG13" s="187"/>
      <c r="CH13" s="187"/>
      <c r="CI13" s="187"/>
      <c r="CJ13" s="187"/>
      <c r="CK13" s="187"/>
    </row>
    <row r="14">
      <c r="D14" s="184" t="s">
        <v>235</v>
      </c>
      <c r="E14" s="184" t="s">
        <v>236</v>
      </c>
      <c r="F14" s="185" t="s">
        <v>208</v>
      </c>
      <c r="G14" s="184" t="s">
        <v>209</v>
      </c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87"/>
      <c r="AT14" s="187"/>
      <c r="AU14" s="187"/>
      <c r="AV14" s="187"/>
      <c r="AW14" s="187"/>
      <c r="AX14" s="187"/>
      <c r="AY14" s="187"/>
      <c r="AZ14" s="187"/>
      <c r="BA14" s="187"/>
      <c r="BB14" s="187"/>
      <c r="BC14" s="187"/>
      <c r="BD14" s="187"/>
      <c r="BE14" s="187"/>
      <c r="BF14" s="187"/>
      <c r="BG14" s="188"/>
      <c r="BH14" s="187"/>
      <c r="BI14" s="187"/>
      <c r="BJ14" s="187"/>
      <c r="BK14" s="187"/>
      <c r="BL14" s="187"/>
      <c r="BM14" s="187"/>
      <c r="BN14" s="187"/>
      <c r="BO14" s="187"/>
      <c r="BP14" s="187"/>
      <c r="BQ14" s="187"/>
      <c r="BR14" s="187"/>
      <c r="BS14" s="187"/>
      <c r="BT14" s="187"/>
      <c r="BU14" s="187"/>
      <c r="BV14" s="187"/>
      <c r="BW14" s="187"/>
      <c r="BX14" s="187"/>
      <c r="BY14" s="187"/>
      <c r="BZ14" s="187"/>
      <c r="CA14" s="187"/>
      <c r="CB14" s="187"/>
      <c r="CC14" s="187"/>
      <c r="CD14" s="187"/>
      <c r="CE14" s="187"/>
      <c r="CF14" s="187"/>
      <c r="CG14" s="187"/>
      <c r="CH14" s="187"/>
      <c r="CI14" s="187"/>
      <c r="CJ14" s="187"/>
      <c r="CK14" s="187"/>
    </row>
    <row r="15">
      <c r="D15" s="184" t="s">
        <v>237</v>
      </c>
      <c r="E15" s="184" t="s">
        <v>238</v>
      </c>
      <c r="F15" s="185" t="s">
        <v>208</v>
      </c>
      <c r="G15" s="184" t="s">
        <v>209</v>
      </c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187"/>
      <c r="AT15" s="187"/>
      <c r="AU15" s="187"/>
      <c r="AV15" s="187"/>
      <c r="AW15" s="187"/>
      <c r="AX15" s="187"/>
      <c r="AY15" s="187"/>
      <c r="AZ15" s="187"/>
      <c r="BA15" s="187"/>
      <c r="BB15" s="187"/>
      <c r="BC15" s="187"/>
      <c r="BD15" s="187"/>
      <c r="BE15" s="187"/>
      <c r="BF15" s="187"/>
      <c r="BG15" s="188"/>
      <c r="BH15" s="187"/>
      <c r="BI15" s="187"/>
      <c r="BJ15" s="187"/>
      <c r="BK15" s="187"/>
      <c r="BL15" s="187"/>
      <c r="BM15" s="187"/>
      <c r="BN15" s="187"/>
      <c r="BO15" s="187"/>
      <c r="BP15" s="187"/>
      <c r="BQ15" s="187"/>
      <c r="BR15" s="187"/>
      <c r="BS15" s="187"/>
      <c r="BT15" s="187"/>
      <c r="BU15" s="187"/>
      <c r="BV15" s="187"/>
      <c r="BW15" s="187"/>
      <c r="BX15" s="187"/>
      <c r="BY15" s="187"/>
      <c r="BZ15" s="187"/>
      <c r="CA15" s="187"/>
      <c r="CB15" s="187"/>
      <c r="CC15" s="187"/>
      <c r="CD15" s="187"/>
      <c r="CE15" s="187"/>
      <c r="CF15" s="187"/>
      <c r="CG15" s="187"/>
      <c r="CH15" s="187"/>
      <c r="CI15" s="187"/>
      <c r="CJ15" s="187"/>
      <c r="CK15" s="187"/>
    </row>
    <row r="16">
      <c r="D16" s="184" t="s">
        <v>239</v>
      </c>
      <c r="E16" s="184" t="s">
        <v>240</v>
      </c>
      <c r="F16" s="185" t="s">
        <v>208</v>
      </c>
      <c r="G16" s="184" t="s">
        <v>209</v>
      </c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187"/>
      <c r="AT16" s="187"/>
      <c r="AU16" s="187"/>
      <c r="AV16" s="187"/>
      <c r="AW16" s="187"/>
      <c r="AX16" s="187"/>
      <c r="AY16" s="187"/>
      <c r="AZ16" s="187"/>
      <c r="BA16" s="187"/>
      <c r="BB16" s="187"/>
      <c r="BC16" s="187"/>
      <c r="BD16" s="187"/>
      <c r="BE16" s="187"/>
      <c r="BF16" s="187"/>
      <c r="BG16" s="188"/>
      <c r="BH16" s="187"/>
      <c r="BI16" s="187"/>
      <c r="BJ16" s="187"/>
      <c r="BK16" s="187"/>
      <c r="BL16" s="187"/>
      <c r="BM16" s="187"/>
      <c r="BN16" s="187"/>
      <c r="BO16" s="187"/>
      <c r="BP16" s="187"/>
      <c r="BQ16" s="187"/>
      <c r="BR16" s="187"/>
      <c r="BS16" s="187"/>
      <c r="BT16" s="187"/>
      <c r="BU16" s="187"/>
      <c r="BV16" s="187"/>
      <c r="BW16" s="187"/>
      <c r="BX16" s="187"/>
      <c r="BY16" s="187"/>
      <c r="BZ16" s="187"/>
      <c r="CA16" s="187"/>
      <c r="CB16" s="187"/>
      <c r="CC16" s="187"/>
      <c r="CD16" s="187"/>
      <c r="CE16" s="187"/>
      <c r="CF16" s="187"/>
      <c r="CG16" s="187"/>
      <c r="CH16" s="187"/>
      <c r="CI16" s="187"/>
      <c r="CJ16" s="187"/>
      <c r="CK16" s="187"/>
    </row>
    <row r="17">
      <c r="D17" s="184" t="s">
        <v>241</v>
      </c>
      <c r="E17" s="184" t="s">
        <v>242</v>
      </c>
      <c r="F17" s="185" t="s">
        <v>208</v>
      </c>
      <c r="G17" s="184" t="s">
        <v>209</v>
      </c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187"/>
      <c r="AT17" s="187"/>
      <c r="AU17" s="187"/>
      <c r="AV17" s="187"/>
      <c r="AW17" s="187"/>
      <c r="AX17" s="187"/>
      <c r="AY17" s="187"/>
      <c r="AZ17" s="187"/>
      <c r="BA17" s="187"/>
      <c r="BB17" s="187"/>
      <c r="BC17" s="187"/>
      <c r="BD17" s="187"/>
      <c r="BE17" s="187"/>
      <c r="BF17" s="187"/>
      <c r="BG17" s="188"/>
      <c r="BH17" s="187"/>
      <c r="BI17" s="187"/>
      <c r="BJ17" s="187"/>
      <c r="BK17" s="187"/>
      <c r="BL17" s="187"/>
      <c r="BM17" s="187"/>
      <c r="BN17" s="187"/>
      <c r="BO17" s="187"/>
      <c r="BP17" s="187"/>
      <c r="BQ17" s="187"/>
      <c r="BR17" s="187"/>
      <c r="BS17" s="187"/>
      <c r="BT17" s="187"/>
      <c r="BU17" s="187"/>
      <c r="BV17" s="187"/>
      <c r="BW17" s="187"/>
      <c r="BX17" s="187"/>
      <c r="BY17" s="187"/>
      <c r="BZ17" s="187"/>
      <c r="CA17" s="187"/>
      <c r="CB17" s="187"/>
      <c r="CC17" s="187"/>
      <c r="CD17" s="187"/>
      <c r="CE17" s="187"/>
      <c r="CF17" s="187"/>
      <c r="CG17" s="187"/>
      <c r="CH17" s="187"/>
      <c r="CI17" s="187"/>
      <c r="CJ17" s="187"/>
      <c r="CK17" s="187"/>
    </row>
    <row r="18">
      <c r="D18" s="184" t="s">
        <v>243</v>
      </c>
      <c r="E18" s="184" t="s">
        <v>244</v>
      </c>
      <c r="F18" s="185" t="s">
        <v>208</v>
      </c>
      <c r="G18" s="184" t="s">
        <v>209</v>
      </c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87"/>
      <c r="AT18" s="187"/>
      <c r="AU18" s="187"/>
      <c r="AV18" s="187"/>
      <c r="AW18" s="187"/>
      <c r="AX18" s="187"/>
      <c r="AY18" s="187"/>
      <c r="AZ18" s="187"/>
      <c r="BA18" s="187"/>
      <c r="BB18" s="187"/>
      <c r="BC18" s="187"/>
      <c r="BD18" s="187"/>
      <c r="BE18" s="187"/>
      <c r="BF18" s="187"/>
      <c r="BG18" s="188"/>
      <c r="BH18" s="187"/>
      <c r="BI18" s="187"/>
      <c r="BJ18" s="187"/>
      <c r="BK18" s="187"/>
      <c r="BL18" s="187"/>
      <c r="BM18" s="187"/>
      <c r="BN18" s="187"/>
      <c r="BO18" s="187"/>
      <c r="BP18" s="187"/>
      <c r="BQ18" s="187"/>
      <c r="BR18" s="187"/>
      <c r="BS18" s="187"/>
      <c r="BT18" s="187"/>
      <c r="BU18" s="187"/>
      <c r="BV18" s="187"/>
      <c r="BW18" s="187"/>
      <c r="BX18" s="187"/>
      <c r="BY18" s="187"/>
      <c r="BZ18" s="187"/>
      <c r="CA18" s="187"/>
      <c r="CB18" s="187"/>
      <c r="CC18" s="187"/>
      <c r="CD18" s="187"/>
      <c r="CE18" s="187"/>
      <c r="CF18" s="187"/>
      <c r="CG18" s="187"/>
      <c r="CH18" s="187"/>
      <c r="CI18" s="187"/>
      <c r="CJ18" s="187"/>
      <c r="CK18" s="187"/>
    </row>
    <row r="19">
      <c r="D19" s="184" t="s">
        <v>245</v>
      </c>
      <c r="E19" s="184" t="s">
        <v>246</v>
      </c>
      <c r="F19" s="185" t="s">
        <v>208</v>
      </c>
      <c r="G19" s="184" t="s">
        <v>209</v>
      </c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187"/>
      <c r="AT19" s="187"/>
      <c r="AU19" s="187"/>
      <c r="AV19" s="187"/>
      <c r="AW19" s="187"/>
      <c r="AX19" s="187"/>
      <c r="AY19" s="187"/>
      <c r="AZ19" s="187"/>
      <c r="BA19" s="187"/>
      <c r="BB19" s="187"/>
      <c r="BC19" s="187"/>
      <c r="BD19" s="187"/>
      <c r="BE19" s="187"/>
      <c r="BF19" s="187"/>
      <c r="BG19" s="188"/>
      <c r="BH19" s="187"/>
      <c r="BI19" s="187"/>
      <c r="BJ19" s="187"/>
      <c r="BK19" s="187"/>
      <c r="BL19" s="187"/>
      <c r="BM19" s="187"/>
      <c r="BN19" s="187"/>
      <c r="BO19" s="187"/>
      <c r="BP19" s="187"/>
      <c r="BQ19" s="187"/>
      <c r="BR19" s="187"/>
      <c r="BS19" s="187"/>
      <c r="BT19" s="187"/>
      <c r="BU19" s="187"/>
      <c r="BV19" s="187"/>
      <c r="BW19" s="187"/>
      <c r="BX19" s="187"/>
      <c r="BY19" s="187"/>
      <c r="BZ19" s="187"/>
      <c r="CA19" s="187"/>
      <c r="CB19" s="187"/>
      <c r="CC19" s="187"/>
      <c r="CD19" s="187"/>
      <c r="CE19" s="187"/>
      <c r="CF19" s="187"/>
      <c r="CG19" s="187"/>
      <c r="CH19" s="187"/>
      <c r="CI19" s="187"/>
      <c r="CJ19" s="187"/>
      <c r="CK19" s="187"/>
    </row>
    <row r="20">
      <c r="D20" s="184" t="s">
        <v>247</v>
      </c>
      <c r="E20" s="184" t="s">
        <v>248</v>
      </c>
      <c r="F20" s="185" t="s">
        <v>249</v>
      </c>
      <c r="G20" s="184" t="s">
        <v>250</v>
      </c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187"/>
      <c r="AT20" s="187"/>
      <c r="AU20" s="187"/>
      <c r="AV20" s="187"/>
      <c r="AW20" s="187"/>
      <c r="AX20" s="187"/>
      <c r="AY20" s="187"/>
      <c r="AZ20" s="187"/>
      <c r="BA20" s="187"/>
      <c r="BB20" s="187"/>
      <c r="BC20" s="187"/>
      <c r="BD20" s="187"/>
      <c r="BE20" s="187"/>
      <c r="BF20" s="187"/>
      <c r="BG20" s="188"/>
      <c r="BH20" s="187"/>
      <c r="BI20" s="187"/>
      <c r="BJ20" s="187"/>
      <c r="BK20" s="187"/>
      <c r="BL20" s="187"/>
      <c r="BM20" s="187"/>
      <c r="BN20" s="187"/>
      <c r="BO20" s="187"/>
      <c r="BP20" s="187"/>
      <c r="BQ20" s="187"/>
      <c r="BR20" s="187"/>
      <c r="BS20" s="187"/>
      <c r="BT20" s="187"/>
      <c r="BU20" s="187"/>
      <c r="BV20" s="187"/>
      <c r="BW20" s="187"/>
      <c r="BX20" s="187"/>
      <c r="BY20" s="187"/>
      <c r="BZ20" s="187"/>
      <c r="CA20" s="187"/>
      <c r="CB20" s="187"/>
      <c r="CC20" s="187"/>
      <c r="CD20" s="187"/>
      <c r="CE20" s="187"/>
      <c r="CF20" s="187"/>
      <c r="CG20" s="187"/>
      <c r="CH20" s="187"/>
      <c r="CI20" s="187"/>
      <c r="CJ20" s="187"/>
      <c r="CK20" s="187"/>
    </row>
    <row r="21">
      <c r="D21" s="184" t="s">
        <v>251</v>
      </c>
      <c r="E21" s="184" t="s">
        <v>252</v>
      </c>
      <c r="F21" s="185" t="s">
        <v>208</v>
      </c>
      <c r="G21" s="184" t="s">
        <v>209</v>
      </c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7"/>
      <c r="AT21" s="187"/>
      <c r="AU21" s="187"/>
      <c r="AV21" s="187"/>
      <c r="AW21" s="187"/>
      <c r="AX21" s="187"/>
      <c r="AY21" s="187"/>
      <c r="AZ21" s="187"/>
      <c r="BA21" s="187"/>
      <c r="BB21" s="187"/>
      <c r="BC21" s="187"/>
      <c r="BD21" s="187"/>
      <c r="BE21" s="187"/>
      <c r="BF21" s="187"/>
      <c r="BG21" s="188"/>
      <c r="BH21" s="187"/>
      <c r="BI21" s="187"/>
      <c r="BJ21" s="187"/>
      <c r="BK21" s="187"/>
      <c r="BL21" s="187"/>
      <c r="BM21" s="187"/>
      <c r="BN21" s="187"/>
      <c r="BO21" s="187"/>
      <c r="BP21" s="187"/>
      <c r="BQ21" s="187"/>
      <c r="BR21" s="187"/>
      <c r="BS21" s="187"/>
      <c r="BT21" s="187"/>
      <c r="BU21" s="187"/>
      <c r="BV21" s="187"/>
      <c r="BW21" s="187"/>
      <c r="BX21" s="187"/>
      <c r="BY21" s="187"/>
      <c r="BZ21" s="187"/>
      <c r="CA21" s="187"/>
      <c r="CB21" s="187"/>
      <c r="CC21" s="187"/>
      <c r="CD21" s="187"/>
      <c r="CE21" s="187"/>
      <c r="CF21" s="187"/>
      <c r="CG21" s="187"/>
      <c r="CH21" s="187"/>
      <c r="CI21" s="187"/>
      <c r="CJ21" s="187"/>
      <c r="CK21" s="187"/>
    </row>
    <row r="22">
      <c r="D22" s="184" t="s">
        <v>253</v>
      </c>
      <c r="E22" s="184" t="s">
        <v>254</v>
      </c>
      <c r="F22" s="185" t="s">
        <v>208</v>
      </c>
      <c r="G22" s="184" t="s">
        <v>209</v>
      </c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187"/>
      <c r="AT22" s="187"/>
      <c r="AU22" s="187"/>
      <c r="AV22" s="187"/>
      <c r="AW22" s="187"/>
      <c r="AX22" s="187"/>
      <c r="AY22" s="187"/>
      <c r="AZ22" s="187"/>
      <c r="BA22" s="187"/>
      <c r="BB22" s="187"/>
      <c r="BC22" s="187"/>
      <c r="BD22" s="187"/>
      <c r="BE22" s="187"/>
      <c r="BF22" s="187"/>
      <c r="BG22" s="188"/>
      <c r="BH22" s="187"/>
      <c r="BI22" s="187"/>
      <c r="BJ22" s="187"/>
      <c r="BK22" s="187"/>
      <c r="BL22" s="187"/>
      <c r="BM22" s="187"/>
      <c r="BN22" s="187"/>
      <c r="BO22" s="187"/>
      <c r="BP22" s="187"/>
      <c r="BQ22" s="187"/>
      <c r="BR22" s="187"/>
      <c r="BS22" s="187"/>
      <c r="BT22" s="187"/>
      <c r="BU22" s="187"/>
      <c r="BV22" s="187"/>
      <c r="BW22" s="187"/>
      <c r="BX22" s="187"/>
      <c r="BY22" s="187"/>
      <c r="BZ22" s="187"/>
      <c r="CA22" s="187"/>
      <c r="CB22" s="187"/>
      <c r="CC22" s="187"/>
      <c r="CD22" s="187"/>
      <c r="CE22" s="187"/>
      <c r="CF22" s="187"/>
      <c r="CG22" s="187"/>
      <c r="CH22" s="187"/>
      <c r="CI22" s="187"/>
      <c r="CJ22" s="187"/>
      <c r="CK22" s="187"/>
    </row>
    <row r="23">
      <c r="D23" s="184" t="s">
        <v>255</v>
      </c>
      <c r="E23" s="184" t="s">
        <v>256</v>
      </c>
      <c r="F23" s="185" t="s">
        <v>208</v>
      </c>
      <c r="G23" s="184" t="s">
        <v>209</v>
      </c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7"/>
      <c r="AS23" s="187"/>
      <c r="AT23" s="187"/>
      <c r="AU23" s="187"/>
      <c r="AV23" s="187"/>
      <c r="AW23" s="187"/>
      <c r="AX23" s="187"/>
      <c r="AY23" s="187"/>
      <c r="AZ23" s="187"/>
      <c r="BA23" s="187"/>
      <c r="BB23" s="187"/>
      <c r="BC23" s="187"/>
      <c r="BD23" s="187"/>
      <c r="BE23" s="187"/>
      <c r="BF23" s="187"/>
      <c r="BG23" s="188"/>
      <c r="BH23" s="187"/>
      <c r="BI23" s="187"/>
      <c r="BJ23" s="187"/>
      <c r="BK23" s="187"/>
      <c r="BL23" s="187"/>
      <c r="BM23" s="187"/>
      <c r="BN23" s="187"/>
      <c r="BO23" s="187"/>
      <c r="BP23" s="187"/>
      <c r="BQ23" s="187"/>
      <c r="BR23" s="187"/>
      <c r="BS23" s="187"/>
      <c r="BT23" s="187"/>
      <c r="BU23" s="187"/>
      <c r="BV23" s="187"/>
      <c r="BW23" s="187"/>
      <c r="BX23" s="187"/>
      <c r="BY23" s="187"/>
      <c r="BZ23" s="187"/>
      <c r="CA23" s="187"/>
      <c r="CB23" s="187"/>
      <c r="CC23" s="187"/>
      <c r="CD23" s="187"/>
      <c r="CE23" s="187"/>
      <c r="CF23" s="187"/>
      <c r="CG23" s="187"/>
      <c r="CH23" s="187"/>
      <c r="CI23" s="187"/>
      <c r="CJ23" s="187"/>
      <c r="CK23" s="187"/>
    </row>
    <row r="24">
      <c r="D24" s="184" t="s">
        <v>257</v>
      </c>
      <c r="E24" s="184" t="s">
        <v>258</v>
      </c>
      <c r="F24" s="185" t="s">
        <v>208</v>
      </c>
      <c r="G24" s="184" t="s">
        <v>209</v>
      </c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87"/>
      <c r="AT24" s="187"/>
      <c r="AU24" s="187"/>
      <c r="AV24" s="187"/>
      <c r="AW24" s="187"/>
      <c r="AX24" s="187"/>
      <c r="AY24" s="187"/>
      <c r="AZ24" s="187"/>
      <c r="BA24" s="187"/>
      <c r="BB24" s="187"/>
      <c r="BC24" s="187"/>
      <c r="BD24" s="187"/>
      <c r="BE24" s="187"/>
      <c r="BF24" s="187"/>
      <c r="BG24" s="188"/>
      <c r="BH24" s="187"/>
      <c r="BI24" s="187"/>
      <c r="BJ24" s="187"/>
      <c r="BK24" s="187"/>
      <c r="BL24" s="187"/>
      <c r="BM24" s="187"/>
      <c r="BN24" s="187"/>
      <c r="BO24" s="187"/>
      <c r="BP24" s="187"/>
      <c r="BQ24" s="187"/>
      <c r="BR24" s="187"/>
      <c r="BS24" s="187"/>
      <c r="BT24" s="187"/>
      <c r="BU24" s="187"/>
      <c r="BV24" s="187"/>
      <c r="BW24" s="187"/>
      <c r="BX24" s="187"/>
      <c r="BY24" s="187"/>
      <c r="BZ24" s="187"/>
      <c r="CA24" s="187"/>
      <c r="CB24" s="187"/>
      <c r="CC24" s="187"/>
      <c r="CD24" s="187"/>
      <c r="CE24" s="187"/>
      <c r="CF24" s="187"/>
      <c r="CG24" s="187"/>
      <c r="CH24" s="187"/>
      <c r="CI24" s="187"/>
      <c r="CJ24" s="187"/>
      <c r="CK24" s="187"/>
    </row>
    <row r="25">
      <c r="D25" s="184" t="s">
        <v>259</v>
      </c>
      <c r="E25" s="184" t="s">
        <v>260</v>
      </c>
      <c r="F25" s="185" t="s">
        <v>208</v>
      </c>
      <c r="G25" s="184" t="s">
        <v>209</v>
      </c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187"/>
      <c r="AT25" s="187"/>
      <c r="AU25" s="187"/>
      <c r="AV25" s="187"/>
      <c r="AW25" s="187"/>
      <c r="AX25" s="187"/>
      <c r="AY25" s="187"/>
      <c r="AZ25" s="187"/>
      <c r="BA25" s="187"/>
      <c r="BB25" s="187"/>
      <c r="BC25" s="187"/>
      <c r="BD25" s="187"/>
      <c r="BE25" s="187"/>
      <c r="BF25" s="187"/>
      <c r="BG25" s="188"/>
      <c r="BH25" s="187"/>
      <c r="BI25" s="187"/>
      <c r="BJ25" s="187"/>
      <c r="BK25" s="187"/>
      <c r="BL25" s="187"/>
      <c r="BM25" s="187"/>
      <c r="BN25" s="187"/>
      <c r="BO25" s="187"/>
      <c r="BP25" s="187"/>
      <c r="BQ25" s="187"/>
      <c r="BR25" s="187"/>
      <c r="BS25" s="187"/>
      <c r="BT25" s="187"/>
      <c r="BU25" s="187"/>
      <c r="BV25" s="187"/>
      <c r="BW25" s="187"/>
      <c r="BX25" s="187"/>
      <c r="BY25" s="187"/>
      <c r="BZ25" s="187"/>
      <c r="CA25" s="187"/>
      <c r="CB25" s="187"/>
      <c r="CC25" s="187"/>
      <c r="CD25" s="187"/>
      <c r="CE25" s="187"/>
      <c r="CF25" s="187"/>
      <c r="CG25" s="187"/>
      <c r="CH25" s="187"/>
      <c r="CI25" s="187"/>
      <c r="CJ25" s="187"/>
      <c r="CK25" s="187"/>
    </row>
    <row r="26">
      <c r="D26" s="184" t="s">
        <v>261</v>
      </c>
      <c r="E26" s="184" t="s">
        <v>262</v>
      </c>
      <c r="F26" s="185" t="s">
        <v>208</v>
      </c>
      <c r="G26" s="184" t="s">
        <v>209</v>
      </c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87"/>
      <c r="AT26" s="187"/>
      <c r="AU26" s="187"/>
      <c r="AV26" s="187"/>
      <c r="AW26" s="187"/>
      <c r="AX26" s="187"/>
      <c r="AY26" s="187"/>
      <c r="AZ26" s="187"/>
      <c r="BA26" s="187"/>
      <c r="BB26" s="187"/>
      <c r="BC26" s="187"/>
      <c r="BD26" s="187"/>
      <c r="BE26" s="187"/>
      <c r="BF26" s="187"/>
      <c r="BG26" s="188"/>
      <c r="BH26" s="187"/>
      <c r="BI26" s="187"/>
      <c r="BJ26" s="187"/>
      <c r="BK26" s="187"/>
      <c r="BL26" s="187"/>
      <c r="BM26" s="187"/>
      <c r="BN26" s="187"/>
      <c r="BO26" s="187"/>
      <c r="BP26" s="187"/>
      <c r="BQ26" s="187"/>
      <c r="BR26" s="187"/>
      <c r="BS26" s="187"/>
      <c r="BT26" s="187"/>
      <c r="BU26" s="187"/>
      <c r="BV26" s="187"/>
      <c r="BW26" s="187"/>
      <c r="BX26" s="187"/>
      <c r="BY26" s="187"/>
      <c r="BZ26" s="187"/>
      <c r="CA26" s="187"/>
      <c r="CB26" s="187"/>
      <c r="CC26" s="187"/>
      <c r="CD26" s="187"/>
      <c r="CE26" s="187"/>
      <c r="CF26" s="187"/>
      <c r="CG26" s="187"/>
      <c r="CH26" s="187"/>
      <c r="CI26" s="187"/>
      <c r="CJ26" s="187"/>
      <c r="CK26" s="187"/>
    </row>
    <row r="27">
      <c r="D27" s="184" t="s">
        <v>263</v>
      </c>
      <c r="E27" s="184" t="s">
        <v>264</v>
      </c>
      <c r="F27" s="185" t="s">
        <v>208</v>
      </c>
      <c r="G27" s="184" t="s">
        <v>209</v>
      </c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7"/>
      <c r="AT27" s="187"/>
      <c r="AU27" s="187"/>
      <c r="AV27" s="187"/>
      <c r="AW27" s="187"/>
      <c r="AX27" s="187"/>
      <c r="AY27" s="187"/>
      <c r="AZ27" s="187"/>
      <c r="BA27" s="187"/>
      <c r="BB27" s="187"/>
      <c r="BC27" s="187"/>
      <c r="BD27" s="187"/>
      <c r="BE27" s="187"/>
      <c r="BF27" s="187"/>
      <c r="BG27" s="188"/>
      <c r="BH27" s="187"/>
      <c r="BI27" s="187"/>
      <c r="BJ27" s="187"/>
      <c r="BK27" s="187"/>
      <c r="BL27" s="187"/>
      <c r="BM27" s="187"/>
      <c r="BN27" s="187"/>
      <c r="BO27" s="187"/>
      <c r="BP27" s="187"/>
      <c r="BQ27" s="187"/>
      <c r="BR27" s="187"/>
      <c r="BS27" s="187"/>
      <c r="BT27" s="187"/>
      <c r="BU27" s="187"/>
      <c r="BV27" s="187"/>
      <c r="BW27" s="187"/>
      <c r="BX27" s="187"/>
      <c r="BY27" s="187"/>
      <c r="BZ27" s="187"/>
      <c r="CA27" s="187"/>
      <c r="CB27" s="187"/>
      <c r="CC27" s="187"/>
      <c r="CD27" s="187"/>
      <c r="CE27" s="187"/>
      <c r="CF27" s="187"/>
      <c r="CG27" s="187"/>
      <c r="CH27" s="187"/>
      <c r="CI27" s="187"/>
      <c r="CJ27" s="187"/>
      <c r="CK27" s="187"/>
    </row>
    <row r="28">
      <c r="D28" s="184" t="s">
        <v>265</v>
      </c>
      <c r="E28" s="184" t="s">
        <v>266</v>
      </c>
      <c r="F28" s="185" t="s">
        <v>208</v>
      </c>
      <c r="G28" s="184" t="s">
        <v>209</v>
      </c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7"/>
      <c r="AT28" s="187"/>
      <c r="AU28" s="187"/>
      <c r="AV28" s="187"/>
      <c r="AW28" s="187"/>
      <c r="AX28" s="187"/>
      <c r="AY28" s="187"/>
      <c r="AZ28" s="187"/>
      <c r="BA28" s="187"/>
      <c r="BB28" s="187"/>
      <c r="BC28" s="187"/>
      <c r="BD28" s="187"/>
      <c r="BE28" s="187"/>
      <c r="BF28" s="187"/>
      <c r="BG28" s="188"/>
      <c r="BH28" s="187"/>
      <c r="BI28" s="187"/>
      <c r="BJ28" s="187"/>
      <c r="BK28" s="187"/>
      <c r="BL28" s="187"/>
      <c r="BM28" s="187"/>
      <c r="BN28" s="187"/>
      <c r="BO28" s="187"/>
      <c r="BP28" s="187"/>
      <c r="BQ28" s="187"/>
      <c r="BR28" s="187"/>
      <c r="BS28" s="187"/>
      <c r="BT28" s="187"/>
      <c r="BU28" s="187"/>
      <c r="BV28" s="187"/>
      <c r="BW28" s="187"/>
      <c r="BX28" s="187"/>
      <c r="BY28" s="187"/>
      <c r="BZ28" s="187"/>
      <c r="CA28" s="187"/>
      <c r="CB28" s="187"/>
      <c r="CC28" s="187"/>
      <c r="CD28" s="187"/>
      <c r="CE28" s="187"/>
      <c r="CF28" s="187"/>
      <c r="CG28" s="187"/>
      <c r="CH28" s="187"/>
      <c r="CI28" s="187"/>
      <c r="CJ28" s="187"/>
      <c r="CK28" s="187"/>
    </row>
    <row r="29">
      <c r="D29" s="184" t="s">
        <v>267</v>
      </c>
      <c r="E29" s="184" t="s">
        <v>268</v>
      </c>
      <c r="F29" s="185" t="s">
        <v>208</v>
      </c>
      <c r="G29" s="184" t="s">
        <v>209</v>
      </c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187"/>
      <c r="AT29" s="187"/>
      <c r="AU29" s="187"/>
      <c r="AV29" s="187"/>
      <c r="AW29" s="187"/>
      <c r="AX29" s="187"/>
      <c r="AY29" s="187"/>
      <c r="AZ29" s="187"/>
      <c r="BA29" s="187"/>
      <c r="BB29" s="187"/>
      <c r="BC29" s="187"/>
      <c r="BD29" s="187"/>
      <c r="BE29" s="187"/>
      <c r="BF29" s="187"/>
      <c r="BG29" s="188"/>
      <c r="BH29" s="187"/>
      <c r="BI29" s="187"/>
      <c r="BJ29" s="187"/>
      <c r="BK29" s="187"/>
      <c r="BL29" s="187"/>
      <c r="BM29" s="187"/>
      <c r="BN29" s="187"/>
      <c r="BO29" s="187"/>
      <c r="BP29" s="187"/>
      <c r="BQ29" s="187"/>
      <c r="BR29" s="187"/>
      <c r="BS29" s="187"/>
      <c r="BT29" s="187"/>
      <c r="BU29" s="187"/>
      <c r="BV29" s="187"/>
      <c r="BW29" s="187"/>
      <c r="BX29" s="187"/>
      <c r="BY29" s="187"/>
      <c r="BZ29" s="187"/>
      <c r="CA29" s="187"/>
      <c r="CB29" s="187"/>
      <c r="CC29" s="187"/>
      <c r="CD29" s="187"/>
      <c r="CE29" s="187"/>
      <c r="CF29" s="187"/>
      <c r="CG29" s="187"/>
      <c r="CH29" s="187"/>
      <c r="CI29" s="187"/>
      <c r="CJ29" s="187"/>
      <c r="CK29" s="187"/>
    </row>
    <row r="30">
      <c r="D30" s="184" t="s">
        <v>269</v>
      </c>
      <c r="E30" s="184" t="s">
        <v>270</v>
      </c>
      <c r="F30" s="185" t="s">
        <v>208</v>
      </c>
      <c r="G30" s="184" t="s">
        <v>209</v>
      </c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87"/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7"/>
      <c r="BG30" s="188"/>
      <c r="BH30" s="187"/>
      <c r="BI30" s="187"/>
      <c r="BJ30" s="187"/>
      <c r="BK30" s="187"/>
      <c r="BL30" s="187"/>
      <c r="BM30" s="187"/>
      <c r="BN30" s="187"/>
      <c r="BO30" s="187"/>
      <c r="BP30" s="187"/>
      <c r="BQ30" s="187"/>
      <c r="BR30" s="187"/>
      <c r="BS30" s="187"/>
      <c r="BT30" s="187"/>
      <c r="BU30" s="187"/>
      <c r="BV30" s="187"/>
      <c r="BW30" s="187"/>
      <c r="BX30" s="187"/>
      <c r="BY30" s="187"/>
      <c r="BZ30" s="187"/>
      <c r="CA30" s="187"/>
      <c r="CB30" s="187"/>
      <c r="CC30" s="187"/>
      <c r="CD30" s="187"/>
      <c r="CE30" s="187"/>
      <c r="CF30" s="187"/>
      <c r="CG30" s="187"/>
      <c r="CH30" s="187"/>
      <c r="CI30" s="187"/>
      <c r="CJ30" s="187"/>
      <c r="CK30" s="187"/>
    </row>
    <row r="31">
      <c r="D31" s="184" t="s">
        <v>271</v>
      </c>
      <c r="E31" s="184" t="s">
        <v>272</v>
      </c>
      <c r="F31" s="185" t="s">
        <v>208</v>
      </c>
      <c r="G31" s="184" t="s">
        <v>209</v>
      </c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  <c r="AH31" s="187"/>
      <c r="AI31" s="187"/>
      <c r="AJ31" s="187"/>
      <c r="AK31" s="187"/>
      <c r="AL31" s="187"/>
      <c r="AM31" s="187"/>
      <c r="AN31" s="187"/>
      <c r="AO31" s="187"/>
      <c r="AP31" s="187"/>
      <c r="AQ31" s="187"/>
      <c r="AR31" s="187"/>
      <c r="AS31" s="187"/>
      <c r="AT31" s="187"/>
      <c r="AU31" s="187"/>
      <c r="AV31" s="187"/>
      <c r="AW31" s="187"/>
      <c r="AX31" s="187"/>
      <c r="AY31" s="187"/>
      <c r="AZ31" s="187"/>
      <c r="BA31" s="187"/>
      <c r="BB31" s="187"/>
      <c r="BC31" s="187"/>
      <c r="BD31" s="187"/>
      <c r="BE31" s="187"/>
      <c r="BF31" s="187"/>
      <c r="BG31" s="188"/>
      <c r="BH31" s="187"/>
      <c r="BI31" s="187"/>
      <c r="BJ31" s="187"/>
      <c r="BK31" s="187"/>
      <c r="BL31" s="187"/>
      <c r="BM31" s="187"/>
      <c r="BN31" s="187"/>
      <c r="BO31" s="187"/>
      <c r="BP31" s="187"/>
      <c r="BQ31" s="187"/>
      <c r="BR31" s="187"/>
      <c r="BS31" s="187"/>
      <c r="BT31" s="187"/>
      <c r="BU31" s="187"/>
      <c r="BV31" s="187"/>
      <c r="BW31" s="187"/>
      <c r="BX31" s="187"/>
      <c r="BY31" s="187"/>
      <c r="BZ31" s="187"/>
      <c r="CA31" s="187"/>
      <c r="CB31" s="187"/>
      <c r="CC31" s="187"/>
      <c r="CD31" s="187"/>
      <c r="CE31" s="187"/>
      <c r="CF31" s="187"/>
      <c r="CG31" s="187"/>
      <c r="CH31" s="187"/>
      <c r="CI31" s="187"/>
      <c r="CJ31" s="187"/>
      <c r="CK31" s="187"/>
    </row>
    <row r="32">
      <c r="D32" s="184" t="s">
        <v>273</v>
      </c>
      <c r="E32" s="184" t="s">
        <v>274</v>
      </c>
      <c r="F32" s="185" t="s">
        <v>208</v>
      </c>
      <c r="G32" s="184" t="s">
        <v>209</v>
      </c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87"/>
      <c r="AT32" s="187"/>
      <c r="AU32" s="187"/>
      <c r="AV32" s="187"/>
      <c r="AW32" s="187"/>
      <c r="AX32" s="187"/>
      <c r="AY32" s="187"/>
      <c r="AZ32" s="187"/>
      <c r="BA32" s="187"/>
      <c r="BB32" s="187"/>
      <c r="BC32" s="187"/>
      <c r="BD32" s="187"/>
      <c r="BE32" s="187"/>
      <c r="BF32" s="187"/>
      <c r="BG32" s="188"/>
      <c r="BH32" s="187"/>
      <c r="BI32" s="187"/>
      <c r="BJ32" s="187"/>
      <c r="BK32" s="187"/>
      <c r="BL32" s="187"/>
      <c r="BM32" s="187"/>
      <c r="BN32" s="187"/>
      <c r="BO32" s="187"/>
      <c r="BP32" s="187"/>
      <c r="BQ32" s="187"/>
      <c r="BR32" s="187"/>
      <c r="BS32" s="187"/>
      <c r="BT32" s="187"/>
      <c r="BU32" s="187"/>
      <c r="BV32" s="187"/>
      <c r="BW32" s="187"/>
      <c r="BX32" s="187"/>
      <c r="BY32" s="187"/>
      <c r="BZ32" s="187"/>
      <c r="CA32" s="187"/>
      <c r="CB32" s="187"/>
      <c r="CC32" s="187"/>
      <c r="CD32" s="187"/>
      <c r="CE32" s="187"/>
      <c r="CF32" s="187"/>
      <c r="CG32" s="187"/>
      <c r="CH32" s="187"/>
      <c r="CI32" s="187"/>
      <c r="CJ32" s="187"/>
      <c r="CK32" s="187"/>
    </row>
    <row r="33">
      <c r="D33" s="184" t="s">
        <v>275</v>
      </c>
      <c r="E33" s="184" t="s">
        <v>276</v>
      </c>
      <c r="F33" s="185" t="s">
        <v>208</v>
      </c>
      <c r="G33" s="184" t="s">
        <v>209</v>
      </c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187"/>
      <c r="AT33" s="187"/>
      <c r="AU33" s="187"/>
      <c r="AV33" s="187"/>
      <c r="AW33" s="187"/>
      <c r="AX33" s="187"/>
      <c r="AY33" s="187"/>
      <c r="AZ33" s="187"/>
      <c r="BA33" s="187"/>
      <c r="BB33" s="187"/>
      <c r="BC33" s="187"/>
      <c r="BD33" s="187"/>
      <c r="BE33" s="187"/>
      <c r="BF33" s="187"/>
      <c r="BG33" s="188"/>
      <c r="BH33" s="187"/>
      <c r="BI33" s="187"/>
      <c r="BJ33" s="187"/>
      <c r="BK33" s="187"/>
      <c r="BL33" s="187"/>
      <c r="BM33" s="187"/>
      <c r="BN33" s="187"/>
      <c r="BO33" s="187"/>
      <c r="BP33" s="187"/>
      <c r="BQ33" s="187"/>
      <c r="BR33" s="187"/>
      <c r="BS33" s="187"/>
      <c r="BT33" s="187"/>
      <c r="BU33" s="187"/>
      <c r="BV33" s="187"/>
      <c r="BW33" s="187"/>
      <c r="BX33" s="187"/>
      <c r="BY33" s="187"/>
      <c r="BZ33" s="187"/>
      <c r="CA33" s="187"/>
      <c r="CB33" s="187"/>
      <c r="CC33" s="187"/>
      <c r="CD33" s="187"/>
      <c r="CE33" s="187"/>
      <c r="CF33" s="187"/>
      <c r="CG33" s="187"/>
      <c r="CH33" s="187"/>
      <c r="CI33" s="187"/>
      <c r="CJ33" s="187"/>
      <c r="CK33" s="187"/>
    </row>
    <row r="34">
      <c r="D34" s="184" t="s">
        <v>277</v>
      </c>
      <c r="E34" s="184" t="s">
        <v>278</v>
      </c>
      <c r="F34" s="185" t="s">
        <v>208</v>
      </c>
      <c r="G34" s="184" t="s">
        <v>209</v>
      </c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7"/>
      <c r="AE34" s="187"/>
      <c r="AF34" s="187"/>
      <c r="AG34" s="187"/>
      <c r="AH34" s="187"/>
      <c r="AI34" s="187"/>
      <c r="AJ34" s="187"/>
      <c r="AK34" s="187"/>
      <c r="AL34" s="187"/>
      <c r="AM34" s="187"/>
      <c r="AN34" s="187"/>
      <c r="AO34" s="187"/>
      <c r="AP34" s="187"/>
      <c r="AQ34" s="187"/>
      <c r="AR34" s="187"/>
      <c r="AS34" s="187"/>
      <c r="AT34" s="187"/>
      <c r="AU34" s="187"/>
      <c r="AV34" s="187"/>
      <c r="AW34" s="187"/>
      <c r="AX34" s="187"/>
      <c r="AY34" s="187"/>
      <c r="AZ34" s="187"/>
      <c r="BA34" s="187"/>
      <c r="BB34" s="187"/>
      <c r="BC34" s="187"/>
      <c r="BD34" s="187"/>
      <c r="BE34" s="187"/>
      <c r="BF34" s="187"/>
      <c r="BG34" s="188"/>
      <c r="BH34" s="187"/>
      <c r="BI34" s="187"/>
      <c r="BJ34" s="187"/>
      <c r="BK34" s="187"/>
      <c r="BL34" s="187"/>
      <c r="BM34" s="187"/>
      <c r="BN34" s="187"/>
      <c r="BO34" s="187"/>
      <c r="BP34" s="187"/>
      <c r="BQ34" s="187"/>
      <c r="BR34" s="187"/>
      <c r="BS34" s="187"/>
      <c r="BT34" s="187"/>
      <c r="BU34" s="187"/>
      <c r="BV34" s="187"/>
      <c r="BW34" s="187"/>
      <c r="BX34" s="187"/>
      <c r="BY34" s="187"/>
      <c r="BZ34" s="187"/>
      <c r="CA34" s="187"/>
      <c r="CB34" s="187"/>
      <c r="CC34" s="187"/>
      <c r="CD34" s="187"/>
      <c r="CE34" s="187"/>
      <c r="CF34" s="187"/>
      <c r="CG34" s="187"/>
      <c r="CH34" s="187"/>
      <c r="CI34" s="187"/>
      <c r="CJ34" s="187"/>
      <c r="CK34" s="187"/>
    </row>
    <row r="35">
      <c r="D35" s="184" t="s">
        <v>279</v>
      </c>
      <c r="E35" s="184" t="s">
        <v>280</v>
      </c>
      <c r="F35" s="185" t="s">
        <v>281</v>
      </c>
      <c r="G35" s="184" t="s">
        <v>282</v>
      </c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87"/>
      <c r="AD35" s="187"/>
      <c r="AE35" s="187"/>
      <c r="AF35" s="187"/>
      <c r="AG35" s="187"/>
      <c r="AH35" s="187"/>
      <c r="AI35" s="187"/>
      <c r="AJ35" s="187"/>
      <c r="AK35" s="187"/>
      <c r="AL35" s="187"/>
      <c r="AM35" s="187"/>
      <c r="AN35" s="187"/>
      <c r="AO35" s="187"/>
      <c r="AP35" s="187"/>
      <c r="AQ35" s="187"/>
      <c r="AR35" s="187"/>
      <c r="AS35" s="187"/>
      <c r="AT35" s="187"/>
      <c r="AU35" s="187"/>
      <c r="AV35" s="187"/>
      <c r="AW35" s="187"/>
      <c r="AX35" s="187"/>
      <c r="AY35" s="187"/>
      <c r="AZ35" s="187"/>
      <c r="BA35" s="187"/>
      <c r="BB35" s="187"/>
      <c r="BC35" s="187"/>
      <c r="BD35" s="187"/>
      <c r="BE35" s="187"/>
      <c r="BF35" s="187"/>
      <c r="BG35" s="188"/>
      <c r="BH35" s="187"/>
      <c r="BI35" s="187"/>
      <c r="BJ35" s="187"/>
      <c r="BK35" s="187"/>
      <c r="BL35" s="187"/>
      <c r="BM35" s="187"/>
      <c r="BN35" s="187"/>
      <c r="BO35" s="187"/>
      <c r="BP35" s="187"/>
      <c r="BQ35" s="187"/>
      <c r="BR35" s="187"/>
      <c r="BS35" s="187"/>
      <c r="BT35" s="187"/>
      <c r="BU35" s="187"/>
      <c r="BV35" s="187"/>
      <c r="BW35" s="187"/>
      <c r="BX35" s="187"/>
      <c r="BY35" s="187"/>
      <c r="BZ35" s="187"/>
      <c r="CA35" s="187"/>
      <c r="CB35" s="187"/>
      <c r="CC35" s="187"/>
      <c r="CD35" s="187"/>
      <c r="CE35" s="187"/>
      <c r="CF35" s="187"/>
      <c r="CG35" s="187"/>
      <c r="CH35" s="187"/>
      <c r="CI35" s="187"/>
      <c r="CJ35" s="187"/>
      <c r="CK35" s="187"/>
    </row>
    <row r="36">
      <c r="D36" s="184" t="s">
        <v>283</v>
      </c>
      <c r="E36" s="184" t="s">
        <v>284</v>
      </c>
      <c r="F36" s="185" t="s">
        <v>285</v>
      </c>
      <c r="G36" s="184" t="s">
        <v>286</v>
      </c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  <c r="AA36" s="187"/>
      <c r="AB36" s="187"/>
      <c r="AC36" s="187"/>
      <c r="AD36" s="187"/>
      <c r="AE36" s="187"/>
      <c r="AF36" s="187"/>
      <c r="AG36" s="187"/>
      <c r="AH36" s="187"/>
      <c r="AI36" s="187"/>
      <c r="AJ36" s="187"/>
      <c r="AK36" s="187"/>
      <c r="AL36" s="187"/>
      <c r="AM36" s="187"/>
      <c r="AN36" s="187"/>
      <c r="AO36" s="187"/>
      <c r="AP36" s="187"/>
      <c r="AQ36" s="187"/>
      <c r="AR36" s="187"/>
      <c r="AS36" s="187"/>
      <c r="AT36" s="187"/>
      <c r="AU36" s="187"/>
      <c r="AV36" s="187"/>
      <c r="AW36" s="187"/>
      <c r="AX36" s="187"/>
      <c r="AY36" s="187"/>
      <c r="AZ36" s="187"/>
      <c r="BA36" s="187"/>
      <c r="BB36" s="187"/>
      <c r="BC36" s="187"/>
      <c r="BD36" s="187"/>
      <c r="BE36" s="187"/>
      <c r="BF36" s="187"/>
      <c r="BG36" s="188"/>
      <c r="BH36" s="187"/>
      <c r="BI36" s="187"/>
      <c r="BJ36" s="187"/>
      <c r="BK36" s="187"/>
      <c r="BL36" s="187"/>
      <c r="BM36" s="187"/>
      <c r="BN36" s="187"/>
      <c r="BO36" s="187"/>
      <c r="BP36" s="187"/>
      <c r="BQ36" s="187"/>
      <c r="BR36" s="187"/>
      <c r="BS36" s="187"/>
      <c r="BT36" s="187"/>
      <c r="BU36" s="187"/>
      <c r="BV36" s="187"/>
      <c r="BW36" s="187"/>
      <c r="BX36" s="187"/>
      <c r="BY36" s="187"/>
      <c r="BZ36" s="187"/>
      <c r="CA36" s="187"/>
      <c r="CB36" s="187"/>
      <c r="CC36" s="187"/>
      <c r="CD36" s="187"/>
      <c r="CE36" s="187"/>
      <c r="CF36" s="187"/>
      <c r="CG36" s="187"/>
      <c r="CH36" s="187"/>
      <c r="CI36" s="187"/>
      <c r="CJ36" s="187"/>
      <c r="CK36" s="187"/>
    </row>
    <row r="37">
      <c r="D37" s="184" t="s">
        <v>287</v>
      </c>
      <c r="E37" s="184" t="s">
        <v>288</v>
      </c>
      <c r="F37" s="185" t="s">
        <v>289</v>
      </c>
      <c r="G37" s="184" t="s">
        <v>290</v>
      </c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  <c r="AA37" s="187"/>
      <c r="AB37" s="187"/>
      <c r="AC37" s="187"/>
      <c r="AD37" s="187"/>
      <c r="AE37" s="187"/>
      <c r="AF37" s="187"/>
      <c r="AG37" s="187"/>
      <c r="AH37" s="187"/>
      <c r="AI37" s="187"/>
      <c r="AJ37" s="187"/>
      <c r="AK37" s="187"/>
      <c r="AL37" s="187"/>
      <c r="AM37" s="187"/>
      <c r="AN37" s="187"/>
      <c r="AO37" s="187"/>
      <c r="AP37" s="187"/>
      <c r="AQ37" s="187"/>
      <c r="AR37" s="187"/>
      <c r="AS37" s="187"/>
      <c r="AT37" s="187"/>
      <c r="AU37" s="187"/>
      <c r="AV37" s="187"/>
      <c r="AW37" s="187"/>
      <c r="AX37" s="187"/>
      <c r="AY37" s="187"/>
      <c r="AZ37" s="187"/>
      <c r="BA37" s="187"/>
      <c r="BB37" s="187"/>
      <c r="BC37" s="187"/>
      <c r="BD37" s="187"/>
      <c r="BE37" s="187"/>
      <c r="BF37" s="187"/>
      <c r="BG37" s="188"/>
      <c r="BH37" s="187"/>
      <c r="BI37" s="187"/>
      <c r="BJ37" s="187"/>
      <c r="BK37" s="187"/>
      <c r="BL37" s="187"/>
      <c r="BM37" s="187"/>
      <c r="BN37" s="187"/>
      <c r="BO37" s="187"/>
      <c r="BP37" s="187"/>
      <c r="BQ37" s="187"/>
      <c r="BR37" s="187"/>
      <c r="BS37" s="187"/>
      <c r="BT37" s="187"/>
      <c r="BU37" s="187"/>
      <c r="BV37" s="187"/>
      <c r="BW37" s="187"/>
      <c r="BX37" s="187"/>
      <c r="BY37" s="187"/>
      <c r="BZ37" s="187"/>
      <c r="CA37" s="187"/>
      <c r="CB37" s="187"/>
      <c r="CC37" s="187"/>
      <c r="CD37" s="187"/>
      <c r="CE37" s="187"/>
      <c r="CF37" s="187"/>
      <c r="CG37" s="187"/>
      <c r="CH37" s="187"/>
      <c r="CI37" s="187"/>
      <c r="CJ37" s="187"/>
      <c r="CK37" s="187"/>
    </row>
    <row r="38">
      <c r="D38" s="184" t="s">
        <v>291</v>
      </c>
      <c r="E38" s="184" t="s">
        <v>292</v>
      </c>
      <c r="F38" s="185" t="s">
        <v>208</v>
      </c>
      <c r="G38" s="184" t="s">
        <v>209</v>
      </c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  <c r="AA38" s="187"/>
      <c r="AB38" s="187"/>
      <c r="AC38" s="187"/>
      <c r="AD38" s="187"/>
      <c r="AE38" s="187"/>
      <c r="AF38" s="187"/>
      <c r="AG38" s="187"/>
      <c r="AH38" s="187"/>
      <c r="AI38" s="187"/>
      <c r="AJ38" s="187"/>
      <c r="AK38" s="187"/>
      <c r="AL38" s="187"/>
      <c r="AM38" s="187"/>
      <c r="AN38" s="187"/>
      <c r="AO38" s="187"/>
      <c r="AP38" s="187"/>
      <c r="AQ38" s="187"/>
      <c r="AR38" s="187"/>
      <c r="AS38" s="187"/>
      <c r="AT38" s="187"/>
      <c r="AU38" s="187"/>
      <c r="AV38" s="187"/>
      <c r="AW38" s="187"/>
      <c r="AX38" s="187"/>
      <c r="AY38" s="187"/>
      <c r="AZ38" s="187"/>
      <c r="BA38" s="187"/>
      <c r="BB38" s="187"/>
      <c r="BC38" s="187"/>
      <c r="BD38" s="187"/>
      <c r="BE38" s="187"/>
      <c r="BF38" s="187"/>
      <c r="BG38" s="188"/>
      <c r="BH38" s="187"/>
      <c r="BI38" s="187"/>
      <c r="BJ38" s="187"/>
      <c r="BK38" s="187"/>
      <c r="BL38" s="187"/>
      <c r="BM38" s="187"/>
      <c r="BN38" s="187"/>
      <c r="BO38" s="187"/>
      <c r="BP38" s="187"/>
      <c r="BQ38" s="187"/>
      <c r="BR38" s="187"/>
      <c r="BS38" s="187"/>
      <c r="BT38" s="187"/>
      <c r="BU38" s="187"/>
      <c r="BV38" s="187"/>
      <c r="BW38" s="187"/>
      <c r="BX38" s="187"/>
      <c r="BY38" s="187"/>
      <c r="BZ38" s="187"/>
      <c r="CA38" s="187"/>
      <c r="CB38" s="187"/>
      <c r="CC38" s="187"/>
      <c r="CD38" s="187"/>
      <c r="CE38" s="187"/>
      <c r="CF38" s="187"/>
      <c r="CG38" s="187"/>
      <c r="CH38" s="187"/>
      <c r="CI38" s="187"/>
      <c r="CJ38" s="187"/>
      <c r="CK38" s="187"/>
    </row>
    <row r="39">
      <c r="D39" s="184" t="s">
        <v>293</v>
      </c>
      <c r="E39" s="184" t="s">
        <v>294</v>
      </c>
      <c r="F39" s="185" t="s">
        <v>289</v>
      </c>
      <c r="G39" s="184" t="s">
        <v>290</v>
      </c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  <c r="AA39" s="187"/>
      <c r="AB39" s="187"/>
      <c r="AC39" s="187"/>
      <c r="AD39" s="187"/>
      <c r="AE39" s="187"/>
      <c r="AF39" s="187"/>
      <c r="AG39" s="187"/>
      <c r="AH39" s="187"/>
      <c r="AI39" s="187"/>
      <c r="AJ39" s="187"/>
      <c r="AK39" s="187"/>
      <c r="AL39" s="187"/>
      <c r="AM39" s="187"/>
      <c r="AN39" s="187"/>
      <c r="AO39" s="187"/>
      <c r="AP39" s="187"/>
      <c r="AQ39" s="187"/>
      <c r="AR39" s="187"/>
      <c r="AS39" s="187"/>
      <c r="AT39" s="187"/>
      <c r="AU39" s="187"/>
      <c r="AV39" s="187"/>
      <c r="AW39" s="187"/>
      <c r="AX39" s="187"/>
      <c r="AY39" s="187"/>
      <c r="AZ39" s="187"/>
      <c r="BA39" s="187"/>
      <c r="BB39" s="187"/>
      <c r="BC39" s="187"/>
      <c r="BD39" s="187"/>
      <c r="BE39" s="187"/>
      <c r="BF39" s="187"/>
      <c r="BG39" s="188"/>
      <c r="BH39" s="187"/>
      <c r="BI39" s="187"/>
      <c r="BJ39" s="187"/>
      <c r="BK39" s="187"/>
      <c r="BL39" s="187"/>
      <c r="BM39" s="187"/>
      <c r="BN39" s="187"/>
      <c r="BO39" s="187"/>
      <c r="BP39" s="187"/>
      <c r="BQ39" s="187"/>
      <c r="BR39" s="187"/>
      <c r="BS39" s="187"/>
      <c r="BT39" s="187"/>
      <c r="BU39" s="187"/>
      <c r="BV39" s="187"/>
      <c r="BW39" s="187"/>
      <c r="BX39" s="187"/>
      <c r="BY39" s="187"/>
      <c r="BZ39" s="187"/>
      <c r="CA39" s="187"/>
      <c r="CB39" s="187"/>
      <c r="CC39" s="187"/>
      <c r="CD39" s="187"/>
      <c r="CE39" s="187"/>
      <c r="CF39" s="187"/>
      <c r="CG39" s="187"/>
      <c r="CH39" s="187"/>
      <c r="CI39" s="187"/>
      <c r="CJ39" s="187"/>
      <c r="CK39" s="187"/>
    </row>
    <row r="40">
      <c r="D40" s="184" t="s">
        <v>295</v>
      </c>
      <c r="E40" s="184" t="s">
        <v>296</v>
      </c>
      <c r="F40" s="185" t="s">
        <v>281</v>
      </c>
      <c r="G40" s="184" t="s">
        <v>282</v>
      </c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  <c r="AA40" s="187"/>
      <c r="AB40" s="187"/>
      <c r="AC40" s="187"/>
      <c r="AD40" s="187"/>
      <c r="AE40" s="187"/>
      <c r="AF40" s="187"/>
      <c r="AG40" s="187"/>
      <c r="AH40" s="187"/>
      <c r="AI40" s="187"/>
      <c r="AJ40" s="187"/>
      <c r="AK40" s="187"/>
      <c r="AL40" s="187"/>
      <c r="AM40" s="187"/>
      <c r="AN40" s="187"/>
      <c r="AO40" s="187"/>
      <c r="AP40" s="187"/>
      <c r="AQ40" s="187"/>
      <c r="AR40" s="187"/>
      <c r="AS40" s="187"/>
      <c r="AT40" s="187"/>
      <c r="AU40" s="187"/>
      <c r="AV40" s="187"/>
      <c r="AW40" s="187"/>
      <c r="AX40" s="187"/>
      <c r="AY40" s="187"/>
      <c r="AZ40" s="187"/>
      <c r="BA40" s="187"/>
      <c r="BB40" s="187"/>
      <c r="BC40" s="187"/>
      <c r="BD40" s="187"/>
      <c r="BE40" s="187"/>
      <c r="BF40" s="187"/>
      <c r="BG40" s="188"/>
      <c r="BH40" s="187"/>
      <c r="BI40" s="187"/>
      <c r="BJ40" s="187"/>
      <c r="BK40" s="187"/>
      <c r="BL40" s="187"/>
      <c r="BM40" s="187"/>
      <c r="BN40" s="187"/>
      <c r="BO40" s="187"/>
      <c r="BP40" s="187"/>
      <c r="BQ40" s="187"/>
      <c r="BR40" s="187"/>
      <c r="BS40" s="187"/>
      <c r="BT40" s="187"/>
      <c r="BU40" s="187"/>
      <c r="BV40" s="187"/>
      <c r="BW40" s="187"/>
      <c r="BX40" s="187"/>
      <c r="BY40" s="187"/>
      <c r="BZ40" s="187"/>
      <c r="CA40" s="187"/>
      <c r="CB40" s="187"/>
      <c r="CC40" s="187"/>
      <c r="CD40" s="187"/>
      <c r="CE40" s="187"/>
      <c r="CF40" s="187"/>
      <c r="CG40" s="187"/>
      <c r="CH40" s="187"/>
      <c r="CI40" s="187"/>
      <c r="CJ40" s="187"/>
      <c r="CK40" s="187"/>
    </row>
    <row r="41">
      <c r="D41" s="184" t="s">
        <v>297</v>
      </c>
      <c r="E41" s="184" t="s">
        <v>298</v>
      </c>
      <c r="F41" s="185" t="s">
        <v>208</v>
      </c>
      <c r="G41" s="184" t="s">
        <v>209</v>
      </c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187"/>
      <c r="AN41" s="187"/>
      <c r="AO41" s="187"/>
      <c r="AP41" s="187"/>
      <c r="AQ41" s="187"/>
      <c r="AR41" s="187"/>
      <c r="AS41" s="187"/>
      <c r="AT41" s="187"/>
      <c r="AU41" s="187"/>
      <c r="AV41" s="187"/>
      <c r="AW41" s="187"/>
      <c r="AX41" s="187"/>
      <c r="AY41" s="187"/>
      <c r="AZ41" s="187"/>
      <c r="BA41" s="187"/>
      <c r="BB41" s="187"/>
      <c r="BC41" s="187"/>
      <c r="BD41" s="187"/>
      <c r="BE41" s="187"/>
      <c r="BF41" s="187"/>
      <c r="BG41" s="188"/>
      <c r="BH41" s="187"/>
      <c r="BI41" s="187"/>
      <c r="BJ41" s="187"/>
      <c r="BK41" s="187"/>
      <c r="BL41" s="187"/>
      <c r="BM41" s="187"/>
      <c r="BN41" s="187"/>
      <c r="BO41" s="187"/>
      <c r="BP41" s="187"/>
      <c r="BQ41" s="187"/>
      <c r="BR41" s="187"/>
      <c r="BS41" s="187"/>
      <c r="BT41" s="187"/>
      <c r="BU41" s="187"/>
      <c r="BV41" s="187"/>
      <c r="BW41" s="187"/>
      <c r="BX41" s="187"/>
      <c r="BY41" s="187"/>
      <c r="BZ41" s="187"/>
      <c r="CA41" s="187"/>
      <c r="CB41" s="187"/>
      <c r="CC41" s="187"/>
      <c r="CD41" s="187"/>
      <c r="CE41" s="187"/>
      <c r="CF41" s="187"/>
      <c r="CG41" s="187"/>
      <c r="CH41" s="187"/>
      <c r="CI41" s="187"/>
      <c r="CJ41" s="187"/>
      <c r="CK41" s="187"/>
    </row>
    <row r="42">
      <c r="D42" s="184" t="s">
        <v>299</v>
      </c>
      <c r="E42" s="184" t="s">
        <v>300</v>
      </c>
      <c r="F42" s="185" t="s">
        <v>301</v>
      </c>
      <c r="G42" s="184" t="s">
        <v>302</v>
      </c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7"/>
      <c r="AT42" s="187"/>
      <c r="AU42" s="187"/>
      <c r="AV42" s="187"/>
      <c r="AW42" s="187"/>
      <c r="AX42" s="187"/>
      <c r="AY42" s="187"/>
      <c r="AZ42" s="187"/>
      <c r="BA42" s="187"/>
      <c r="BB42" s="187"/>
      <c r="BC42" s="187"/>
      <c r="BD42" s="187"/>
      <c r="BE42" s="187"/>
      <c r="BF42" s="187"/>
      <c r="BG42" s="188"/>
      <c r="BH42" s="187"/>
      <c r="BI42" s="187"/>
      <c r="BJ42" s="187"/>
      <c r="BK42" s="187"/>
      <c r="BL42" s="187"/>
      <c r="BM42" s="187"/>
      <c r="BN42" s="187"/>
      <c r="BO42" s="187"/>
      <c r="BP42" s="187"/>
      <c r="BQ42" s="187"/>
      <c r="BR42" s="187"/>
      <c r="BS42" s="187"/>
      <c r="BT42" s="187"/>
      <c r="BU42" s="187"/>
      <c r="BV42" s="187"/>
      <c r="BW42" s="187"/>
      <c r="BX42" s="187"/>
      <c r="BY42" s="187"/>
      <c r="BZ42" s="187"/>
      <c r="CA42" s="187"/>
      <c r="CB42" s="187"/>
      <c r="CC42" s="187"/>
      <c r="CD42" s="187"/>
      <c r="CE42" s="187"/>
      <c r="CF42" s="187"/>
      <c r="CG42" s="187"/>
      <c r="CH42" s="187"/>
      <c r="CI42" s="187"/>
      <c r="CJ42" s="187"/>
      <c r="CK42" s="187"/>
    </row>
    <row r="43">
      <c r="D43" s="184" t="s">
        <v>303</v>
      </c>
      <c r="E43" s="184" t="s">
        <v>304</v>
      </c>
      <c r="F43" s="185" t="s">
        <v>208</v>
      </c>
      <c r="G43" s="184" t="s">
        <v>209</v>
      </c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7"/>
      <c r="AT43" s="187"/>
      <c r="AU43" s="187"/>
      <c r="AV43" s="187"/>
      <c r="AW43" s="187"/>
      <c r="AX43" s="187"/>
      <c r="AY43" s="187"/>
      <c r="AZ43" s="187"/>
      <c r="BA43" s="187"/>
      <c r="BB43" s="187"/>
      <c r="BC43" s="187"/>
      <c r="BD43" s="187"/>
      <c r="BE43" s="187"/>
      <c r="BF43" s="187"/>
      <c r="BG43" s="188"/>
      <c r="BH43" s="187"/>
      <c r="BI43" s="187"/>
      <c r="BJ43" s="187"/>
      <c r="BK43" s="187"/>
      <c r="BL43" s="187"/>
      <c r="BM43" s="187"/>
      <c r="BN43" s="187"/>
      <c r="BO43" s="187"/>
      <c r="BP43" s="187"/>
      <c r="BQ43" s="187"/>
      <c r="BR43" s="187"/>
      <c r="BS43" s="187"/>
      <c r="BT43" s="187"/>
      <c r="BU43" s="187"/>
      <c r="BV43" s="187"/>
      <c r="BW43" s="187"/>
      <c r="BX43" s="187"/>
      <c r="BY43" s="187"/>
      <c r="BZ43" s="187"/>
      <c r="CA43" s="187"/>
      <c r="CB43" s="187"/>
      <c r="CC43" s="187"/>
      <c r="CD43" s="187"/>
      <c r="CE43" s="187"/>
      <c r="CF43" s="187"/>
      <c r="CG43" s="187"/>
      <c r="CH43" s="187"/>
      <c r="CI43" s="187"/>
      <c r="CJ43" s="187"/>
      <c r="CK43" s="187"/>
    </row>
    <row r="44">
      <c r="D44" s="184" t="s">
        <v>305</v>
      </c>
      <c r="E44" s="184" t="s">
        <v>306</v>
      </c>
      <c r="F44" s="185" t="s">
        <v>208</v>
      </c>
      <c r="G44" s="184" t="s">
        <v>209</v>
      </c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7"/>
      <c r="BD44" s="187"/>
      <c r="BE44" s="187"/>
      <c r="BF44" s="187"/>
      <c r="BG44" s="188"/>
      <c r="BH44" s="187"/>
      <c r="BI44" s="187"/>
      <c r="BJ44" s="187"/>
      <c r="BK44" s="187"/>
      <c r="BL44" s="187"/>
      <c r="BM44" s="187"/>
      <c r="BN44" s="187"/>
      <c r="BO44" s="187"/>
      <c r="BP44" s="187"/>
      <c r="BQ44" s="187"/>
      <c r="BR44" s="187"/>
      <c r="BS44" s="187"/>
      <c r="BT44" s="187"/>
      <c r="BU44" s="187"/>
      <c r="BV44" s="187"/>
      <c r="BW44" s="187"/>
      <c r="BX44" s="187"/>
      <c r="BY44" s="187"/>
      <c r="BZ44" s="187"/>
      <c r="CA44" s="187"/>
      <c r="CB44" s="187"/>
      <c r="CC44" s="187"/>
      <c r="CD44" s="187"/>
      <c r="CE44" s="187"/>
      <c r="CF44" s="187"/>
      <c r="CG44" s="187"/>
      <c r="CH44" s="187"/>
      <c r="CI44" s="187"/>
      <c r="CJ44" s="187"/>
      <c r="CK44" s="187"/>
    </row>
    <row r="45">
      <c r="D45" s="184" t="s">
        <v>307</v>
      </c>
      <c r="E45" s="184" t="s">
        <v>308</v>
      </c>
      <c r="F45" s="185" t="s">
        <v>208</v>
      </c>
      <c r="G45" s="184" t="s">
        <v>209</v>
      </c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  <c r="AV45" s="187"/>
      <c r="AW45" s="187"/>
      <c r="AX45" s="187"/>
      <c r="AY45" s="187"/>
      <c r="AZ45" s="187"/>
      <c r="BA45" s="187"/>
      <c r="BB45" s="187"/>
      <c r="BC45" s="187"/>
      <c r="BD45" s="187"/>
      <c r="BE45" s="187"/>
      <c r="BF45" s="187"/>
      <c r="BG45" s="188"/>
      <c r="BH45" s="187"/>
      <c r="BI45" s="187"/>
      <c r="BJ45" s="187"/>
      <c r="BK45" s="187"/>
      <c r="BL45" s="187"/>
      <c r="BM45" s="187"/>
      <c r="BN45" s="187"/>
      <c r="BO45" s="187"/>
      <c r="BP45" s="187"/>
      <c r="BQ45" s="187"/>
      <c r="BR45" s="187"/>
      <c r="BS45" s="187"/>
      <c r="BT45" s="187"/>
      <c r="BU45" s="187"/>
      <c r="BV45" s="187"/>
      <c r="BW45" s="187"/>
      <c r="BX45" s="187"/>
      <c r="BY45" s="187"/>
      <c r="BZ45" s="187"/>
      <c r="CA45" s="187"/>
      <c r="CB45" s="187"/>
      <c r="CC45" s="187"/>
      <c r="CD45" s="187"/>
      <c r="CE45" s="187"/>
      <c r="CF45" s="187"/>
      <c r="CG45" s="187"/>
      <c r="CH45" s="187"/>
      <c r="CI45" s="187"/>
      <c r="CJ45" s="187"/>
      <c r="CK45" s="187"/>
    </row>
    <row r="46">
      <c r="D46" s="184" t="s">
        <v>309</v>
      </c>
      <c r="E46" s="184" t="s">
        <v>310</v>
      </c>
      <c r="F46" s="185" t="s">
        <v>229</v>
      </c>
      <c r="G46" s="184" t="s">
        <v>230</v>
      </c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7"/>
      <c r="AT46" s="187"/>
      <c r="AU46" s="187"/>
      <c r="AV46" s="187"/>
      <c r="AW46" s="187"/>
      <c r="AX46" s="187"/>
      <c r="AY46" s="187"/>
      <c r="AZ46" s="187"/>
      <c r="BA46" s="187"/>
      <c r="BB46" s="187"/>
      <c r="BC46" s="187"/>
      <c r="BD46" s="187"/>
      <c r="BE46" s="187"/>
      <c r="BF46" s="187"/>
      <c r="BG46" s="188"/>
      <c r="BH46" s="187"/>
      <c r="BI46" s="187"/>
      <c r="BJ46" s="187"/>
      <c r="BK46" s="187"/>
      <c r="BL46" s="187"/>
      <c r="BM46" s="187"/>
      <c r="BN46" s="187"/>
      <c r="BO46" s="187"/>
      <c r="BP46" s="187"/>
      <c r="BQ46" s="187"/>
      <c r="BR46" s="187"/>
      <c r="BS46" s="187"/>
      <c r="BT46" s="187"/>
      <c r="BU46" s="187"/>
      <c r="BV46" s="187"/>
      <c r="BW46" s="187"/>
      <c r="BX46" s="187"/>
      <c r="BY46" s="187"/>
      <c r="BZ46" s="187"/>
      <c r="CA46" s="187"/>
      <c r="CB46" s="187"/>
      <c r="CC46" s="187"/>
      <c r="CD46" s="187"/>
      <c r="CE46" s="187"/>
      <c r="CF46" s="187"/>
      <c r="CG46" s="187"/>
      <c r="CH46" s="187"/>
      <c r="CI46" s="187"/>
      <c r="CJ46" s="187"/>
      <c r="CK46" s="187"/>
    </row>
    <row r="47">
      <c r="D47" s="184" t="s">
        <v>311</v>
      </c>
      <c r="E47" s="184" t="s">
        <v>312</v>
      </c>
      <c r="F47" s="185" t="s">
        <v>208</v>
      </c>
      <c r="G47" s="184" t="s">
        <v>209</v>
      </c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7"/>
      <c r="AT47" s="187"/>
      <c r="AU47" s="187"/>
      <c r="AV47" s="187"/>
      <c r="AW47" s="187"/>
      <c r="AX47" s="187"/>
      <c r="AY47" s="187"/>
      <c r="AZ47" s="187"/>
      <c r="BA47" s="187"/>
      <c r="BB47" s="187"/>
      <c r="BC47" s="187"/>
      <c r="BD47" s="187"/>
      <c r="BE47" s="187"/>
      <c r="BF47" s="187"/>
      <c r="BG47" s="188"/>
      <c r="BH47" s="187"/>
      <c r="BI47" s="187"/>
      <c r="BJ47" s="187"/>
      <c r="BK47" s="187"/>
      <c r="BL47" s="187"/>
      <c r="BM47" s="187"/>
      <c r="BN47" s="187"/>
      <c r="BO47" s="187"/>
      <c r="BP47" s="187"/>
      <c r="BQ47" s="187"/>
      <c r="BR47" s="187"/>
      <c r="BS47" s="187"/>
      <c r="BT47" s="187"/>
      <c r="BU47" s="187"/>
      <c r="BV47" s="187"/>
      <c r="BW47" s="187"/>
      <c r="BX47" s="187"/>
      <c r="BY47" s="187"/>
      <c r="BZ47" s="187"/>
      <c r="CA47" s="187"/>
      <c r="CB47" s="187"/>
      <c r="CC47" s="187"/>
      <c r="CD47" s="187"/>
      <c r="CE47" s="187"/>
      <c r="CF47" s="187"/>
      <c r="CG47" s="187"/>
      <c r="CH47" s="187"/>
      <c r="CI47" s="187"/>
      <c r="CJ47" s="187"/>
      <c r="CK47" s="187"/>
    </row>
    <row r="48">
      <c r="D48" s="184" t="s">
        <v>313</v>
      </c>
      <c r="E48" s="184" t="s">
        <v>314</v>
      </c>
      <c r="F48" s="185" t="s">
        <v>208</v>
      </c>
      <c r="G48" s="184" t="s">
        <v>209</v>
      </c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87"/>
      <c r="AT48" s="187"/>
      <c r="AU48" s="187"/>
      <c r="AV48" s="187"/>
      <c r="AW48" s="187"/>
      <c r="AX48" s="187"/>
      <c r="AY48" s="187"/>
      <c r="AZ48" s="187"/>
      <c r="BA48" s="187"/>
      <c r="BB48" s="187"/>
      <c r="BC48" s="187"/>
      <c r="BD48" s="187"/>
      <c r="BE48" s="187"/>
      <c r="BF48" s="187"/>
      <c r="BG48" s="188"/>
      <c r="BH48" s="187"/>
      <c r="BI48" s="187"/>
      <c r="BJ48" s="187"/>
      <c r="BK48" s="187"/>
      <c r="BL48" s="187"/>
      <c r="BM48" s="187"/>
      <c r="BN48" s="187"/>
      <c r="BO48" s="187"/>
      <c r="BP48" s="187"/>
      <c r="BQ48" s="187"/>
      <c r="BR48" s="187"/>
      <c r="BS48" s="187"/>
      <c r="BT48" s="187"/>
      <c r="BU48" s="187"/>
      <c r="BV48" s="187"/>
      <c r="BW48" s="187"/>
      <c r="BX48" s="187"/>
      <c r="BY48" s="187"/>
      <c r="BZ48" s="187"/>
      <c r="CA48" s="187"/>
      <c r="CB48" s="187"/>
      <c r="CC48" s="187"/>
      <c r="CD48" s="187"/>
      <c r="CE48" s="187"/>
      <c r="CF48" s="187"/>
      <c r="CG48" s="187"/>
      <c r="CH48" s="187"/>
      <c r="CI48" s="187"/>
      <c r="CJ48" s="187"/>
      <c r="CK48" s="187"/>
    </row>
    <row r="49">
      <c r="D49" s="184" t="s">
        <v>315</v>
      </c>
      <c r="E49" s="184" t="s">
        <v>316</v>
      </c>
      <c r="F49" s="185" t="s">
        <v>317</v>
      </c>
      <c r="G49" s="184" t="s">
        <v>318</v>
      </c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87"/>
      <c r="AT49" s="187"/>
      <c r="AU49" s="187"/>
      <c r="AV49" s="187"/>
      <c r="AW49" s="187"/>
      <c r="AX49" s="187"/>
      <c r="AY49" s="187"/>
      <c r="AZ49" s="187"/>
      <c r="BA49" s="187"/>
      <c r="BB49" s="187"/>
      <c r="BC49" s="187"/>
      <c r="BD49" s="187"/>
      <c r="BE49" s="187"/>
      <c r="BF49" s="187"/>
      <c r="BG49" s="188"/>
      <c r="BH49" s="187"/>
      <c r="BI49" s="187"/>
      <c r="BJ49" s="187"/>
      <c r="BK49" s="187"/>
      <c r="BL49" s="187"/>
      <c r="BM49" s="187"/>
      <c r="BN49" s="187"/>
      <c r="BO49" s="187"/>
      <c r="BP49" s="187"/>
      <c r="BQ49" s="187"/>
      <c r="BR49" s="187"/>
      <c r="BS49" s="187"/>
      <c r="BT49" s="187"/>
      <c r="BU49" s="187"/>
      <c r="BV49" s="187"/>
      <c r="BW49" s="187"/>
      <c r="BX49" s="187"/>
      <c r="BY49" s="187"/>
      <c r="BZ49" s="187"/>
      <c r="CA49" s="187"/>
      <c r="CB49" s="187"/>
      <c r="CC49" s="187"/>
      <c r="CD49" s="187"/>
      <c r="CE49" s="187"/>
      <c r="CF49" s="187"/>
      <c r="CG49" s="187"/>
      <c r="CH49" s="187"/>
      <c r="CI49" s="187"/>
      <c r="CJ49" s="187"/>
      <c r="CK49" s="187"/>
    </row>
    <row r="50">
      <c r="D50" s="184" t="s">
        <v>319</v>
      </c>
      <c r="E50" s="184" t="s">
        <v>320</v>
      </c>
      <c r="F50" s="185" t="s">
        <v>208</v>
      </c>
      <c r="G50" s="184" t="s">
        <v>209</v>
      </c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87"/>
      <c r="AT50" s="187"/>
      <c r="AU50" s="187"/>
      <c r="AV50" s="187"/>
      <c r="AW50" s="187"/>
      <c r="AX50" s="187"/>
      <c r="AY50" s="187"/>
      <c r="AZ50" s="187"/>
      <c r="BA50" s="187"/>
      <c r="BB50" s="187"/>
      <c r="BC50" s="187"/>
      <c r="BD50" s="187"/>
      <c r="BE50" s="187"/>
      <c r="BF50" s="187"/>
      <c r="BG50" s="188"/>
      <c r="BH50" s="187"/>
      <c r="BI50" s="187"/>
      <c r="BJ50" s="187"/>
      <c r="BK50" s="187"/>
      <c r="BL50" s="187"/>
      <c r="BM50" s="187"/>
      <c r="BN50" s="187"/>
      <c r="BO50" s="187"/>
      <c r="BP50" s="187"/>
      <c r="BQ50" s="187"/>
      <c r="BR50" s="187"/>
      <c r="BS50" s="187"/>
      <c r="BT50" s="187"/>
      <c r="BU50" s="187"/>
      <c r="BV50" s="187"/>
      <c r="BW50" s="187"/>
      <c r="BX50" s="187"/>
      <c r="BY50" s="187"/>
      <c r="BZ50" s="187"/>
      <c r="CA50" s="187"/>
      <c r="CB50" s="187"/>
      <c r="CC50" s="187"/>
      <c r="CD50" s="187"/>
      <c r="CE50" s="187"/>
      <c r="CF50" s="187"/>
      <c r="CG50" s="187"/>
      <c r="CH50" s="187"/>
      <c r="CI50" s="187"/>
      <c r="CJ50" s="187"/>
      <c r="CK50" s="187"/>
    </row>
    <row r="51">
      <c r="D51" s="184" t="s">
        <v>321</v>
      </c>
      <c r="E51" s="184" t="s">
        <v>322</v>
      </c>
      <c r="F51" s="185" t="s">
        <v>208</v>
      </c>
      <c r="G51" s="184" t="s">
        <v>209</v>
      </c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  <c r="AA51" s="187"/>
      <c r="AB51" s="187"/>
      <c r="AC51" s="187"/>
      <c r="AD51" s="187"/>
      <c r="AE51" s="187"/>
      <c r="AF51" s="187"/>
      <c r="AG51" s="187"/>
      <c r="AH51" s="187"/>
      <c r="AI51" s="187"/>
      <c r="AJ51" s="187"/>
      <c r="AK51" s="187"/>
      <c r="AL51" s="187"/>
      <c r="AM51" s="187"/>
      <c r="AN51" s="187"/>
      <c r="AO51" s="187"/>
      <c r="AP51" s="187"/>
      <c r="AQ51" s="187"/>
      <c r="AR51" s="187"/>
      <c r="AS51" s="187"/>
      <c r="AT51" s="187"/>
      <c r="AU51" s="187"/>
      <c r="AV51" s="187"/>
      <c r="AW51" s="187"/>
      <c r="AX51" s="187"/>
      <c r="AY51" s="187"/>
      <c r="AZ51" s="187"/>
      <c r="BA51" s="187"/>
      <c r="BB51" s="187"/>
      <c r="BC51" s="187"/>
      <c r="BD51" s="187"/>
      <c r="BE51" s="187"/>
      <c r="BF51" s="187"/>
      <c r="BG51" s="188"/>
      <c r="BH51" s="187"/>
      <c r="BI51" s="187"/>
      <c r="BJ51" s="187"/>
      <c r="BK51" s="187"/>
      <c r="BL51" s="187"/>
      <c r="BM51" s="187"/>
      <c r="BN51" s="187"/>
      <c r="BO51" s="187"/>
      <c r="BP51" s="187"/>
      <c r="BQ51" s="187"/>
      <c r="BR51" s="187"/>
      <c r="BS51" s="187"/>
      <c r="BT51" s="187"/>
      <c r="BU51" s="187"/>
      <c r="BV51" s="187"/>
      <c r="BW51" s="187"/>
      <c r="BX51" s="187"/>
      <c r="BY51" s="187"/>
      <c r="BZ51" s="187"/>
      <c r="CA51" s="187"/>
      <c r="CB51" s="187"/>
      <c r="CC51" s="187"/>
      <c r="CD51" s="187"/>
      <c r="CE51" s="187"/>
      <c r="CF51" s="187"/>
      <c r="CG51" s="187"/>
      <c r="CH51" s="187"/>
      <c r="CI51" s="187"/>
      <c r="CJ51" s="187"/>
      <c r="CK51" s="187"/>
    </row>
    <row r="52">
      <c r="D52" s="184" t="s">
        <v>323</v>
      </c>
      <c r="E52" s="184" t="s">
        <v>324</v>
      </c>
      <c r="F52" s="185" t="s">
        <v>208</v>
      </c>
      <c r="G52" s="184" t="s">
        <v>209</v>
      </c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187"/>
      <c r="AF52" s="187"/>
      <c r="AG52" s="187"/>
      <c r="AH52" s="187"/>
      <c r="AI52" s="187"/>
      <c r="AJ52" s="187"/>
      <c r="AK52" s="187"/>
      <c r="AL52" s="187"/>
      <c r="AM52" s="187"/>
      <c r="AN52" s="187"/>
      <c r="AO52" s="187"/>
      <c r="AP52" s="187"/>
      <c r="AQ52" s="187"/>
      <c r="AR52" s="187"/>
      <c r="AS52" s="187"/>
      <c r="AT52" s="187"/>
      <c r="AU52" s="187"/>
      <c r="AV52" s="187"/>
      <c r="AW52" s="187"/>
      <c r="AX52" s="187"/>
      <c r="AY52" s="187"/>
      <c r="AZ52" s="187"/>
      <c r="BA52" s="187"/>
      <c r="BB52" s="187"/>
      <c r="BC52" s="187"/>
      <c r="BD52" s="187"/>
      <c r="BE52" s="187"/>
      <c r="BF52" s="187"/>
      <c r="BG52" s="188"/>
      <c r="BH52" s="187"/>
      <c r="BI52" s="187"/>
      <c r="BJ52" s="187"/>
      <c r="BK52" s="187"/>
      <c r="BL52" s="187"/>
      <c r="BM52" s="187"/>
      <c r="BN52" s="187"/>
      <c r="BO52" s="187"/>
      <c r="BP52" s="187"/>
      <c r="BQ52" s="187"/>
      <c r="BR52" s="187"/>
      <c r="BS52" s="187"/>
      <c r="BT52" s="187"/>
      <c r="BU52" s="187"/>
      <c r="BV52" s="187"/>
      <c r="BW52" s="187"/>
      <c r="BX52" s="187"/>
      <c r="BY52" s="187"/>
      <c r="BZ52" s="187"/>
      <c r="CA52" s="187"/>
      <c r="CB52" s="187"/>
      <c r="CC52" s="187"/>
      <c r="CD52" s="187"/>
      <c r="CE52" s="187"/>
      <c r="CF52" s="187"/>
      <c r="CG52" s="187"/>
      <c r="CH52" s="187"/>
      <c r="CI52" s="187"/>
      <c r="CJ52" s="187"/>
      <c r="CK52" s="187"/>
    </row>
    <row r="53">
      <c r="D53" s="184" t="s">
        <v>325</v>
      </c>
      <c r="E53" s="184" t="s">
        <v>326</v>
      </c>
      <c r="F53" s="185" t="s">
        <v>208</v>
      </c>
      <c r="G53" s="184" t="s">
        <v>209</v>
      </c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  <c r="AA53" s="187"/>
      <c r="AB53" s="187"/>
      <c r="AC53" s="187"/>
      <c r="AD53" s="187"/>
      <c r="AE53" s="187"/>
      <c r="AF53" s="187"/>
      <c r="AG53" s="187"/>
      <c r="AH53" s="187"/>
      <c r="AI53" s="187"/>
      <c r="AJ53" s="187"/>
      <c r="AK53" s="187"/>
      <c r="AL53" s="187"/>
      <c r="AM53" s="187"/>
      <c r="AN53" s="187"/>
      <c r="AO53" s="187"/>
      <c r="AP53" s="187"/>
      <c r="AQ53" s="187"/>
      <c r="AR53" s="187"/>
      <c r="AS53" s="187"/>
      <c r="AT53" s="187"/>
      <c r="AU53" s="187"/>
      <c r="AV53" s="187"/>
      <c r="AW53" s="187"/>
      <c r="AX53" s="187"/>
      <c r="AY53" s="187"/>
      <c r="AZ53" s="187"/>
      <c r="BA53" s="187"/>
      <c r="BB53" s="187"/>
      <c r="BC53" s="187"/>
      <c r="BD53" s="187"/>
      <c r="BE53" s="187"/>
      <c r="BF53" s="187"/>
      <c r="BG53" s="188"/>
      <c r="BH53" s="187"/>
      <c r="BI53" s="187"/>
      <c r="BJ53" s="187"/>
      <c r="BK53" s="187"/>
      <c r="BL53" s="187"/>
      <c r="BM53" s="187"/>
      <c r="BN53" s="187"/>
      <c r="BO53" s="187"/>
      <c r="BP53" s="187"/>
      <c r="BQ53" s="187"/>
      <c r="BR53" s="187"/>
      <c r="BS53" s="187"/>
      <c r="BT53" s="187"/>
      <c r="BU53" s="187"/>
      <c r="BV53" s="187"/>
      <c r="BW53" s="187"/>
      <c r="BX53" s="187"/>
      <c r="BY53" s="187"/>
      <c r="BZ53" s="187"/>
      <c r="CA53" s="187"/>
      <c r="CB53" s="187"/>
      <c r="CC53" s="187"/>
      <c r="CD53" s="187"/>
      <c r="CE53" s="187"/>
      <c r="CF53" s="187"/>
      <c r="CG53" s="187"/>
      <c r="CH53" s="187"/>
      <c r="CI53" s="187"/>
      <c r="CJ53" s="187"/>
      <c r="CK53" s="187"/>
    </row>
    <row r="54">
      <c r="D54" s="184" t="s">
        <v>327</v>
      </c>
      <c r="E54" s="184" t="s">
        <v>328</v>
      </c>
      <c r="F54" s="185" t="s">
        <v>317</v>
      </c>
      <c r="G54" s="184" t="s">
        <v>318</v>
      </c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  <c r="AA54" s="187"/>
      <c r="AB54" s="187"/>
      <c r="AC54" s="187"/>
      <c r="AD54" s="187"/>
      <c r="AE54" s="187"/>
      <c r="AF54" s="187"/>
      <c r="AG54" s="187"/>
      <c r="AH54" s="187"/>
      <c r="AI54" s="187"/>
      <c r="AJ54" s="187"/>
      <c r="AK54" s="187"/>
      <c r="AL54" s="187"/>
      <c r="AM54" s="187"/>
      <c r="AN54" s="187"/>
      <c r="AO54" s="187"/>
      <c r="AP54" s="187"/>
      <c r="AQ54" s="187"/>
      <c r="AR54" s="187"/>
      <c r="AS54" s="187"/>
      <c r="AT54" s="187"/>
      <c r="AU54" s="187"/>
      <c r="AV54" s="187"/>
      <c r="AW54" s="187"/>
      <c r="AX54" s="187"/>
      <c r="AY54" s="187"/>
      <c r="AZ54" s="187"/>
      <c r="BA54" s="187"/>
      <c r="BB54" s="187"/>
      <c r="BC54" s="187"/>
      <c r="BD54" s="187"/>
      <c r="BE54" s="187"/>
      <c r="BF54" s="187"/>
      <c r="BG54" s="188"/>
      <c r="BH54" s="187"/>
      <c r="BI54" s="187"/>
      <c r="BJ54" s="187"/>
      <c r="BK54" s="187"/>
      <c r="BL54" s="187"/>
      <c r="BM54" s="187"/>
      <c r="BN54" s="187"/>
      <c r="BO54" s="187"/>
      <c r="BP54" s="187"/>
      <c r="BQ54" s="187"/>
      <c r="BR54" s="187"/>
      <c r="BS54" s="187"/>
      <c r="BT54" s="187"/>
      <c r="BU54" s="187"/>
      <c r="BV54" s="187"/>
      <c r="BW54" s="187"/>
      <c r="BX54" s="187"/>
      <c r="BY54" s="187"/>
      <c r="BZ54" s="187"/>
      <c r="CA54" s="187"/>
      <c r="CB54" s="187"/>
      <c r="CC54" s="187"/>
      <c r="CD54" s="187"/>
      <c r="CE54" s="187"/>
      <c r="CF54" s="187"/>
      <c r="CG54" s="187"/>
      <c r="CH54" s="187"/>
      <c r="CI54" s="187"/>
      <c r="CJ54" s="187"/>
      <c r="CK54" s="187"/>
    </row>
    <row r="55">
      <c r="D55" s="184" t="s">
        <v>329</v>
      </c>
      <c r="E55" s="184" t="s">
        <v>330</v>
      </c>
      <c r="F55" s="185" t="s">
        <v>208</v>
      </c>
      <c r="G55" s="184" t="s">
        <v>209</v>
      </c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  <c r="AA55" s="187"/>
      <c r="AB55" s="187"/>
      <c r="AC55" s="187"/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7"/>
      <c r="AR55" s="187"/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7"/>
      <c r="BG55" s="188"/>
      <c r="BH55" s="187"/>
      <c r="BI55" s="187"/>
      <c r="BJ55" s="187"/>
      <c r="BK55" s="187"/>
      <c r="BL55" s="187"/>
      <c r="BM55" s="187"/>
      <c r="BN55" s="187"/>
      <c r="BO55" s="187"/>
      <c r="BP55" s="187"/>
      <c r="BQ55" s="187"/>
      <c r="BR55" s="187"/>
      <c r="BS55" s="187"/>
      <c r="BT55" s="187"/>
      <c r="BU55" s="187"/>
      <c r="BV55" s="187"/>
      <c r="BW55" s="187"/>
      <c r="BX55" s="187"/>
      <c r="BY55" s="187"/>
      <c r="BZ55" s="187"/>
      <c r="CA55" s="187"/>
      <c r="CB55" s="187"/>
      <c r="CC55" s="187"/>
      <c r="CD55" s="187"/>
      <c r="CE55" s="187"/>
      <c r="CF55" s="187"/>
      <c r="CG55" s="187"/>
      <c r="CH55" s="187"/>
      <c r="CI55" s="187"/>
      <c r="CJ55" s="187"/>
      <c r="CK55" s="187"/>
    </row>
    <row r="56">
      <c r="D56" s="184" t="s">
        <v>331</v>
      </c>
      <c r="E56" s="184" t="s">
        <v>332</v>
      </c>
      <c r="F56" s="185" t="s">
        <v>208</v>
      </c>
      <c r="G56" s="184" t="s">
        <v>209</v>
      </c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  <c r="AA56" s="187"/>
      <c r="AB56" s="187"/>
      <c r="AC56" s="187"/>
      <c r="AD56" s="187"/>
      <c r="AE56" s="187"/>
      <c r="AF56" s="187"/>
      <c r="AG56" s="187"/>
      <c r="AH56" s="187"/>
      <c r="AI56" s="187"/>
      <c r="AJ56" s="187"/>
      <c r="AK56" s="187"/>
      <c r="AL56" s="187"/>
      <c r="AM56" s="187"/>
      <c r="AN56" s="187"/>
      <c r="AO56" s="187"/>
      <c r="AP56" s="187"/>
      <c r="AQ56" s="187"/>
      <c r="AR56" s="187"/>
      <c r="AS56" s="187"/>
      <c r="AT56" s="187"/>
      <c r="AU56" s="187"/>
      <c r="AV56" s="187"/>
      <c r="AW56" s="187"/>
      <c r="AX56" s="187"/>
      <c r="AY56" s="187"/>
      <c r="AZ56" s="187"/>
      <c r="BA56" s="187"/>
      <c r="BB56" s="187"/>
      <c r="BC56" s="187"/>
      <c r="BD56" s="187"/>
      <c r="BE56" s="187"/>
      <c r="BF56" s="187"/>
      <c r="BG56" s="188"/>
      <c r="BH56" s="187"/>
      <c r="BI56" s="187"/>
      <c r="BJ56" s="187"/>
      <c r="BK56" s="187"/>
      <c r="BL56" s="187"/>
      <c r="BM56" s="187"/>
      <c r="BN56" s="187"/>
      <c r="BO56" s="187"/>
      <c r="BP56" s="187"/>
      <c r="BQ56" s="187"/>
      <c r="BR56" s="187"/>
      <c r="BS56" s="187"/>
      <c r="BT56" s="187"/>
      <c r="BU56" s="187"/>
      <c r="BV56" s="187"/>
      <c r="BW56" s="187"/>
      <c r="BX56" s="187"/>
      <c r="BY56" s="187"/>
      <c r="BZ56" s="187"/>
      <c r="CA56" s="187"/>
      <c r="CB56" s="187"/>
      <c r="CC56" s="187"/>
      <c r="CD56" s="187"/>
      <c r="CE56" s="187"/>
      <c r="CF56" s="187"/>
      <c r="CG56" s="187"/>
      <c r="CH56" s="187"/>
      <c r="CI56" s="187"/>
      <c r="CJ56" s="187"/>
      <c r="CK56" s="187"/>
    </row>
    <row r="57">
      <c r="D57" s="184" t="s">
        <v>333</v>
      </c>
      <c r="E57" s="184" t="s">
        <v>334</v>
      </c>
      <c r="F57" s="185" t="s">
        <v>208</v>
      </c>
      <c r="G57" s="184" t="s">
        <v>209</v>
      </c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  <c r="AA57" s="187"/>
      <c r="AB57" s="187"/>
      <c r="AC57" s="187"/>
      <c r="AD57" s="187"/>
      <c r="AE57" s="187"/>
      <c r="AF57" s="187"/>
      <c r="AG57" s="187"/>
      <c r="AH57" s="187"/>
      <c r="AI57" s="187"/>
      <c r="AJ57" s="187"/>
      <c r="AK57" s="187"/>
      <c r="AL57" s="187"/>
      <c r="AM57" s="187"/>
      <c r="AN57" s="187"/>
      <c r="AO57" s="187"/>
      <c r="AP57" s="187"/>
      <c r="AQ57" s="187"/>
      <c r="AR57" s="187"/>
      <c r="AS57" s="187"/>
      <c r="AT57" s="187"/>
      <c r="AU57" s="187"/>
      <c r="AV57" s="187"/>
      <c r="AW57" s="187"/>
      <c r="AX57" s="187"/>
      <c r="AY57" s="187"/>
      <c r="AZ57" s="187"/>
      <c r="BA57" s="187"/>
      <c r="BB57" s="187"/>
      <c r="BC57" s="187"/>
      <c r="BD57" s="187"/>
      <c r="BE57" s="187"/>
      <c r="BF57" s="187"/>
      <c r="BG57" s="188"/>
      <c r="BH57" s="187"/>
      <c r="BI57" s="187"/>
      <c r="BJ57" s="187"/>
      <c r="BK57" s="187"/>
      <c r="BL57" s="187"/>
      <c r="BM57" s="187"/>
      <c r="BN57" s="187"/>
      <c r="BO57" s="187"/>
      <c r="BP57" s="187"/>
      <c r="BQ57" s="187"/>
      <c r="BR57" s="187"/>
      <c r="BS57" s="187"/>
      <c r="BT57" s="187"/>
      <c r="BU57" s="187"/>
      <c r="BV57" s="187"/>
      <c r="BW57" s="187"/>
      <c r="BX57" s="187"/>
      <c r="BY57" s="187"/>
      <c r="BZ57" s="187"/>
      <c r="CA57" s="187"/>
      <c r="CB57" s="187"/>
      <c r="CC57" s="187"/>
      <c r="CD57" s="187"/>
      <c r="CE57" s="187"/>
      <c r="CF57" s="187"/>
      <c r="CG57" s="187"/>
      <c r="CH57" s="187"/>
      <c r="CI57" s="187"/>
      <c r="CJ57" s="187"/>
      <c r="CK57" s="187"/>
    </row>
    <row r="58">
      <c r="D58" s="184" t="s">
        <v>335</v>
      </c>
      <c r="E58" s="184" t="s">
        <v>336</v>
      </c>
      <c r="F58" s="185" t="s">
        <v>208</v>
      </c>
      <c r="G58" s="184" t="s">
        <v>209</v>
      </c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  <c r="AA58" s="187"/>
      <c r="AB58" s="187"/>
      <c r="AC58" s="187"/>
      <c r="AD58" s="187"/>
      <c r="AE58" s="187"/>
      <c r="AF58" s="187"/>
      <c r="AG58" s="187"/>
      <c r="AH58" s="187"/>
      <c r="AI58" s="187"/>
      <c r="AJ58" s="187"/>
      <c r="AK58" s="187"/>
      <c r="AL58" s="187"/>
      <c r="AM58" s="187"/>
      <c r="AN58" s="187"/>
      <c r="AO58" s="187"/>
      <c r="AP58" s="187"/>
      <c r="AQ58" s="187"/>
      <c r="AR58" s="187"/>
      <c r="AS58" s="187"/>
      <c r="AT58" s="187"/>
      <c r="AU58" s="187"/>
      <c r="AV58" s="187"/>
      <c r="AW58" s="187"/>
      <c r="AX58" s="187"/>
      <c r="AY58" s="187"/>
      <c r="AZ58" s="187"/>
      <c r="BA58" s="187"/>
      <c r="BB58" s="187"/>
      <c r="BC58" s="187"/>
      <c r="BD58" s="187"/>
      <c r="BE58" s="187"/>
      <c r="BF58" s="187"/>
      <c r="BG58" s="188"/>
      <c r="BH58" s="187"/>
      <c r="BI58" s="187"/>
      <c r="BJ58" s="187"/>
      <c r="BK58" s="187"/>
      <c r="BL58" s="187"/>
      <c r="BM58" s="187"/>
      <c r="BN58" s="187"/>
      <c r="BO58" s="187"/>
      <c r="BP58" s="187"/>
      <c r="BQ58" s="187"/>
      <c r="BR58" s="187"/>
      <c r="BS58" s="187"/>
      <c r="BT58" s="187"/>
      <c r="BU58" s="187"/>
      <c r="BV58" s="187"/>
      <c r="BW58" s="187"/>
      <c r="BX58" s="187"/>
      <c r="BY58" s="187"/>
      <c r="BZ58" s="187"/>
      <c r="CA58" s="187"/>
      <c r="CB58" s="187"/>
      <c r="CC58" s="187"/>
      <c r="CD58" s="187"/>
      <c r="CE58" s="187"/>
      <c r="CF58" s="187"/>
      <c r="CG58" s="187"/>
      <c r="CH58" s="187"/>
      <c r="CI58" s="187"/>
      <c r="CJ58" s="187"/>
      <c r="CK58" s="187"/>
    </row>
    <row r="59">
      <c r="D59" s="184" t="s">
        <v>337</v>
      </c>
      <c r="E59" s="184" t="s">
        <v>338</v>
      </c>
      <c r="F59" s="185" t="s">
        <v>208</v>
      </c>
      <c r="G59" s="184" t="s">
        <v>209</v>
      </c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  <c r="AA59" s="187"/>
      <c r="AB59" s="187"/>
      <c r="AC59" s="187"/>
      <c r="AD59" s="187"/>
      <c r="AE59" s="187"/>
      <c r="AF59" s="187"/>
      <c r="AG59" s="187"/>
      <c r="AH59" s="187"/>
      <c r="AI59" s="187"/>
      <c r="AJ59" s="187"/>
      <c r="AK59" s="187"/>
      <c r="AL59" s="187"/>
      <c r="AM59" s="187"/>
      <c r="AN59" s="187"/>
      <c r="AO59" s="187"/>
      <c r="AP59" s="187"/>
      <c r="AQ59" s="187"/>
      <c r="AR59" s="187"/>
      <c r="AS59" s="187"/>
      <c r="AT59" s="187"/>
      <c r="AU59" s="187"/>
      <c r="AV59" s="187"/>
      <c r="AW59" s="187"/>
      <c r="AX59" s="187"/>
      <c r="AY59" s="187"/>
      <c r="AZ59" s="187"/>
      <c r="BA59" s="187"/>
      <c r="BB59" s="187"/>
      <c r="BC59" s="187"/>
      <c r="BD59" s="187"/>
      <c r="BE59" s="187"/>
      <c r="BF59" s="187"/>
      <c r="BG59" s="188"/>
      <c r="BH59" s="187"/>
      <c r="BI59" s="187"/>
      <c r="BJ59" s="187"/>
      <c r="BK59" s="187"/>
      <c r="BL59" s="187"/>
      <c r="BM59" s="187"/>
      <c r="BN59" s="187"/>
      <c r="BO59" s="187"/>
      <c r="BP59" s="187"/>
      <c r="BQ59" s="187"/>
      <c r="BR59" s="187"/>
      <c r="BS59" s="187"/>
      <c r="BT59" s="187"/>
      <c r="BU59" s="187"/>
      <c r="BV59" s="187"/>
      <c r="BW59" s="187"/>
      <c r="BX59" s="187"/>
      <c r="BY59" s="187"/>
      <c r="BZ59" s="187"/>
      <c r="CA59" s="187"/>
      <c r="CB59" s="187"/>
      <c r="CC59" s="187"/>
      <c r="CD59" s="187"/>
      <c r="CE59" s="187"/>
      <c r="CF59" s="187"/>
      <c r="CG59" s="187"/>
      <c r="CH59" s="187"/>
      <c r="CI59" s="187"/>
      <c r="CJ59" s="187"/>
      <c r="CK59" s="187"/>
    </row>
    <row r="60">
      <c r="D60" s="184" t="s">
        <v>339</v>
      </c>
      <c r="E60" s="184" t="s">
        <v>340</v>
      </c>
      <c r="F60" s="185" t="s">
        <v>317</v>
      </c>
      <c r="G60" s="184" t="s">
        <v>318</v>
      </c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  <c r="AA60" s="187"/>
      <c r="AB60" s="187"/>
      <c r="AC60" s="187"/>
      <c r="AD60" s="187"/>
      <c r="AE60" s="187"/>
      <c r="AF60" s="187"/>
      <c r="AG60" s="187"/>
      <c r="AH60" s="187"/>
      <c r="AI60" s="187"/>
      <c r="AJ60" s="187"/>
      <c r="AK60" s="187"/>
      <c r="AL60" s="187"/>
      <c r="AM60" s="187"/>
      <c r="AN60" s="187"/>
      <c r="AO60" s="187"/>
      <c r="AP60" s="187"/>
      <c r="AQ60" s="187"/>
      <c r="AR60" s="187"/>
      <c r="AS60" s="187"/>
      <c r="AT60" s="187"/>
      <c r="AU60" s="187"/>
      <c r="AV60" s="187"/>
      <c r="AW60" s="187"/>
      <c r="AX60" s="187"/>
      <c r="AY60" s="187"/>
      <c r="AZ60" s="187"/>
      <c r="BA60" s="187"/>
      <c r="BB60" s="187"/>
      <c r="BC60" s="187"/>
      <c r="BD60" s="187"/>
      <c r="BE60" s="187"/>
      <c r="BF60" s="187"/>
      <c r="BG60" s="188"/>
      <c r="BH60" s="187"/>
      <c r="BI60" s="187"/>
      <c r="BJ60" s="187"/>
      <c r="BK60" s="187"/>
      <c r="BL60" s="187"/>
      <c r="BM60" s="187"/>
      <c r="BN60" s="187"/>
      <c r="BO60" s="187"/>
      <c r="BP60" s="187"/>
      <c r="BQ60" s="187"/>
      <c r="BR60" s="187"/>
      <c r="BS60" s="187"/>
      <c r="BT60" s="187"/>
      <c r="BU60" s="187"/>
      <c r="BV60" s="187"/>
      <c r="BW60" s="187"/>
      <c r="BX60" s="187"/>
      <c r="BY60" s="187"/>
      <c r="BZ60" s="187"/>
      <c r="CA60" s="187"/>
      <c r="CB60" s="187"/>
      <c r="CC60" s="187"/>
      <c r="CD60" s="187"/>
      <c r="CE60" s="187"/>
      <c r="CF60" s="187"/>
      <c r="CG60" s="187"/>
      <c r="CH60" s="187"/>
      <c r="CI60" s="187"/>
      <c r="CJ60" s="187"/>
      <c r="CK60" s="187"/>
    </row>
    <row r="61">
      <c r="D61" s="184" t="s">
        <v>341</v>
      </c>
      <c r="E61" s="184" t="s">
        <v>342</v>
      </c>
      <c r="F61" s="185" t="s">
        <v>317</v>
      </c>
      <c r="G61" s="184" t="s">
        <v>318</v>
      </c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  <c r="AA61" s="187"/>
      <c r="AB61" s="187"/>
      <c r="AC61" s="187"/>
      <c r="AD61" s="187"/>
      <c r="AE61" s="187"/>
      <c r="AF61" s="187"/>
      <c r="AG61" s="187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187"/>
      <c r="AS61" s="187"/>
      <c r="AT61" s="187"/>
      <c r="AU61" s="187"/>
      <c r="AV61" s="187"/>
      <c r="AW61" s="187"/>
      <c r="AX61" s="187"/>
      <c r="AY61" s="187"/>
      <c r="AZ61" s="187"/>
      <c r="BA61" s="187"/>
      <c r="BB61" s="187"/>
      <c r="BC61" s="187"/>
      <c r="BD61" s="187"/>
      <c r="BE61" s="187"/>
      <c r="BF61" s="187"/>
      <c r="BG61" s="188"/>
      <c r="BH61" s="187"/>
      <c r="BI61" s="187"/>
      <c r="BJ61" s="187"/>
      <c r="BK61" s="187"/>
      <c r="BL61" s="187"/>
      <c r="BM61" s="187"/>
      <c r="BN61" s="187"/>
      <c r="BO61" s="187"/>
      <c r="BP61" s="187"/>
      <c r="BQ61" s="187"/>
      <c r="BR61" s="187"/>
      <c r="BS61" s="187"/>
      <c r="BT61" s="187"/>
      <c r="BU61" s="187"/>
      <c r="BV61" s="187"/>
      <c r="BW61" s="187"/>
      <c r="BX61" s="187"/>
      <c r="BY61" s="187"/>
      <c r="BZ61" s="187"/>
      <c r="CA61" s="187"/>
      <c r="CB61" s="187"/>
      <c r="CC61" s="187"/>
      <c r="CD61" s="187"/>
      <c r="CE61" s="187"/>
      <c r="CF61" s="187"/>
      <c r="CG61" s="187"/>
      <c r="CH61" s="187"/>
      <c r="CI61" s="187"/>
      <c r="CJ61" s="187"/>
      <c r="CK61" s="187"/>
    </row>
    <row r="62">
      <c r="D62" s="184" t="s">
        <v>343</v>
      </c>
      <c r="E62" s="184" t="s">
        <v>344</v>
      </c>
      <c r="F62" s="185" t="s">
        <v>208</v>
      </c>
      <c r="G62" s="184" t="s">
        <v>209</v>
      </c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  <c r="AA62" s="187"/>
      <c r="AB62" s="187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7"/>
      <c r="AO62" s="187"/>
      <c r="AP62" s="187"/>
      <c r="AQ62" s="187"/>
      <c r="AR62" s="187"/>
      <c r="AS62" s="187"/>
      <c r="AT62" s="187"/>
      <c r="AU62" s="187"/>
      <c r="AV62" s="187"/>
      <c r="AW62" s="187"/>
      <c r="AX62" s="187"/>
      <c r="AY62" s="187"/>
      <c r="AZ62" s="187"/>
      <c r="BA62" s="187"/>
      <c r="BB62" s="187"/>
      <c r="BC62" s="187"/>
      <c r="BD62" s="187"/>
      <c r="BE62" s="187"/>
      <c r="BF62" s="187"/>
      <c r="BG62" s="188"/>
      <c r="BH62" s="187"/>
      <c r="BI62" s="187"/>
      <c r="BJ62" s="187"/>
      <c r="BK62" s="187"/>
      <c r="BL62" s="187"/>
      <c r="BM62" s="187"/>
      <c r="BN62" s="187"/>
      <c r="BO62" s="187"/>
      <c r="BP62" s="187"/>
      <c r="BQ62" s="187"/>
      <c r="BR62" s="187"/>
      <c r="BS62" s="187"/>
      <c r="BT62" s="187"/>
      <c r="BU62" s="187"/>
      <c r="BV62" s="187"/>
      <c r="BW62" s="187"/>
      <c r="BX62" s="187"/>
      <c r="BY62" s="187"/>
      <c r="BZ62" s="187"/>
      <c r="CA62" s="187"/>
      <c r="CB62" s="187"/>
      <c r="CC62" s="187"/>
      <c r="CD62" s="187"/>
      <c r="CE62" s="187"/>
      <c r="CF62" s="187"/>
      <c r="CG62" s="187"/>
      <c r="CH62" s="187"/>
      <c r="CI62" s="187"/>
      <c r="CJ62" s="187"/>
      <c r="CK62" s="187"/>
    </row>
    <row r="63">
      <c r="D63" s="184" t="s">
        <v>345</v>
      </c>
      <c r="E63" s="184" t="s">
        <v>346</v>
      </c>
      <c r="F63" s="185" t="s">
        <v>208</v>
      </c>
      <c r="G63" s="184" t="s">
        <v>209</v>
      </c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187"/>
      <c r="AV63" s="187"/>
      <c r="AW63" s="187"/>
      <c r="AX63" s="187"/>
      <c r="AY63" s="187"/>
      <c r="AZ63" s="187"/>
      <c r="BA63" s="187"/>
      <c r="BB63" s="187"/>
      <c r="BC63" s="187"/>
      <c r="BD63" s="187"/>
      <c r="BE63" s="187"/>
      <c r="BF63" s="187"/>
      <c r="BG63" s="188"/>
      <c r="BH63" s="187"/>
      <c r="BI63" s="187"/>
      <c r="BJ63" s="187"/>
      <c r="BK63" s="187"/>
      <c r="BL63" s="187"/>
      <c r="BM63" s="187"/>
      <c r="BN63" s="187"/>
      <c r="BO63" s="187"/>
      <c r="BP63" s="187"/>
      <c r="BQ63" s="187"/>
      <c r="BR63" s="187"/>
      <c r="BS63" s="187"/>
      <c r="BT63" s="187"/>
      <c r="BU63" s="187"/>
      <c r="BV63" s="187"/>
      <c r="BW63" s="187"/>
      <c r="BX63" s="187"/>
      <c r="BY63" s="187"/>
      <c r="BZ63" s="187"/>
      <c r="CA63" s="187"/>
      <c r="CB63" s="187"/>
      <c r="CC63" s="187"/>
      <c r="CD63" s="187"/>
      <c r="CE63" s="187"/>
      <c r="CF63" s="187"/>
      <c r="CG63" s="187"/>
      <c r="CH63" s="187"/>
      <c r="CI63" s="187"/>
      <c r="CJ63" s="187"/>
      <c r="CK63" s="187"/>
    </row>
    <row r="64">
      <c r="D64" s="184" t="s">
        <v>347</v>
      </c>
      <c r="E64" s="184" t="s">
        <v>348</v>
      </c>
      <c r="F64" s="185" t="s">
        <v>229</v>
      </c>
      <c r="G64" s="184" t="s">
        <v>230</v>
      </c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7"/>
      <c r="AT64" s="187"/>
      <c r="AU64" s="187"/>
      <c r="AV64" s="187"/>
      <c r="AW64" s="187"/>
      <c r="AX64" s="187"/>
      <c r="AY64" s="187"/>
      <c r="AZ64" s="187"/>
      <c r="BA64" s="187"/>
      <c r="BB64" s="187"/>
      <c r="BC64" s="187"/>
      <c r="BD64" s="187"/>
      <c r="BE64" s="187"/>
      <c r="BF64" s="187"/>
      <c r="BG64" s="188"/>
      <c r="BH64" s="187"/>
      <c r="BI64" s="187"/>
      <c r="BJ64" s="187"/>
      <c r="BK64" s="187"/>
      <c r="BL64" s="187"/>
      <c r="BM64" s="187"/>
      <c r="BN64" s="187"/>
      <c r="BO64" s="187"/>
      <c r="BP64" s="187"/>
      <c r="BQ64" s="187"/>
      <c r="BR64" s="187"/>
      <c r="BS64" s="187"/>
      <c r="BT64" s="187"/>
      <c r="BU64" s="187"/>
      <c r="BV64" s="187"/>
      <c r="BW64" s="187"/>
      <c r="BX64" s="187"/>
      <c r="BY64" s="187"/>
      <c r="BZ64" s="187"/>
      <c r="CA64" s="187"/>
      <c r="CB64" s="187"/>
      <c r="CC64" s="187"/>
      <c r="CD64" s="187"/>
      <c r="CE64" s="187"/>
      <c r="CF64" s="187"/>
      <c r="CG64" s="187"/>
      <c r="CH64" s="187"/>
      <c r="CI64" s="187"/>
      <c r="CJ64" s="187"/>
      <c r="CK64" s="187"/>
    </row>
    <row r="65">
      <c r="D65" s="184" t="s">
        <v>349</v>
      </c>
      <c r="E65" s="184" t="s">
        <v>350</v>
      </c>
      <c r="F65" s="185" t="s">
        <v>208</v>
      </c>
      <c r="G65" s="184" t="s">
        <v>209</v>
      </c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87"/>
      <c r="AC65" s="187"/>
      <c r="AD65" s="187"/>
      <c r="AE65" s="187"/>
      <c r="AF65" s="187"/>
      <c r="AG65" s="187"/>
      <c r="AH65" s="187"/>
      <c r="AI65" s="187"/>
      <c r="AJ65" s="187"/>
      <c r="AK65" s="187"/>
      <c r="AL65" s="187"/>
      <c r="AM65" s="187"/>
      <c r="AN65" s="187"/>
      <c r="AO65" s="187"/>
      <c r="AP65" s="187"/>
      <c r="AQ65" s="187"/>
      <c r="AR65" s="187"/>
      <c r="AS65" s="187"/>
      <c r="AT65" s="187"/>
      <c r="AU65" s="187"/>
      <c r="AV65" s="187"/>
      <c r="AW65" s="187"/>
      <c r="AX65" s="187"/>
      <c r="AY65" s="187"/>
      <c r="AZ65" s="187"/>
      <c r="BA65" s="187"/>
      <c r="BB65" s="187"/>
      <c r="BC65" s="187"/>
      <c r="BD65" s="187"/>
      <c r="BE65" s="187"/>
      <c r="BF65" s="187"/>
      <c r="BG65" s="188"/>
      <c r="BH65" s="187"/>
      <c r="BI65" s="187"/>
      <c r="BJ65" s="187"/>
      <c r="BK65" s="187"/>
      <c r="BL65" s="187"/>
      <c r="BM65" s="187"/>
      <c r="BN65" s="187"/>
      <c r="BO65" s="187"/>
      <c r="BP65" s="187"/>
      <c r="BQ65" s="187"/>
      <c r="BR65" s="187"/>
      <c r="BS65" s="187"/>
      <c r="BT65" s="187"/>
      <c r="BU65" s="187"/>
      <c r="BV65" s="187"/>
      <c r="BW65" s="187"/>
      <c r="BX65" s="187"/>
      <c r="BY65" s="187"/>
      <c r="BZ65" s="187"/>
      <c r="CA65" s="187"/>
      <c r="CB65" s="187"/>
      <c r="CC65" s="187"/>
      <c r="CD65" s="187"/>
      <c r="CE65" s="187"/>
      <c r="CF65" s="187"/>
      <c r="CG65" s="187"/>
      <c r="CH65" s="187"/>
      <c r="CI65" s="187"/>
      <c r="CJ65" s="187"/>
      <c r="CK65" s="187"/>
    </row>
    <row r="66">
      <c r="D66" s="184" t="s">
        <v>351</v>
      </c>
      <c r="E66" s="184" t="s">
        <v>352</v>
      </c>
      <c r="F66" s="185" t="s">
        <v>208</v>
      </c>
      <c r="G66" s="184" t="s">
        <v>209</v>
      </c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87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  <c r="AS66" s="187"/>
      <c r="AT66" s="187"/>
      <c r="AU66" s="187"/>
      <c r="AV66" s="187"/>
      <c r="AW66" s="187"/>
      <c r="AX66" s="187"/>
      <c r="AY66" s="187"/>
      <c r="AZ66" s="187"/>
      <c r="BA66" s="187"/>
      <c r="BB66" s="187"/>
      <c r="BC66" s="187"/>
      <c r="BD66" s="187"/>
      <c r="BE66" s="187"/>
      <c r="BF66" s="187"/>
      <c r="BG66" s="188"/>
      <c r="BH66" s="187"/>
      <c r="BI66" s="187"/>
      <c r="BJ66" s="187"/>
      <c r="BK66" s="187"/>
      <c r="BL66" s="187"/>
      <c r="BM66" s="187"/>
      <c r="BN66" s="187"/>
      <c r="BO66" s="187"/>
      <c r="BP66" s="187"/>
      <c r="BQ66" s="187"/>
      <c r="BR66" s="187"/>
      <c r="BS66" s="187"/>
      <c r="BT66" s="187"/>
      <c r="BU66" s="187"/>
      <c r="BV66" s="187"/>
      <c r="BW66" s="187"/>
      <c r="BX66" s="187"/>
      <c r="BY66" s="187"/>
      <c r="BZ66" s="187"/>
      <c r="CA66" s="187"/>
      <c r="CB66" s="187"/>
      <c r="CC66" s="187"/>
      <c r="CD66" s="187"/>
      <c r="CE66" s="187"/>
      <c r="CF66" s="187"/>
      <c r="CG66" s="187"/>
      <c r="CH66" s="187"/>
      <c r="CI66" s="187"/>
      <c r="CJ66" s="187"/>
      <c r="CK66" s="187"/>
    </row>
    <row r="67">
      <c r="D67" s="184" t="s">
        <v>353</v>
      </c>
      <c r="E67" s="184" t="s">
        <v>354</v>
      </c>
      <c r="F67" s="185" t="s">
        <v>208</v>
      </c>
      <c r="G67" s="184" t="s">
        <v>209</v>
      </c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87"/>
      <c r="AC67" s="187"/>
      <c r="AD67" s="187"/>
      <c r="AE67" s="187"/>
      <c r="AF67" s="187"/>
      <c r="AG67" s="187"/>
      <c r="AH67" s="187"/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  <c r="AS67" s="187"/>
      <c r="AT67" s="187"/>
      <c r="AU67" s="187"/>
      <c r="AV67" s="187"/>
      <c r="AW67" s="187"/>
      <c r="AX67" s="187"/>
      <c r="AY67" s="187"/>
      <c r="AZ67" s="187"/>
      <c r="BA67" s="187"/>
      <c r="BB67" s="187"/>
      <c r="BC67" s="187"/>
      <c r="BD67" s="187"/>
      <c r="BE67" s="187"/>
      <c r="BF67" s="187"/>
      <c r="BG67" s="188"/>
      <c r="BH67" s="187"/>
      <c r="BI67" s="187"/>
      <c r="BJ67" s="187"/>
      <c r="BK67" s="187"/>
      <c r="BL67" s="187"/>
      <c r="BM67" s="187"/>
      <c r="BN67" s="187"/>
      <c r="BO67" s="187"/>
      <c r="BP67" s="187"/>
      <c r="BQ67" s="187"/>
      <c r="BR67" s="187"/>
      <c r="BS67" s="187"/>
      <c r="BT67" s="187"/>
      <c r="BU67" s="187"/>
      <c r="BV67" s="187"/>
      <c r="BW67" s="187"/>
      <c r="BX67" s="187"/>
      <c r="BY67" s="187"/>
      <c r="BZ67" s="187"/>
      <c r="CA67" s="187"/>
      <c r="CB67" s="187"/>
      <c r="CC67" s="187"/>
      <c r="CD67" s="187"/>
      <c r="CE67" s="187"/>
      <c r="CF67" s="187"/>
      <c r="CG67" s="187"/>
      <c r="CH67" s="187"/>
      <c r="CI67" s="187"/>
      <c r="CJ67" s="187"/>
      <c r="CK67" s="187"/>
    </row>
    <row r="68">
      <c r="D68" s="184" t="s">
        <v>355</v>
      </c>
      <c r="E68" s="184" t="s">
        <v>356</v>
      </c>
      <c r="F68" s="185" t="s">
        <v>208</v>
      </c>
      <c r="G68" s="184" t="s">
        <v>209</v>
      </c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  <c r="AD68" s="187"/>
      <c r="AE68" s="187"/>
      <c r="AF68" s="187"/>
      <c r="AG68" s="187"/>
      <c r="AH68" s="187"/>
      <c r="AI68" s="187"/>
      <c r="AJ68" s="187"/>
      <c r="AK68" s="187"/>
      <c r="AL68" s="187"/>
      <c r="AM68" s="187"/>
      <c r="AN68" s="187"/>
      <c r="AO68" s="187"/>
      <c r="AP68" s="187"/>
      <c r="AQ68" s="187"/>
      <c r="AR68" s="187"/>
      <c r="AS68" s="187"/>
      <c r="AT68" s="187"/>
      <c r="AU68" s="187"/>
      <c r="AV68" s="187"/>
      <c r="AW68" s="187"/>
      <c r="AX68" s="187"/>
      <c r="AY68" s="187"/>
      <c r="AZ68" s="187"/>
      <c r="BA68" s="187"/>
      <c r="BB68" s="187"/>
      <c r="BC68" s="187"/>
      <c r="BD68" s="187"/>
      <c r="BE68" s="187"/>
      <c r="BF68" s="187"/>
      <c r="BG68" s="188"/>
      <c r="BH68" s="187"/>
      <c r="BI68" s="187"/>
      <c r="BJ68" s="187"/>
      <c r="BK68" s="187"/>
      <c r="BL68" s="187"/>
      <c r="BM68" s="187"/>
      <c r="BN68" s="187"/>
      <c r="BO68" s="187"/>
      <c r="BP68" s="187"/>
      <c r="BQ68" s="187"/>
      <c r="BR68" s="187"/>
      <c r="BS68" s="187"/>
      <c r="BT68" s="187"/>
      <c r="BU68" s="187"/>
      <c r="BV68" s="187"/>
      <c r="BW68" s="187"/>
      <c r="BX68" s="187"/>
      <c r="BY68" s="187"/>
      <c r="BZ68" s="187"/>
      <c r="CA68" s="187"/>
      <c r="CB68" s="187"/>
      <c r="CC68" s="187"/>
      <c r="CD68" s="187"/>
      <c r="CE68" s="187"/>
      <c r="CF68" s="187"/>
      <c r="CG68" s="187"/>
      <c r="CH68" s="187"/>
      <c r="CI68" s="187"/>
      <c r="CJ68" s="187"/>
      <c r="CK68" s="187"/>
    </row>
    <row r="69">
      <c r="D69" s="184" t="s">
        <v>357</v>
      </c>
      <c r="E69" s="184" t="s">
        <v>358</v>
      </c>
      <c r="F69" s="185" t="s">
        <v>208</v>
      </c>
      <c r="G69" s="184" t="s">
        <v>209</v>
      </c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87"/>
      <c r="AC69" s="187"/>
      <c r="AD69" s="187"/>
      <c r="AE69" s="187"/>
      <c r="AF69" s="187"/>
      <c r="AG69" s="187"/>
      <c r="AH69" s="187"/>
      <c r="AI69" s="187"/>
      <c r="AJ69" s="187"/>
      <c r="AK69" s="187"/>
      <c r="AL69" s="187"/>
      <c r="AM69" s="187"/>
      <c r="AN69" s="187"/>
      <c r="AO69" s="187"/>
      <c r="AP69" s="187"/>
      <c r="AQ69" s="187"/>
      <c r="AR69" s="187"/>
      <c r="AS69" s="187"/>
      <c r="AT69" s="187"/>
      <c r="AU69" s="187"/>
      <c r="AV69" s="187"/>
      <c r="AW69" s="187"/>
      <c r="AX69" s="187"/>
      <c r="AY69" s="187"/>
      <c r="AZ69" s="187"/>
      <c r="BA69" s="187"/>
      <c r="BB69" s="187"/>
      <c r="BC69" s="187"/>
      <c r="BD69" s="187"/>
      <c r="BE69" s="187"/>
      <c r="BF69" s="187"/>
      <c r="BG69" s="188"/>
      <c r="BH69" s="187"/>
      <c r="BI69" s="187"/>
      <c r="BJ69" s="187"/>
      <c r="BK69" s="187"/>
      <c r="BL69" s="187"/>
      <c r="BM69" s="187"/>
      <c r="BN69" s="187"/>
      <c r="BO69" s="187"/>
      <c r="BP69" s="187"/>
      <c r="BQ69" s="187"/>
      <c r="BR69" s="187"/>
      <c r="BS69" s="187"/>
      <c r="BT69" s="187"/>
      <c r="BU69" s="187"/>
      <c r="BV69" s="187"/>
      <c r="BW69" s="187"/>
      <c r="BX69" s="187"/>
      <c r="BY69" s="187"/>
      <c r="BZ69" s="187"/>
      <c r="CA69" s="187"/>
      <c r="CB69" s="187"/>
      <c r="CC69" s="187"/>
      <c r="CD69" s="187"/>
      <c r="CE69" s="187"/>
      <c r="CF69" s="187"/>
      <c r="CG69" s="187"/>
      <c r="CH69" s="187"/>
      <c r="CI69" s="187"/>
      <c r="CJ69" s="187"/>
      <c r="CK69" s="187"/>
    </row>
    <row r="70">
      <c r="D70" s="184" t="s">
        <v>359</v>
      </c>
      <c r="E70" s="184" t="s">
        <v>360</v>
      </c>
      <c r="F70" s="185" t="s">
        <v>208</v>
      </c>
      <c r="G70" s="184" t="s">
        <v>209</v>
      </c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87"/>
      <c r="AC70" s="187"/>
      <c r="AD70" s="187"/>
      <c r="AE70" s="187"/>
      <c r="AF70" s="187"/>
      <c r="AG70" s="187"/>
      <c r="AH70" s="187"/>
      <c r="AI70" s="187"/>
      <c r="AJ70" s="187"/>
      <c r="AK70" s="187"/>
      <c r="AL70" s="187"/>
      <c r="AM70" s="187"/>
      <c r="AN70" s="187"/>
      <c r="AO70" s="187"/>
      <c r="AP70" s="187"/>
      <c r="AQ70" s="187"/>
      <c r="AR70" s="187"/>
      <c r="AS70" s="187"/>
      <c r="AT70" s="187"/>
      <c r="AU70" s="187"/>
      <c r="AV70" s="187"/>
      <c r="AW70" s="187"/>
      <c r="AX70" s="187"/>
      <c r="AY70" s="187"/>
      <c r="AZ70" s="187"/>
      <c r="BA70" s="187"/>
      <c r="BB70" s="187"/>
      <c r="BC70" s="187"/>
      <c r="BD70" s="187"/>
      <c r="BE70" s="187"/>
      <c r="BF70" s="187"/>
      <c r="BG70" s="188"/>
      <c r="BH70" s="187"/>
      <c r="BI70" s="187"/>
      <c r="BJ70" s="187"/>
      <c r="BK70" s="187"/>
      <c r="BL70" s="187"/>
      <c r="BM70" s="187"/>
      <c r="BN70" s="187"/>
      <c r="BO70" s="187"/>
      <c r="BP70" s="187"/>
      <c r="BQ70" s="187"/>
      <c r="BR70" s="187"/>
      <c r="BS70" s="187"/>
      <c r="BT70" s="187"/>
      <c r="BU70" s="187"/>
      <c r="BV70" s="187"/>
      <c r="BW70" s="187"/>
      <c r="BX70" s="187"/>
      <c r="BY70" s="187"/>
      <c r="BZ70" s="187"/>
      <c r="CA70" s="187"/>
      <c r="CB70" s="187"/>
      <c r="CC70" s="187"/>
      <c r="CD70" s="187"/>
      <c r="CE70" s="187"/>
      <c r="CF70" s="187"/>
      <c r="CG70" s="187"/>
      <c r="CH70" s="187"/>
      <c r="CI70" s="187"/>
      <c r="CJ70" s="187"/>
      <c r="CK70" s="187"/>
    </row>
    <row r="71">
      <c r="D71" s="184" t="s">
        <v>361</v>
      </c>
      <c r="E71" s="184" t="s">
        <v>362</v>
      </c>
      <c r="F71" s="185" t="s">
        <v>208</v>
      </c>
      <c r="G71" s="184" t="s">
        <v>209</v>
      </c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187"/>
      <c r="Z71" s="187"/>
      <c r="AA71" s="187"/>
      <c r="AB71" s="187"/>
      <c r="AC71" s="187"/>
      <c r="AD71" s="187"/>
      <c r="AE71" s="187"/>
      <c r="AF71" s="187"/>
      <c r="AG71" s="187"/>
      <c r="AH71" s="187"/>
      <c r="AI71" s="187"/>
      <c r="AJ71" s="187"/>
      <c r="AK71" s="187"/>
      <c r="AL71" s="187"/>
      <c r="AM71" s="187"/>
      <c r="AN71" s="187"/>
      <c r="AO71" s="187"/>
      <c r="AP71" s="187"/>
      <c r="AQ71" s="187"/>
      <c r="AR71" s="187"/>
      <c r="AS71" s="187"/>
      <c r="AT71" s="187"/>
      <c r="AU71" s="187"/>
      <c r="AV71" s="187"/>
      <c r="AW71" s="187"/>
      <c r="AX71" s="187"/>
      <c r="AY71" s="187"/>
      <c r="AZ71" s="187"/>
      <c r="BA71" s="187"/>
      <c r="BB71" s="187"/>
      <c r="BC71" s="187"/>
      <c r="BD71" s="187"/>
      <c r="BE71" s="187"/>
      <c r="BF71" s="187"/>
      <c r="BG71" s="188"/>
      <c r="BH71" s="187"/>
      <c r="BI71" s="187"/>
      <c r="BJ71" s="187"/>
      <c r="BK71" s="187"/>
      <c r="BL71" s="187"/>
      <c r="BM71" s="187"/>
      <c r="BN71" s="187"/>
      <c r="BO71" s="187"/>
      <c r="BP71" s="187"/>
      <c r="BQ71" s="187"/>
      <c r="BR71" s="187"/>
      <c r="BS71" s="187"/>
      <c r="BT71" s="187"/>
      <c r="BU71" s="187"/>
      <c r="BV71" s="187"/>
      <c r="BW71" s="187"/>
      <c r="BX71" s="187"/>
      <c r="BY71" s="187"/>
      <c r="BZ71" s="187"/>
      <c r="CA71" s="187"/>
      <c r="CB71" s="187"/>
      <c r="CC71" s="187"/>
      <c r="CD71" s="187"/>
      <c r="CE71" s="187"/>
      <c r="CF71" s="187"/>
      <c r="CG71" s="187"/>
      <c r="CH71" s="187"/>
      <c r="CI71" s="187"/>
      <c r="CJ71" s="187"/>
      <c r="CK71" s="187"/>
    </row>
    <row r="72">
      <c r="D72" s="184" t="s">
        <v>363</v>
      </c>
      <c r="E72" s="184" t="s">
        <v>364</v>
      </c>
      <c r="F72" s="185" t="s">
        <v>208</v>
      </c>
      <c r="G72" s="184" t="s">
        <v>209</v>
      </c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  <c r="AA72" s="187"/>
      <c r="AB72" s="187"/>
      <c r="AC72" s="187"/>
      <c r="AD72" s="187"/>
      <c r="AE72" s="187"/>
      <c r="AF72" s="187"/>
      <c r="AG72" s="187"/>
      <c r="AH72" s="187"/>
      <c r="AI72" s="187"/>
      <c r="AJ72" s="187"/>
      <c r="AK72" s="187"/>
      <c r="AL72" s="187"/>
      <c r="AM72" s="187"/>
      <c r="AN72" s="187"/>
      <c r="AO72" s="187"/>
      <c r="AP72" s="187"/>
      <c r="AQ72" s="187"/>
      <c r="AR72" s="187"/>
      <c r="AS72" s="187"/>
      <c r="AT72" s="187"/>
      <c r="AU72" s="187"/>
      <c r="AV72" s="187"/>
      <c r="AW72" s="187"/>
      <c r="AX72" s="187"/>
      <c r="AY72" s="187"/>
      <c r="AZ72" s="187"/>
      <c r="BA72" s="187"/>
      <c r="BB72" s="187"/>
      <c r="BC72" s="187"/>
      <c r="BD72" s="187"/>
      <c r="BE72" s="187"/>
      <c r="BF72" s="187"/>
      <c r="BG72" s="188"/>
      <c r="BH72" s="187"/>
      <c r="BI72" s="187"/>
      <c r="BJ72" s="187"/>
      <c r="BK72" s="187"/>
      <c r="BL72" s="187"/>
      <c r="BM72" s="187"/>
      <c r="BN72" s="187"/>
      <c r="BO72" s="187"/>
      <c r="BP72" s="187"/>
      <c r="BQ72" s="187"/>
      <c r="BR72" s="187"/>
      <c r="BS72" s="187"/>
      <c r="BT72" s="187"/>
      <c r="BU72" s="187"/>
      <c r="BV72" s="187"/>
      <c r="BW72" s="187"/>
      <c r="BX72" s="187"/>
      <c r="BY72" s="187"/>
      <c r="BZ72" s="187"/>
      <c r="CA72" s="187"/>
      <c r="CB72" s="187"/>
      <c r="CC72" s="187"/>
      <c r="CD72" s="187"/>
      <c r="CE72" s="187"/>
      <c r="CF72" s="187"/>
      <c r="CG72" s="187"/>
      <c r="CH72" s="187"/>
      <c r="CI72" s="187"/>
      <c r="CJ72" s="187"/>
      <c r="CK72" s="187"/>
    </row>
    <row r="73">
      <c r="D73" s="184" t="s">
        <v>365</v>
      </c>
      <c r="E73" s="184" t="s">
        <v>366</v>
      </c>
      <c r="F73" s="185" t="s">
        <v>208</v>
      </c>
      <c r="G73" s="184" t="s">
        <v>209</v>
      </c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  <c r="AA73" s="187"/>
      <c r="AB73" s="187"/>
      <c r="AC73" s="187"/>
      <c r="AD73" s="187"/>
      <c r="AE73" s="187"/>
      <c r="AF73" s="187"/>
      <c r="AG73" s="187"/>
      <c r="AH73" s="187"/>
      <c r="AI73" s="187"/>
      <c r="AJ73" s="187"/>
      <c r="AK73" s="187"/>
      <c r="AL73" s="187"/>
      <c r="AM73" s="187"/>
      <c r="AN73" s="187"/>
      <c r="AO73" s="187"/>
      <c r="AP73" s="187"/>
      <c r="AQ73" s="187"/>
      <c r="AR73" s="187"/>
      <c r="AS73" s="187"/>
      <c r="AT73" s="187"/>
      <c r="AU73" s="187"/>
      <c r="AV73" s="187"/>
      <c r="AW73" s="187"/>
      <c r="AX73" s="187"/>
      <c r="AY73" s="187"/>
      <c r="AZ73" s="187"/>
      <c r="BA73" s="187"/>
      <c r="BB73" s="187"/>
      <c r="BC73" s="187"/>
      <c r="BD73" s="187"/>
      <c r="BE73" s="187"/>
      <c r="BF73" s="187"/>
      <c r="BG73" s="188"/>
      <c r="BH73" s="187"/>
      <c r="BI73" s="187"/>
      <c r="BJ73" s="187"/>
      <c r="BK73" s="187"/>
      <c r="BL73" s="187"/>
      <c r="BM73" s="187"/>
      <c r="BN73" s="187"/>
      <c r="BO73" s="187"/>
      <c r="BP73" s="187"/>
      <c r="BQ73" s="187"/>
      <c r="BR73" s="187"/>
      <c r="BS73" s="187"/>
      <c r="BT73" s="187"/>
      <c r="BU73" s="187"/>
      <c r="BV73" s="187"/>
      <c r="BW73" s="187"/>
      <c r="BX73" s="187"/>
      <c r="BY73" s="187"/>
      <c r="BZ73" s="187"/>
      <c r="CA73" s="187"/>
      <c r="CB73" s="187"/>
      <c r="CC73" s="187"/>
      <c r="CD73" s="187"/>
      <c r="CE73" s="187"/>
      <c r="CF73" s="187"/>
      <c r="CG73" s="187"/>
      <c r="CH73" s="187"/>
      <c r="CI73" s="187"/>
      <c r="CJ73" s="187"/>
      <c r="CK73" s="187"/>
    </row>
    <row r="74">
      <c r="D74" s="184" t="s">
        <v>367</v>
      </c>
      <c r="E74" s="184" t="s">
        <v>368</v>
      </c>
      <c r="F74" s="185" t="s">
        <v>208</v>
      </c>
      <c r="G74" s="184" t="s">
        <v>209</v>
      </c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  <c r="AA74" s="187"/>
      <c r="AB74" s="187"/>
      <c r="AC74" s="187"/>
      <c r="AD74" s="187"/>
      <c r="AE74" s="187"/>
      <c r="AF74" s="187"/>
      <c r="AG74" s="187"/>
      <c r="AH74" s="187"/>
      <c r="AI74" s="187"/>
      <c r="AJ74" s="187"/>
      <c r="AK74" s="187"/>
      <c r="AL74" s="187"/>
      <c r="AM74" s="187"/>
      <c r="AN74" s="187"/>
      <c r="AO74" s="187"/>
      <c r="AP74" s="187"/>
      <c r="AQ74" s="187"/>
      <c r="AR74" s="187"/>
      <c r="AS74" s="187"/>
      <c r="AT74" s="187"/>
      <c r="AU74" s="187"/>
      <c r="AV74" s="187"/>
      <c r="AW74" s="187"/>
      <c r="AX74" s="187"/>
      <c r="AY74" s="187"/>
      <c r="AZ74" s="187"/>
      <c r="BA74" s="187"/>
      <c r="BB74" s="187"/>
      <c r="BC74" s="187"/>
      <c r="BD74" s="187"/>
      <c r="BE74" s="187"/>
      <c r="BF74" s="187"/>
      <c r="BG74" s="188"/>
      <c r="BH74" s="187"/>
      <c r="BI74" s="187"/>
      <c r="BJ74" s="187"/>
      <c r="BK74" s="187"/>
      <c r="BL74" s="187"/>
      <c r="BM74" s="187"/>
      <c r="BN74" s="187"/>
      <c r="BO74" s="187"/>
      <c r="BP74" s="187"/>
      <c r="BQ74" s="187"/>
      <c r="BR74" s="187"/>
      <c r="BS74" s="187"/>
      <c r="BT74" s="187"/>
      <c r="BU74" s="187"/>
      <c r="BV74" s="187"/>
      <c r="BW74" s="187"/>
      <c r="BX74" s="187"/>
      <c r="BY74" s="187"/>
      <c r="BZ74" s="187"/>
      <c r="CA74" s="187"/>
      <c r="CB74" s="187"/>
      <c r="CC74" s="187"/>
      <c r="CD74" s="187"/>
      <c r="CE74" s="187"/>
      <c r="CF74" s="187"/>
      <c r="CG74" s="187"/>
      <c r="CH74" s="187"/>
      <c r="CI74" s="187"/>
      <c r="CJ74" s="187"/>
      <c r="CK74" s="187"/>
    </row>
    <row r="75">
      <c r="D75" s="184" t="s">
        <v>369</v>
      </c>
      <c r="E75" s="184" t="s">
        <v>370</v>
      </c>
      <c r="F75" s="185" t="s">
        <v>208</v>
      </c>
      <c r="G75" s="184" t="s">
        <v>209</v>
      </c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  <c r="AA75" s="187"/>
      <c r="AB75" s="187"/>
      <c r="AC75" s="187"/>
      <c r="AD75" s="187"/>
      <c r="AE75" s="187"/>
      <c r="AF75" s="187"/>
      <c r="AG75" s="187"/>
      <c r="AH75" s="187"/>
      <c r="AI75" s="187"/>
      <c r="AJ75" s="187"/>
      <c r="AK75" s="187"/>
      <c r="AL75" s="187"/>
      <c r="AM75" s="187"/>
      <c r="AN75" s="187"/>
      <c r="AO75" s="187"/>
      <c r="AP75" s="187"/>
      <c r="AQ75" s="187"/>
      <c r="AR75" s="187"/>
      <c r="AS75" s="187"/>
      <c r="AT75" s="187"/>
      <c r="AU75" s="187"/>
      <c r="AV75" s="187"/>
      <c r="AW75" s="187"/>
      <c r="AX75" s="187"/>
      <c r="AY75" s="187"/>
      <c r="AZ75" s="187"/>
      <c r="BA75" s="187"/>
      <c r="BB75" s="187"/>
      <c r="BC75" s="187"/>
      <c r="BD75" s="187"/>
      <c r="BE75" s="187"/>
      <c r="BF75" s="187"/>
      <c r="BG75" s="188"/>
      <c r="BH75" s="187"/>
      <c r="BI75" s="187"/>
      <c r="BJ75" s="187"/>
      <c r="BK75" s="187"/>
      <c r="BL75" s="187"/>
      <c r="BM75" s="187"/>
      <c r="BN75" s="187"/>
      <c r="BO75" s="187"/>
      <c r="BP75" s="187"/>
      <c r="BQ75" s="187"/>
      <c r="BR75" s="187"/>
      <c r="BS75" s="187"/>
      <c r="BT75" s="187"/>
      <c r="BU75" s="187"/>
      <c r="BV75" s="187"/>
      <c r="BW75" s="187"/>
      <c r="BX75" s="187"/>
      <c r="BY75" s="187"/>
      <c r="BZ75" s="187"/>
      <c r="CA75" s="187"/>
      <c r="CB75" s="187"/>
      <c r="CC75" s="187"/>
      <c r="CD75" s="187"/>
      <c r="CE75" s="187"/>
      <c r="CF75" s="187"/>
      <c r="CG75" s="187"/>
      <c r="CH75" s="187"/>
      <c r="CI75" s="187"/>
      <c r="CJ75" s="187"/>
      <c r="CK75" s="187"/>
    </row>
    <row r="76">
      <c r="D76" s="184" t="s">
        <v>371</v>
      </c>
      <c r="E76" s="184" t="s">
        <v>372</v>
      </c>
      <c r="F76" s="185" t="s">
        <v>373</v>
      </c>
      <c r="G76" s="184" t="s">
        <v>374</v>
      </c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  <c r="AA76" s="187"/>
      <c r="AB76" s="187"/>
      <c r="AC76" s="187"/>
      <c r="AD76" s="187"/>
      <c r="AE76" s="187"/>
      <c r="AF76" s="187"/>
      <c r="AG76" s="187"/>
      <c r="AH76" s="187"/>
      <c r="AI76" s="187"/>
      <c r="AJ76" s="187"/>
      <c r="AK76" s="187"/>
      <c r="AL76" s="187"/>
      <c r="AM76" s="187"/>
      <c r="AN76" s="187"/>
      <c r="AO76" s="187"/>
      <c r="AP76" s="187"/>
      <c r="AQ76" s="187"/>
      <c r="AR76" s="187"/>
      <c r="AS76" s="187"/>
      <c r="AT76" s="187"/>
      <c r="AU76" s="187"/>
      <c r="AV76" s="187"/>
      <c r="AW76" s="187"/>
      <c r="AX76" s="187"/>
      <c r="AY76" s="187"/>
      <c r="AZ76" s="187"/>
      <c r="BA76" s="187"/>
      <c r="BB76" s="187"/>
      <c r="BC76" s="187"/>
      <c r="BD76" s="187"/>
      <c r="BE76" s="187"/>
      <c r="BF76" s="187"/>
      <c r="BG76" s="188"/>
      <c r="BH76" s="187"/>
      <c r="BI76" s="187"/>
      <c r="BJ76" s="187"/>
      <c r="BK76" s="187"/>
      <c r="BL76" s="187"/>
      <c r="BM76" s="187"/>
      <c r="BN76" s="187"/>
      <c r="BO76" s="187"/>
      <c r="BP76" s="187"/>
      <c r="BQ76" s="187"/>
      <c r="BR76" s="187"/>
      <c r="BS76" s="187"/>
      <c r="BT76" s="187"/>
      <c r="BU76" s="187"/>
      <c r="BV76" s="187"/>
      <c r="BW76" s="187"/>
      <c r="BX76" s="187"/>
      <c r="BY76" s="187"/>
      <c r="BZ76" s="187"/>
      <c r="CA76" s="187"/>
      <c r="CB76" s="187"/>
      <c r="CC76" s="187"/>
      <c r="CD76" s="187"/>
      <c r="CE76" s="187"/>
      <c r="CF76" s="187"/>
      <c r="CG76" s="187"/>
      <c r="CH76" s="187"/>
      <c r="CI76" s="187"/>
      <c r="CJ76" s="187"/>
      <c r="CK76" s="187"/>
    </row>
    <row r="77">
      <c r="D77" s="184" t="s">
        <v>375</v>
      </c>
      <c r="E77" s="184" t="s">
        <v>376</v>
      </c>
      <c r="F77" s="185" t="s">
        <v>208</v>
      </c>
      <c r="G77" s="184" t="s">
        <v>209</v>
      </c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  <c r="AA77" s="187"/>
      <c r="AB77" s="187"/>
      <c r="AC77" s="187"/>
      <c r="AD77" s="187"/>
      <c r="AE77" s="187"/>
      <c r="AF77" s="187"/>
      <c r="AG77" s="187"/>
      <c r="AH77" s="187"/>
      <c r="AI77" s="187"/>
      <c r="AJ77" s="187"/>
      <c r="AK77" s="187"/>
      <c r="AL77" s="187"/>
      <c r="AM77" s="187"/>
      <c r="AN77" s="187"/>
      <c r="AO77" s="187"/>
      <c r="AP77" s="187"/>
      <c r="AQ77" s="187"/>
      <c r="AR77" s="187"/>
      <c r="AS77" s="187"/>
      <c r="AT77" s="187"/>
      <c r="AU77" s="187"/>
      <c r="AV77" s="187"/>
      <c r="AW77" s="187"/>
      <c r="AX77" s="187"/>
      <c r="AY77" s="187"/>
      <c r="AZ77" s="187"/>
      <c r="BA77" s="187"/>
      <c r="BB77" s="187"/>
      <c r="BC77" s="187"/>
      <c r="BD77" s="187"/>
      <c r="BE77" s="187"/>
      <c r="BF77" s="187"/>
      <c r="BG77" s="188"/>
      <c r="BH77" s="187"/>
      <c r="BI77" s="187"/>
      <c r="BJ77" s="187"/>
      <c r="BK77" s="187"/>
      <c r="BL77" s="187"/>
      <c r="BM77" s="187"/>
      <c r="BN77" s="187"/>
      <c r="BO77" s="187"/>
      <c r="BP77" s="187"/>
      <c r="BQ77" s="187"/>
      <c r="BR77" s="187"/>
      <c r="BS77" s="187"/>
      <c r="BT77" s="187"/>
      <c r="BU77" s="187"/>
      <c r="BV77" s="187"/>
      <c r="BW77" s="187"/>
      <c r="BX77" s="187"/>
      <c r="BY77" s="187"/>
      <c r="BZ77" s="187"/>
      <c r="CA77" s="187"/>
      <c r="CB77" s="187"/>
      <c r="CC77" s="187"/>
      <c r="CD77" s="187"/>
      <c r="CE77" s="187"/>
      <c r="CF77" s="187"/>
      <c r="CG77" s="187"/>
      <c r="CH77" s="187"/>
      <c r="CI77" s="187"/>
      <c r="CJ77" s="187"/>
      <c r="CK77" s="187"/>
    </row>
    <row r="78">
      <c r="D78" s="184" t="s">
        <v>377</v>
      </c>
      <c r="E78" s="184" t="s">
        <v>378</v>
      </c>
      <c r="F78" s="185" t="s">
        <v>281</v>
      </c>
      <c r="G78" s="184" t="s">
        <v>282</v>
      </c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187"/>
      <c r="AT78" s="187"/>
      <c r="AU78" s="187"/>
      <c r="AV78" s="187"/>
      <c r="AW78" s="187"/>
      <c r="AX78" s="187"/>
      <c r="AY78" s="187"/>
      <c r="AZ78" s="187"/>
      <c r="BA78" s="187"/>
      <c r="BB78" s="187"/>
      <c r="BC78" s="187"/>
      <c r="BD78" s="187"/>
      <c r="BE78" s="187"/>
      <c r="BF78" s="187"/>
      <c r="BG78" s="188"/>
      <c r="BH78" s="187"/>
      <c r="BI78" s="187"/>
      <c r="BJ78" s="187"/>
      <c r="BK78" s="187"/>
      <c r="BL78" s="187"/>
      <c r="BM78" s="187"/>
      <c r="BN78" s="187"/>
      <c r="BO78" s="187"/>
      <c r="BP78" s="187"/>
      <c r="BQ78" s="187"/>
      <c r="BR78" s="187"/>
      <c r="BS78" s="187"/>
      <c r="BT78" s="187"/>
      <c r="BU78" s="187"/>
      <c r="BV78" s="187"/>
      <c r="BW78" s="187"/>
      <c r="BX78" s="187"/>
      <c r="BY78" s="187"/>
      <c r="BZ78" s="187"/>
      <c r="CA78" s="187"/>
      <c r="CB78" s="187"/>
      <c r="CC78" s="187"/>
      <c r="CD78" s="187"/>
      <c r="CE78" s="187"/>
      <c r="CF78" s="187"/>
      <c r="CG78" s="187"/>
      <c r="CH78" s="187"/>
      <c r="CI78" s="187"/>
      <c r="CJ78" s="187"/>
      <c r="CK78" s="187"/>
    </row>
    <row r="79">
      <c r="D79" s="184" t="s">
        <v>379</v>
      </c>
      <c r="E79" s="184" t="s">
        <v>380</v>
      </c>
      <c r="F79" s="185" t="s">
        <v>208</v>
      </c>
      <c r="G79" s="184" t="s">
        <v>209</v>
      </c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7"/>
      <c r="AT79" s="187"/>
      <c r="AU79" s="187"/>
      <c r="AV79" s="187"/>
      <c r="AW79" s="187"/>
      <c r="AX79" s="187"/>
      <c r="AY79" s="187"/>
      <c r="AZ79" s="187"/>
      <c r="BA79" s="187"/>
      <c r="BB79" s="187"/>
      <c r="BC79" s="187"/>
      <c r="BD79" s="187"/>
      <c r="BE79" s="187"/>
      <c r="BF79" s="187"/>
      <c r="BG79" s="188"/>
      <c r="BH79" s="187"/>
      <c r="BI79" s="187"/>
      <c r="BJ79" s="187"/>
      <c r="BK79" s="187"/>
      <c r="BL79" s="187"/>
      <c r="BM79" s="187"/>
      <c r="BN79" s="187"/>
      <c r="BO79" s="187"/>
      <c r="BP79" s="187"/>
      <c r="BQ79" s="187"/>
      <c r="BR79" s="187"/>
      <c r="BS79" s="187"/>
      <c r="BT79" s="187"/>
      <c r="BU79" s="187"/>
      <c r="BV79" s="187"/>
      <c r="BW79" s="187"/>
      <c r="BX79" s="187"/>
      <c r="BY79" s="187"/>
      <c r="BZ79" s="187"/>
      <c r="CA79" s="187"/>
      <c r="CB79" s="187"/>
      <c r="CC79" s="187"/>
      <c r="CD79" s="187"/>
      <c r="CE79" s="187"/>
      <c r="CF79" s="187"/>
      <c r="CG79" s="187"/>
      <c r="CH79" s="187"/>
      <c r="CI79" s="187"/>
      <c r="CJ79" s="187"/>
      <c r="CK79" s="187"/>
    </row>
    <row r="80">
      <c r="D80" s="184" t="s">
        <v>381</v>
      </c>
      <c r="E80" s="184" t="s">
        <v>382</v>
      </c>
      <c r="F80" s="185" t="s">
        <v>208</v>
      </c>
      <c r="G80" s="184" t="s">
        <v>209</v>
      </c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  <c r="AA80" s="187"/>
      <c r="AB80" s="187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7"/>
      <c r="AT80" s="187"/>
      <c r="AU80" s="187"/>
      <c r="AV80" s="187"/>
      <c r="AW80" s="187"/>
      <c r="AX80" s="187"/>
      <c r="AY80" s="187"/>
      <c r="AZ80" s="187"/>
      <c r="BA80" s="187"/>
      <c r="BB80" s="187"/>
      <c r="BC80" s="187"/>
      <c r="BD80" s="187"/>
      <c r="BE80" s="187"/>
      <c r="BF80" s="187"/>
      <c r="BG80" s="188"/>
      <c r="BH80" s="187"/>
      <c r="BI80" s="187"/>
      <c r="BJ80" s="187"/>
      <c r="BK80" s="187"/>
      <c r="BL80" s="187"/>
      <c r="BM80" s="187"/>
      <c r="BN80" s="187"/>
      <c r="BO80" s="187"/>
      <c r="BP80" s="187"/>
      <c r="BQ80" s="187"/>
      <c r="BR80" s="187"/>
      <c r="BS80" s="187"/>
      <c r="BT80" s="187"/>
      <c r="BU80" s="187"/>
      <c r="BV80" s="187"/>
      <c r="BW80" s="187"/>
      <c r="BX80" s="187"/>
      <c r="BY80" s="187"/>
      <c r="BZ80" s="187"/>
      <c r="CA80" s="187"/>
      <c r="CB80" s="187"/>
      <c r="CC80" s="187"/>
      <c r="CD80" s="187"/>
      <c r="CE80" s="187"/>
      <c r="CF80" s="187"/>
      <c r="CG80" s="187"/>
      <c r="CH80" s="187"/>
      <c r="CI80" s="187"/>
      <c r="CJ80" s="187"/>
      <c r="CK80" s="187"/>
    </row>
    <row r="81">
      <c r="D81" s="184" t="s">
        <v>383</v>
      </c>
      <c r="E81" s="184" t="s">
        <v>384</v>
      </c>
      <c r="F81" s="185" t="s">
        <v>208</v>
      </c>
      <c r="G81" s="184" t="s">
        <v>209</v>
      </c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7"/>
      <c r="AT81" s="187"/>
      <c r="AU81" s="187"/>
      <c r="AV81" s="187"/>
      <c r="AW81" s="187"/>
      <c r="AX81" s="187"/>
      <c r="AY81" s="187"/>
      <c r="AZ81" s="187"/>
      <c r="BA81" s="187"/>
      <c r="BB81" s="187"/>
      <c r="BC81" s="187"/>
      <c r="BD81" s="187"/>
      <c r="BE81" s="187"/>
      <c r="BF81" s="187"/>
      <c r="BG81" s="188"/>
      <c r="BH81" s="187"/>
      <c r="BI81" s="187"/>
      <c r="BJ81" s="187"/>
      <c r="BK81" s="187"/>
      <c r="BL81" s="187"/>
      <c r="BM81" s="187"/>
      <c r="BN81" s="187"/>
      <c r="BO81" s="187"/>
      <c r="BP81" s="187"/>
      <c r="BQ81" s="187"/>
      <c r="BR81" s="187"/>
      <c r="BS81" s="187"/>
      <c r="BT81" s="187"/>
      <c r="BU81" s="187"/>
      <c r="BV81" s="187"/>
      <c r="BW81" s="187"/>
      <c r="BX81" s="187"/>
      <c r="BY81" s="187"/>
      <c r="BZ81" s="187"/>
      <c r="CA81" s="187"/>
      <c r="CB81" s="187"/>
      <c r="CC81" s="187"/>
      <c r="CD81" s="187"/>
      <c r="CE81" s="187"/>
      <c r="CF81" s="187"/>
      <c r="CG81" s="187"/>
      <c r="CH81" s="187"/>
      <c r="CI81" s="187"/>
      <c r="CJ81" s="187"/>
      <c r="CK81" s="187"/>
    </row>
    <row r="82">
      <c r="D82" s="184" t="s">
        <v>385</v>
      </c>
      <c r="E82" s="184" t="s">
        <v>386</v>
      </c>
      <c r="F82" s="185" t="s">
        <v>208</v>
      </c>
      <c r="G82" s="184" t="s">
        <v>209</v>
      </c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  <c r="AA82" s="187"/>
      <c r="AB82" s="187"/>
      <c r="AC82" s="187"/>
      <c r="AD82" s="187"/>
      <c r="AE82" s="187"/>
      <c r="AF82" s="187"/>
      <c r="AG82" s="187"/>
      <c r="AH82" s="187"/>
      <c r="AI82" s="187"/>
      <c r="AJ82" s="187"/>
      <c r="AK82" s="187"/>
      <c r="AL82" s="187"/>
      <c r="AM82" s="187"/>
      <c r="AN82" s="187"/>
      <c r="AO82" s="187"/>
      <c r="AP82" s="187"/>
      <c r="AQ82" s="187"/>
      <c r="AR82" s="187"/>
      <c r="AS82" s="187"/>
      <c r="AT82" s="187"/>
      <c r="AU82" s="187"/>
      <c r="AV82" s="187"/>
      <c r="AW82" s="187"/>
      <c r="AX82" s="187"/>
      <c r="AY82" s="187"/>
      <c r="AZ82" s="187"/>
      <c r="BA82" s="187"/>
      <c r="BB82" s="187"/>
      <c r="BC82" s="187"/>
      <c r="BD82" s="187"/>
      <c r="BE82" s="187"/>
      <c r="BF82" s="187"/>
      <c r="BG82" s="188"/>
      <c r="BH82" s="187"/>
      <c r="BI82" s="187"/>
      <c r="BJ82" s="187"/>
      <c r="BK82" s="187"/>
      <c r="BL82" s="187"/>
      <c r="BM82" s="187"/>
      <c r="BN82" s="187"/>
      <c r="BO82" s="187"/>
      <c r="BP82" s="187"/>
      <c r="BQ82" s="187"/>
      <c r="BR82" s="187"/>
      <c r="BS82" s="187"/>
      <c r="BT82" s="187"/>
      <c r="BU82" s="187"/>
      <c r="BV82" s="187"/>
      <c r="BW82" s="187"/>
      <c r="BX82" s="187"/>
      <c r="BY82" s="187"/>
      <c r="BZ82" s="187"/>
      <c r="CA82" s="187"/>
      <c r="CB82" s="187"/>
      <c r="CC82" s="187"/>
      <c r="CD82" s="187"/>
      <c r="CE82" s="187"/>
      <c r="CF82" s="187"/>
      <c r="CG82" s="187"/>
      <c r="CH82" s="187"/>
      <c r="CI82" s="187"/>
      <c r="CJ82" s="187"/>
      <c r="CK82" s="187"/>
    </row>
    <row r="83">
      <c r="D83" s="184" t="s">
        <v>387</v>
      </c>
      <c r="E83" s="184" t="s">
        <v>388</v>
      </c>
      <c r="F83" s="185" t="s">
        <v>208</v>
      </c>
      <c r="G83" s="184" t="s">
        <v>209</v>
      </c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  <c r="AA83" s="187"/>
      <c r="AB83" s="187"/>
      <c r="AC83" s="187"/>
      <c r="AD83" s="187"/>
      <c r="AE83" s="187"/>
      <c r="AF83" s="187"/>
      <c r="AG83" s="187"/>
      <c r="AH83" s="187"/>
      <c r="AI83" s="187"/>
      <c r="AJ83" s="187"/>
      <c r="AK83" s="187"/>
      <c r="AL83" s="187"/>
      <c r="AM83" s="187"/>
      <c r="AN83" s="187"/>
      <c r="AO83" s="187"/>
      <c r="AP83" s="187"/>
      <c r="AQ83" s="187"/>
      <c r="AR83" s="187"/>
      <c r="AS83" s="187"/>
      <c r="AT83" s="187"/>
      <c r="AU83" s="187"/>
      <c r="AV83" s="187"/>
      <c r="AW83" s="187"/>
      <c r="AX83" s="187"/>
      <c r="AY83" s="187"/>
      <c r="AZ83" s="187"/>
      <c r="BA83" s="187"/>
      <c r="BB83" s="187"/>
      <c r="BC83" s="187"/>
      <c r="BD83" s="187"/>
      <c r="BE83" s="187"/>
      <c r="BF83" s="187"/>
      <c r="BG83" s="188"/>
      <c r="BH83" s="187"/>
      <c r="BI83" s="187"/>
      <c r="BJ83" s="187"/>
      <c r="BK83" s="187"/>
      <c r="BL83" s="187"/>
      <c r="BM83" s="187"/>
      <c r="BN83" s="187"/>
      <c r="BO83" s="187"/>
      <c r="BP83" s="187"/>
      <c r="BQ83" s="187"/>
      <c r="BR83" s="187"/>
      <c r="BS83" s="187"/>
      <c r="BT83" s="187"/>
      <c r="BU83" s="187"/>
      <c r="BV83" s="187"/>
      <c r="BW83" s="187"/>
      <c r="BX83" s="187"/>
      <c r="BY83" s="187"/>
      <c r="BZ83" s="187"/>
      <c r="CA83" s="187"/>
      <c r="CB83" s="187"/>
      <c r="CC83" s="187"/>
      <c r="CD83" s="187"/>
      <c r="CE83" s="187"/>
      <c r="CF83" s="187"/>
      <c r="CG83" s="187"/>
      <c r="CH83" s="187"/>
      <c r="CI83" s="187"/>
      <c r="CJ83" s="187"/>
      <c r="CK83" s="187"/>
    </row>
    <row r="84">
      <c r="D84" s="184" t="s">
        <v>389</v>
      </c>
      <c r="E84" s="184" t="s">
        <v>390</v>
      </c>
      <c r="F84" s="185" t="s">
        <v>208</v>
      </c>
      <c r="G84" s="184" t="s">
        <v>209</v>
      </c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  <c r="AA84" s="187"/>
      <c r="AB84" s="187"/>
      <c r="AC84" s="187"/>
      <c r="AD84" s="187"/>
      <c r="AE84" s="187"/>
      <c r="AF84" s="187"/>
      <c r="AG84" s="187"/>
      <c r="AH84" s="187"/>
      <c r="AI84" s="187"/>
      <c r="AJ84" s="187"/>
      <c r="AK84" s="187"/>
      <c r="AL84" s="187"/>
      <c r="AM84" s="187"/>
      <c r="AN84" s="187"/>
      <c r="AO84" s="187"/>
      <c r="AP84" s="187"/>
      <c r="AQ84" s="187"/>
      <c r="AR84" s="187"/>
      <c r="AS84" s="187"/>
      <c r="AT84" s="187"/>
      <c r="AU84" s="187"/>
      <c r="AV84" s="187"/>
      <c r="AW84" s="187"/>
      <c r="AX84" s="187"/>
      <c r="AY84" s="187"/>
      <c r="AZ84" s="187"/>
      <c r="BA84" s="187"/>
      <c r="BB84" s="187"/>
      <c r="BC84" s="187"/>
      <c r="BD84" s="187"/>
      <c r="BE84" s="187"/>
      <c r="BF84" s="187"/>
      <c r="BG84" s="188"/>
      <c r="BH84" s="187"/>
      <c r="BI84" s="187"/>
      <c r="BJ84" s="187"/>
      <c r="BK84" s="187"/>
      <c r="BL84" s="187"/>
      <c r="BM84" s="187"/>
      <c r="BN84" s="187"/>
      <c r="BO84" s="187"/>
      <c r="BP84" s="187"/>
      <c r="BQ84" s="187"/>
      <c r="BR84" s="187"/>
      <c r="BS84" s="187"/>
      <c r="BT84" s="187"/>
      <c r="BU84" s="187"/>
      <c r="BV84" s="187"/>
      <c r="BW84" s="187"/>
      <c r="BX84" s="187"/>
      <c r="BY84" s="187"/>
      <c r="BZ84" s="187"/>
      <c r="CA84" s="187"/>
      <c r="CB84" s="187"/>
      <c r="CC84" s="187"/>
      <c r="CD84" s="187"/>
      <c r="CE84" s="187"/>
      <c r="CF84" s="187"/>
      <c r="CG84" s="187"/>
      <c r="CH84" s="187"/>
      <c r="CI84" s="187"/>
      <c r="CJ84" s="187"/>
      <c r="CK84" s="187"/>
    </row>
    <row r="85">
      <c r="D85" s="184" t="s">
        <v>391</v>
      </c>
      <c r="E85" s="184" t="s">
        <v>392</v>
      </c>
      <c r="F85" s="185" t="s">
        <v>208</v>
      </c>
      <c r="G85" s="184" t="s">
        <v>209</v>
      </c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187"/>
      <c r="AN85" s="187"/>
      <c r="AO85" s="187"/>
      <c r="AP85" s="187"/>
      <c r="AQ85" s="187"/>
      <c r="AR85" s="187"/>
      <c r="AS85" s="187"/>
      <c r="AT85" s="187"/>
      <c r="AU85" s="187"/>
      <c r="AV85" s="187"/>
      <c r="AW85" s="187"/>
      <c r="AX85" s="187"/>
      <c r="AY85" s="187"/>
      <c r="AZ85" s="187"/>
      <c r="BA85" s="187"/>
      <c r="BB85" s="187"/>
      <c r="BC85" s="187"/>
      <c r="BD85" s="187"/>
      <c r="BE85" s="187"/>
      <c r="BF85" s="187"/>
      <c r="BG85" s="188"/>
      <c r="BH85" s="187"/>
      <c r="BI85" s="187"/>
      <c r="BJ85" s="187"/>
      <c r="BK85" s="187"/>
      <c r="BL85" s="187"/>
      <c r="BM85" s="187"/>
      <c r="BN85" s="187"/>
      <c r="BO85" s="187"/>
      <c r="BP85" s="187"/>
      <c r="BQ85" s="187"/>
      <c r="BR85" s="187"/>
      <c r="BS85" s="187"/>
      <c r="BT85" s="187"/>
      <c r="BU85" s="187"/>
      <c r="BV85" s="187"/>
      <c r="BW85" s="187"/>
      <c r="BX85" s="187"/>
      <c r="BY85" s="187"/>
      <c r="BZ85" s="187"/>
      <c r="CA85" s="187"/>
      <c r="CB85" s="187"/>
      <c r="CC85" s="187"/>
      <c r="CD85" s="187"/>
      <c r="CE85" s="187"/>
      <c r="CF85" s="187"/>
      <c r="CG85" s="187"/>
      <c r="CH85" s="187"/>
      <c r="CI85" s="187"/>
      <c r="CJ85" s="187"/>
      <c r="CK85" s="187"/>
    </row>
    <row r="86">
      <c r="D86" s="184" t="s">
        <v>393</v>
      </c>
      <c r="E86" s="184" t="s">
        <v>394</v>
      </c>
      <c r="F86" s="185" t="s">
        <v>301</v>
      </c>
      <c r="G86" s="184" t="s">
        <v>302</v>
      </c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  <c r="AA86" s="187"/>
      <c r="AB86" s="187"/>
      <c r="AC86" s="187"/>
      <c r="AD86" s="187"/>
      <c r="AE86" s="187"/>
      <c r="AF86" s="187"/>
      <c r="AG86" s="187"/>
      <c r="AH86" s="187"/>
      <c r="AI86" s="187"/>
      <c r="AJ86" s="187"/>
      <c r="AK86" s="187"/>
      <c r="AL86" s="187"/>
      <c r="AM86" s="187"/>
      <c r="AN86" s="187"/>
      <c r="AO86" s="187"/>
      <c r="AP86" s="187"/>
      <c r="AQ86" s="187"/>
      <c r="AR86" s="187"/>
      <c r="AS86" s="187"/>
      <c r="AT86" s="187"/>
      <c r="AU86" s="187"/>
      <c r="AV86" s="187"/>
      <c r="AW86" s="187"/>
      <c r="AX86" s="187"/>
      <c r="AY86" s="187"/>
      <c r="AZ86" s="187"/>
      <c r="BA86" s="187"/>
      <c r="BB86" s="187"/>
      <c r="BC86" s="187"/>
      <c r="BD86" s="187"/>
      <c r="BE86" s="187"/>
      <c r="BF86" s="187"/>
      <c r="BG86" s="188"/>
      <c r="BH86" s="187"/>
      <c r="BI86" s="187"/>
      <c r="BJ86" s="187"/>
      <c r="BK86" s="187"/>
      <c r="BL86" s="187"/>
      <c r="BM86" s="187"/>
      <c r="BN86" s="187"/>
      <c r="BO86" s="187"/>
      <c r="BP86" s="187"/>
      <c r="BQ86" s="187"/>
      <c r="BR86" s="187"/>
      <c r="BS86" s="187"/>
      <c r="BT86" s="187"/>
      <c r="BU86" s="187"/>
      <c r="BV86" s="187"/>
      <c r="BW86" s="187"/>
      <c r="BX86" s="187"/>
      <c r="BY86" s="187"/>
      <c r="BZ86" s="187"/>
      <c r="CA86" s="187"/>
      <c r="CB86" s="187"/>
      <c r="CC86" s="187"/>
      <c r="CD86" s="187"/>
      <c r="CE86" s="187"/>
      <c r="CF86" s="187"/>
      <c r="CG86" s="187"/>
      <c r="CH86" s="187"/>
      <c r="CI86" s="187"/>
      <c r="CJ86" s="187"/>
      <c r="CK86" s="187"/>
    </row>
    <row r="87">
      <c r="D87" s="184" t="s">
        <v>395</v>
      </c>
      <c r="E87" s="184" t="s">
        <v>396</v>
      </c>
      <c r="F87" s="185" t="s">
        <v>208</v>
      </c>
      <c r="G87" s="184" t="s">
        <v>209</v>
      </c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187"/>
      <c r="Z87" s="187"/>
      <c r="AA87" s="187"/>
      <c r="AB87" s="187"/>
      <c r="AC87" s="187"/>
      <c r="AD87" s="187"/>
      <c r="AE87" s="187"/>
      <c r="AF87" s="187"/>
      <c r="AG87" s="187"/>
      <c r="AH87" s="187"/>
      <c r="AI87" s="187"/>
      <c r="AJ87" s="187"/>
      <c r="AK87" s="187"/>
      <c r="AL87" s="187"/>
      <c r="AM87" s="187"/>
      <c r="AN87" s="187"/>
      <c r="AO87" s="187"/>
      <c r="AP87" s="187"/>
      <c r="AQ87" s="187"/>
      <c r="AR87" s="187"/>
      <c r="AS87" s="187"/>
      <c r="AT87" s="187"/>
      <c r="AU87" s="187"/>
      <c r="AV87" s="187"/>
      <c r="AW87" s="187"/>
      <c r="AX87" s="187"/>
      <c r="AY87" s="187"/>
      <c r="AZ87" s="187"/>
      <c r="BA87" s="187"/>
      <c r="BB87" s="187"/>
      <c r="BC87" s="187"/>
      <c r="BD87" s="187"/>
      <c r="BE87" s="187"/>
      <c r="BF87" s="187"/>
      <c r="BG87" s="188"/>
      <c r="BH87" s="187"/>
      <c r="BI87" s="187"/>
      <c r="BJ87" s="187"/>
      <c r="BK87" s="187"/>
      <c r="BL87" s="187"/>
      <c r="BM87" s="187"/>
      <c r="BN87" s="187"/>
      <c r="BO87" s="187"/>
      <c r="BP87" s="187"/>
      <c r="BQ87" s="187"/>
      <c r="BR87" s="187"/>
      <c r="BS87" s="187"/>
      <c r="BT87" s="187"/>
      <c r="BU87" s="187"/>
      <c r="BV87" s="187"/>
      <c r="BW87" s="187"/>
      <c r="BX87" s="187"/>
      <c r="BY87" s="187"/>
      <c r="BZ87" s="187"/>
      <c r="CA87" s="187"/>
      <c r="CB87" s="187"/>
      <c r="CC87" s="187"/>
      <c r="CD87" s="187"/>
      <c r="CE87" s="187"/>
      <c r="CF87" s="187"/>
      <c r="CG87" s="187"/>
      <c r="CH87" s="187"/>
      <c r="CI87" s="187"/>
      <c r="CJ87" s="187"/>
      <c r="CK87" s="187"/>
    </row>
    <row r="88">
      <c r="D88" s="184" t="s">
        <v>397</v>
      </c>
      <c r="E88" s="184" t="s">
        <v>398</v>
      </c>
      <c r="F88" s="185" t="s">
        <v>208</v>
      </c>
      <c r="G88" s="184" t="s">
        <v>209</v>
      </c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187"/>
      <c r="Z88" s="187"/>
      <c r="AA88" s="187"/>
      <c r="AB88" s="187"/>
      <c r="AC88" s="187"/>
      <c r="AD88" s="187"/>
      <c r="AE88" s="187"/>
      <c r="AF88" s="187"/>
      <c r="AG88" s="187"/>
      <c r="AH88" s="187"/>
      <c r="AI88" s="187"/>
      <c r="AJ88" s="187"/>
      <c r="AK88" s="187"/>
      <c r="AL88" s="187"/>
      <c r="AM88" s="187"/>
      <c r="AN88" s="187"/>
      <c r="AO88" s="187"/>
      <c r="AP88" s="187"/>
      <c r="AQ88" s="187"/>
      <c r="AR88" s="187"/>
      <c r="AS88" s="187"/>
      <c r="AT88" s="187"/>
      <c r="AU88" s="187"/>
      <c r="AV88" s="187"/>
      <c r="AW88" s="187"/>
      <c r="AX88" s="187"/>
      <c r="AY88" s="187"/>
      <c r="AZ88" s="187"/>
      <c r="BA88" s="187"/>
      <c r="BB88" s="187"/>
      <c r="BC88" s="187"/>
      <c r="BD88" s="187"/>
      <c r="BE88" s="187"/>
      <c r="BF88" s="187"/>
      <c r="BG88" s="188"/>
      <c r="BH88" s="187"/>
      <c r="BI88" s="187"/>
      <c r="BJ88" s="187"/>
      <c r="BK88" s="187"/>
      <c r="BL88" s="187"/>
      <c r="BM88" s="187"/>
      <c r="BN88" s="187"/>
      <c r="BO88" s="187"/>
      <c r="BP88" s="187"/>
      <c r="BQ88" s="187"/>
      <c r="BR88" s="187"/>
      <c r="BS88" s="187"/>
      <c r="BT88" s="187"/>
      <c r="BU88" s="187"/>
      <c r="BV88" s="187"/>
      <c r="BW88" s="187"/>
      <c r="BX88" s="187"/>
      <c r="BY88" s="187"/>
      <c r="BZ88" s="187"/>
      <c r="CA88" s="187"/>
      <c r="CB88" s="187"/>
      <c r="CC88" s="187"/>
      <c r="CD88" s="187"/>
      <c r="CE88" s="187"/>
      <c r="CF88" s="187"/>
      <c r="CG88" s="187"/>
      <c r="CH88" s="187"/>
      <c r="CI88" s="187"/>
      <c r="CJ88" s="187"/>
      <c r="CK88" s="187"/>
    </row>
    <row r="89">
      <c r="D89" s="184" t="s">
        <v>399</v>
      </c>
      <c r="E89" s="184" t="s">
        <v>400</v>
      </c>
      <c r="F89" s="185" t="s">
        <v>373</v>
      </c>
      <c r="G89" s="184" t="s">
        <v>286</v>
      </c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  <c r="Y89" s="187"/>
      <c r="Z89" s="187"/>
      <c r="AA89" s="187"/>
      <c r="AB89" s="187"/>
      <c r="AC89" s="187"/>
      <c r="AD89" s="187"/>
      <c r="AE89" s="187"/>
      <c r="AF89" s="187"/>
      <c r="AG89" s="187"/>
      <c r="AH89" s="187"/>
      <c r="AI89" s="187"/>
      <c r="AJ89" s="187"/>
      <c r="AK89" s="187"/>
      <c r="AL89" s="187"/>
      <c r="AM89" s="187"/>
      <c r="AN89" s="187"/>
      <c r="AO89" s="187"/>
      <c r="AP89" s="187"/>
      <c r="AQ89" s="187"/>
      <c r="AR89" s="187"/>
      <c r="AS89" s="187"/>
      <c r="AT89" s="187"/>
      <c r="AU89" s="187"/>
      <c r="AV89" s="187"/>
      <c r="AW89" s="187"/>
      <c r="AX89" s="187"/>
      <c r="AY89" s="187"/>
      <c r="AZ89" s="187"/>
      <c r="BA89" s="187"/>
      <c r="BB89" s="187"/>
      <c r="BC89" s="187"/>
      <c r="BD89" s="187"/>
      <c r="BE89" s="187"/>
      <c r="BF89" s="187"/>
      <c r="BG89" s="188"/>
      <c r="BH89" s="187"/>
      <c r="BI89" s="187"/>
      <c r="BJ89" s="187"/>
      <c r="BK89" s="187"/>
      <c r="BL89" s="187"/>
      <c r="BM89" s="187"/>
      <c r="BN89" s="187"/>
      <c r="BO89" s="187"/>
      <c r="BP89" s="187"/>
      <c r="BQ89" s="187"/>
      <c r="BR89" s="187"/>
      <c r="BS89" s="187"/>
      <c r="BT89" s="187"/>
      <c r="BU89" s="187"/>
      <c r="BV89" s="187"/>
      <c r="BW89" s="187"/>
      <c r="BX89" s="187"/>
      <c r="BY89" s="187"/>
      <c r="BZ89" s="187"/>
      <c r="CA89" s="187"/>
      <c r="CB89" s="187"/>
      <c r="CC89" s="187"/>
      <c r="CD89" s="187"/>
      <c r="CE89" s="187"/>
      <c r="CF89" s="187"/>
      <c r="CG89" s="187"/>
      <c r="CH89" s="187"/>
      <c r="CI89" s="187"/>
      <c r="CJ89" s="187"/>
      <c r="CK89" s="187"/>
    </row>
    <row r="90">
      <c r="D90" s="184" t="s">
        <v>401</v>
      </c>
      <c r="E90" s="184" t="s">
        <v>402</v>
      </c>
      <c r="F90" s="185" t="s">
        <v>208</v>
      </c>
      <c r="G90" s="184" t="s">
        <v>209</v>
      </c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  <c r="AA90" s="187"/>
      <c r="AB90" s="187"/>
      <c r="AC90" s="187"/>
      <c r="AD90" s="187"/>
      <c r="AE90" s="187"/>
      <c r="AF90" s="187"/>
      <c r="AG90" s="187"/>
      <c r="AH90" s="187"/>
      <c r="AI90" s="187"/>
      <c r="AJ90" s="187"/>
      <c r="AK90" s="187"/>
      <c r="AL90" s="187"/>
      <c r="AM90" s="187"/>
      <c r="AN90" s="187"/>
      <c r="AO90" s="187"/>
      <c r="AP90" s="187"/>
      <c r="AQ90" s="187"/>
      <c r="AR90" s="187"/>
      <c r="AS90" s="187"/>
      <c r="AT90" s="187"/>
      <c r="AU90" s="187"/>
      <c r="AV90" s="187"/>
      <c r="AW90" s="187"/>
      <c r="AX90" s="187"/>
      <c r="AY90" s="187"/>
      <c r="AZ90" s="187"/>
      <c r="BA90" s="187"/>
      <c r="BB90" s="187"/>
      <c r="BC90" s="187"/>
      <c r="BD90" s="187"/>
      <c r="BE90" s="187"/>
      <c r="BF90" s="187"/>
      <c r="BG90" s="188"/>
      <c r="BH90" s="187"/>
      <c r="BI90" s="187"/>
      <c r="BJ90" s="187"/>
      <c r="BK90" s="187"/>
      <c r="BL90" s="187"/>
      <c r="BM90" s="187"/>
      <c r="BN90" s="187"/>
      <c r="BO90" s="187"/>
      <c r="BP90" s="187"/>
      <c r="BQ90" s="187"/>
      <c r="BR90" s="187"/>
      <c r="BS90" s="187"/>
      <c r="BT90" s="187"/>
      <c r="BU90" s="187"/>
      <c r="BV90" s="187"/>
      <c r="BW90" s="187"/>
      <c r="BX90" s="187"/>
      <c r="BY90" s="187"/>
      <c r="BZ90" s="187"/>
      <c r="CA90" s="187"/>
      <c r="CB90" s="187"/>
      <c r="CC90" s="187"/>
      <c r="CD90" s="187"/>
      <c r="CE90" s="187"/>
      <c r="CF90" s="187"/>
      <c r="CG90" s="187"/>
      <c r="CH90" s="187"/>
      <c r="CI90" s="187"/>
      <c r="CJ90" s="187"/>
      <c r="CK90" s="187"/>
    </row>
    <row r="91">
      <c r="D91" s="184" t="s">
        <v>403</v>
      </c>
      <c r="E91" s="184" t="s">
        <v>404</v>
      </c>
      <c r="F91" s="185" t="s">
        <v>289</v>
      </c>
      <c r="G91" s="184" t="s">
        <v>290</v>
      </c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  <c r="AA91" s="187"/>
      <c r="AB91" s="187"/>
      <c r="AC91" s="187"/>
      <c r="AD91" s="187"/>
      <c r="AE91" s="187"/>
      <c r="AF91" s="187"/>
      <c r="AG91" s="187"/>
      <c r="AH91" s="187"/>
      <c r="AI91" s="187"/>
      <c r="AJ91" s="187"/>
      <c r="AK91" s="187"/>
      <c r="AL91" s="187"/>
      <c r="AM91" s="187"/>
      <c r="AN91" s="187"/>
      <c r="AO91" s="187"/>
      <c r="AP91" s="187"/>
      <c r="AQ91" s="187"/>
      <c r="AR91" s="187"/>
      <c r="AS91" s="187"/>
      <c r="AT91" s="187"/>
      <c r="AU91" s="187"/>
      <c r="AV91" s="187"/>
      <c r="AW91" s="187"/>
      <c r="AX91" s="187"/>
      <c r="AY91" s="187"/>
      <c r="AZ91" s="187"/>
      <c r="BA91" s="187"/>
      <c r="BB91" s="187"/>
      <c r="BC91" s="187"/>
      <c r="BD91" s="187"/>
      <c r="BE91" s="187"/>
      <c r="BF91" s="187"/>
      <c r="BG91" s="188"/>
      <c r="BH91" s="187"/>
      <c r="BI91" s="187"/>
      <c r="BJ91" s="187"/>
      <c r="BK91" s="187"/>
      <c r="BL91" s="187"/>
      <c r="BM91" s="187"/>
      <c r="BN91" s="187"/>
      <c r="BO91" s="187"/>
      <c r="BP91" s="187"/>
      <c r="BQ91" s="187"/>
      <c r="BR91" s="187"/>
      <c r="BS91" s="187"/>
      <c r="BT91" s="187"/>
      <c r="BU91" s="187"/>
      <c r="BV91" s="187"/>
      <c r="BW91" s="187"/>
      <c r="BX91" s="187"/>
      <c r="BY91" s="187"/>
      <c r="BZ91" s="187"/>
      <c r="CA91" s="187"/>
      <c r="CB91" s="187"/>
      <c r="CC91" s="187"/>
      <c r="CD91" s="187"/>
      <c r="CE91" s="187"/>
      <c r="CF91" s="187"/>
      <c r="CG91" s="187"/>
      <c r="CH91" s="187"/>
      <c r="CI91" s="187"/>
      <c r="CJ91" s="187"/>
      <c r="CK91" s="187"/>
    </row>
    <row r="92">
      <c r="D92" s="184" t="s">
        <v>405</v>
      </c>
      <c r="E92" s="184" t="s">
        <v>406</v>
      </c>
      <c r="F92" s="185" t="s">
        <v>208</v>
      </c>
      <c r="G92" s="184" t="s">
        <v>209</v>
      </c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  <c r="AA92" s="187"/>
      <c r="AB92" s="187"/>
      <c r="AC92" s="187"/>
      <c r="AD92" s="187"/>
      <c r="AE92" s="187"/>
      <c r="AF92" s="187"/>
      <c r="AG92" s="187"/>
      <c r="AH92" s="187"/>
      <c r="AI92" s="187"/>
      <c r="AJ92" s="187"/>
      <c r="AK92" s="187"/>
      <c r="AL92" s="187"/>
      <c r="AM92" s="187"/>
      <c r="AN92" s="187"/>
      <c r="AO92" s="187"/>
      <c r="AP92" s="187"/>
      <c r="AQ92" s="187"/>
      <c r="AR92" s="187"/>
      <c r="AS92" s="187"/>
      <c r="AT92" s="187"/>
      <c r="AU92" s="187"/>
      <c r="AV92" s="187"/>
      <c r="AW92" s="187"/>
      <c r="AX92" s="187"/>
      <c r="AY92" s="187"/>
      <c r="AZ92" s="187"/>
      <c r="BA92" s="187"/>
      <c r="BB92" s="187"/>
      <c r="BC92" s="187"/>
      <c r="BD92" s="187"/>
      <c r="BE92" s="187"/>
      <c r="BF92" s="187"/>
      <c r="BG92" s="188"/>
      <c r="BH92" s="187"/>
      <c r="BI92" s="187"/>
      <c r="BJ92" s="187"/>
      <c r="BK92" s="187"/>
      <c r="BL92" s="187"/>
      <c r="BM92" s="187"/>
      <c r="BN92" s="187"/>
      <c r="BO92" s="187"/>
      <c r="BP92" s="187"/>
      <c r="BQ92" s="187"/>
      <c r="BR92" s="187"/>
      <c r="BS92" s="187"/>
      <c r="BT92" s="187"/>
      <c r="BU92" s="187"/>
      <c r="BV92" s="187"/>
      <c r="BW92" s="187"/>
      <c r="BX92" s="187"/>
      <c r="BY92" s="187"/>
      <c r="BZ92" s="187"/>
      <c r="CA92" s="187"/>
      <c r="CB92" s="187"/>
      <c r="CC92" s="187"/>
      <c r="CD92" s="187"/>
      <c r="CE92" s="187"/>
      <c r="CF92" s="187"/>
      <c r="CG92" s="187"/>
      <c r="CH92" s="187"/>
      <c r="CI92" s="187"/>
      <c r="CJ92" s="187"/>
      <c r="CK92" s="187"/>
    </row>
    <row r="93">
      <c r="D93" s="184" t="s">
        <v>407</v>
      </c>
      <c r="E93" s="184" t="s">
        <v>408</v>
      </c>
      <c r="F93" s="185" t="s">
        <v>208</v>
      </c>
      <c r="G93" s="184" t="s">
        <v>209</v>
      </c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  <c r="AA93" s="187"/>
      <c r="AB93" s="187"/>
      <c r="AC93" s="187"/>
      <c r="AD93" s="187"/>
      <c r="AE93" s="187"/>
      <c r="AF93" s="187"/>
      <c r="AG93" s="187"/>
      <c r="AH93" s="187"/>
      <c r="AI93" s="187"/>
      <c r="AJ93" s="187"/>
      <c r="AK93" s="187"/>
      <c r="AL93" s="187"/>
      <c r="AM93" s="187"/>
      <c r="AN93" s="187"/>
      <c r="AO93" s="187"/>
      <c r="AP93" s="187"/>
      <c r="AQ93" s="187"/>
      <c r="AR93" s="187"/>
      <c r="AS93" s="187"/>
      <c r="AT93" s="187"/>
      <c r="AU93" s="187"/>
      <c r="AV93" s="187"/>
      <c r="AW93" s="187"/>
      <c r="AX93" s="187"/>
      <c r="AY93" s="187"/>
      <c r="AZ93" s="187"/>
      <c r="BA93" s="187"/>
      <c r="BB93" s="187"/>
      <c r="BC93" s="187"/>
      <c r="BD93" s="187"/>
      <c r="BE93" s="187"/>
      <c r="BF93" s="187"/>
      <c r="BG93" s="188"/>
      <c r="BH93" s="187"/>
      <c r="BI93" s="187"/>
      <c r="BJ93" s="187"/>
      <c r="BK93" s="187"/>
      <c r="BL93" s="187"/>
      <c r="BM93" s="187"/>
      <c r="BN93" s="187"/>
      <c r="BO93" s="187"/>
      <c r="BP93" s="187"/>
      <c r="BQ93" s="187"/>
      <c r="BR93" s="187"/>
      <c r="BS93" s="187"/>
      <c r="BT93" s="187"/>
      <c r="BU93" s="187"/>
      <c r="BV93" s="187"/>
      <c r="BW93" s="187"/>
      <c r="BX93" s="187"/>
      <c r="BY93" s="187"/>
      <c r="BZ93" s="187"/>
      <c r="CA93" s="187"/>
      <c r="CB93" s="187"/>
      <c r="CC93" s="187"/>
      <c r="CD93" s="187"/>
      <c r="CE93" s="187"/>
      <c r="CF93" s="187"/>
      <c r="CG93" s="187"/>
      <c r="CH93" s="187"/>
      <c r="CI93" s="187"/>
      <c r="CJ93" s="187"/>
      <c r="CK93" s="187"/>
    </row>
    <row r="94">
      <c r="D94" s="184" t="s">
        <v>409</v>
      </c>
      <c r="E94" s="184" t="s">
        <v>410</v>
      </c>
      <c r="F94" s="185" t="s">
        <v>208</v>
      </c>
      <c r="G94" s="184" t="s">
        <v>209</v>
      </c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  <c r="AA94" s="187"/>
      <c r="AB94" s="187"/>
      <c r="AC94" s="187"/>
      <c r="AD94" s="187"/>
      <c r="AE94" s="187"/>
      <c r="AF94" s="187"/>
      <c r="AG94" s="187"/>
      <c r="AH94" s="187"/>
      <c r="AI94" s="187"/>
      <c r="AJ94" s="187"/>
      <c r="AK94" s="187"/>
      <c r="AL94" s="187"/>
      <c r="AM94" s="187"/>
      <c r="AN94" s="187"/>
      <c r="AO94" s="187"/>
      <c r="AP94" s="187"/>
      <c r="AQ94" s="187"/>
      <c r="AR94" s="187"/>
      <c r="AS94" s="187"/>
      <c r="AT94" s="187"/>
      <c r="AU94" s="187"/>
      <c r="AV94" s="187"/>
      <c r="AW94" s="187"/>
      <c r="AX94" s="187"/>
      <c r="AY94" s="187"/>
      <c r="AZ94" s="187"/>
      <c r="BA94" s="187"/>
      <c r="BB94" s="187"/>
      <c r="BC94" s="187"/>
      <c r="BD94" s="187"/>
      <c r="BE94" s="187"/>
      <c r="BF94" s="187"/>
      <c r="BG94" s="188"/>
      <c r="BH94" s="187"/>
      <c r="BI94" s="187"/>
      <c r="BJ94" s="187"/>
      <c r="BK94" s="187"/>
      <c r="BL94" s="187"/>
      <c r="BM94" s="187"/>
      <c r="BN94" s="187"/>
      <c r="BO94" s="187"/>
      <c r="BP94" s="187"/>
      <c r="BQ94" s="187"/>
      <c r="BR94" s="187"/>
      <c r="BS94" s="187"/>
      <c r="BT94" s="187"/>
      <c r="BU94" s="187"/>
      <c r="BV94" s="187"/>
      <c r="BW94" s="187"/>
      <c r="BX94" s="187"/>
      <c r="BY94" s="187"/>
      <c r="BZ94" s="187"/>
      <c r="CA94" s="187"/>
      <c r="CB94" s="187"/>
      <c r="CC94" s="187"/>
      <c r="CD94" s="187"/>
      <c r="CE94" s="187"/>
      <c r="CF94" s="187"/>
      <c r="CG94" s="187"/>
      <c r="CH94" s="187"/>
      <c r="CI94" s="187"/>
      <c r="CJ94" s="187"/>
      <c r="CK94" s="187"/>
    </row>
    <row r="95">
      <c r="D95" s="184" t="s">
        <v>411</v>
      </c>
      <c r="E95" s="184" t="s">
        <v>412</v>
      </c>
      <c r="F95" s="185" t="s">
        <v>208</v>
      </c>
      <c r="G95" s="184" t="s">
        <v>209</v>
      </c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  <c r="AA95" s="187"/>
      <c r="AB95" s="187"/>
      <c r="AC95" s="187"/>
      <c r="AD95" s="187"/>
      <c r="AE95" s="187"/>
      <c r="AF95" s="187"/>
      <c r="AG95" s="187"/>
      <c r="AH95" s="187"/>
      <c r="AI95" s="187"/>
      <c r="AJ95" s="187"/>
      <c r="AK95" s="187"/>
      <c r="AL95" s="187"/>
      <c r="AM95" s="187"/>
      <c r="AN95" s="187"/>
      <c r="AO95" s="187"/>
      <c r="AP95" s="187"/>
      <c r="AQ95" s="187"/>
      <c r="AR95" s="187"/>
      <c r="AS95" s="187"/>
      <c r="AT95" s="187"/>
      <c r="AU95" s="187"/>
      <c r="AV95" s="187"/>
      <c r="AW95" s="187"/>
      <c r="AX95" s="187"/>
      <c r="AY95" s="187"/>
      <c r="AZ95" s="187"/>
      <c r="BA95" s="187"/>
      <c r="BB95" s="187"/>
      <c r="BC95" s="187"/>
      <c r="BD95" s="187"/>
      <c r="BE95" s="187"/>
      <c r="BF95" s="187"/>
      <c r="BG95" s="188"/>
      <c r="BH95" s="187"/>
      <c r="BI95" s="187"/>
      <c r="BJ95" s="187"/>
      <c r="BK95" s="187"/>
      <c r="BL95" s="187"/>
      <c r="BM95" s="187"/>
      <c r="BN95" s="187"/>
      <c r="BO95" s="187"/>
      <c r="BP95" s="187"/>
      <c r="BQ95" s="187"/>
      <c r="BR95" s="187"/>
      <c r="BS95" s="187"/>
      <c r="BT95" s="187"/>
      <c r="BU95" s="187"/>
      <c r="BV95" s="187"/>
      <c r="BW95" s="187"/>
      <c r="BX95" s="187"/>
      <c r="BY95" s="187"/>
      <c r="BZ95" s="187"/>
      <c r="CA95" s="187"/>
      <c r="CB95" s="187"/>
      <c r="CC95" s="187"/>
      <c r="CD95" s="187"/>
      <c r="CE95" s="187"/>
      <c r="CF95" s="187"/>
      <c r="CG95" s="187"/>
      <c r="CH95" s="187"/>
      <c r="CI95" s="187"/>
      <c r="CJ95" s="187"/>
      <c r="CK95" s="187"/>
    </row>
    <row r="96">
      <c r="D96" s="184" t="s">
        <v>413</v>
      </c>
      <c r="E96" s="184" t="s">
        <v>414</v>
      </c>
      <c r="F96" s="185" t="s">
        <v>208</v>
      </c>
      <c r="G96" s="184" t="s">
        <v>209</v>
      </c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8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7"/>
      <c r="BW96" s="187"/>
      <c r="BX96" s="187"/>
      <c r="BY96" s="187"/>
      <c r="BZ96" s="187"/>
      <c r="CA96" s="187"/>
      <c r="CB96" s="187"/>
      <c r="CC96" s="187"/>
      <c r="CD96" s="187"/>
      <c r="CE96" s="187"/>
      <c r="CF96" s="187"/>
      <c r="CG96" s="187"/>
      <c r="CH96" s="187"/>
      <c r="CI96" s="187"/>
      <c r="CJ96" s="187"/>
      <c r="CK96" s="187"/>
    </row>
    <row r="97">
      <c r="D97" s="184" t="s">
        <v>415</v>
      </c>
      <c r="E97" s="184" t="s">
        <v>416</v>
      </c>
      <c r="F97" s="185" t="s">
        <v>208</v>
      </c>
      <c r="G97" s="184" t="s">
        <v>209</v>
      </c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  <c r="AA97" s="187"/>
      <c r="AB97" s="187"/>
      <c r="AC97" s="187"/>
      <c r="AD97" s="187"/>
      <c r="AE97" s="187"/>
      <c r="AF97" s="187"/>
      <c r="AG97" s="187"/>
      <c r="AH97" s="187"/>
      <c r="AI97" s="187"/>
      <c r="AJ97" s="187"/>
      <c r="AK97" s="187"/>
      <c r="AL97" s="187"/>
      <c r="AM97" s="187"/>
      <c r="AN97" s="187"/>
      <c r="AO97" s="187"/>
      <c r="AP97" s="187"/>
      <c r="AQ97" s="187"/>
      <c r="AR97" s="187"/>
      <c r="AS97" s="187"/>
      <c r="AT97" s="187"/>
      <c r="AU97" s="187"/>
      <c r="AV97" s="187"/>
      <c r="AW97" s="187"/>
      <c r="AX97" s="187"/>
      <c r="AY97" s="187"/>
      <c r="AZ97" s="187"/>
      <c r="BA97" s="187"/>
      <c r="BB97" s="187"/>
      <c r="BC97" s="187"/>
      <c r="BD97" s="187"/>
      <c r="BE97" s="187"/>
      <c r="BF97" s="187"/>
      <c r="BG97" s="188"/>
      <c r="BH97" s="187"/>
      <c r="BI97" s="187"/>
      <c r="BJ97" s="187"/>
      <c r="BK97" s="187"/>
      <c r="BL97" s="187"/>
      <c r="BM97" s="187"/>
      <c r="BN97" s="187"/>
      <c r="BO97" s="187"/>
      <c r="BP97" s="187"/>
      <c r="BQ97" s="187"/>
      <c r="BR97" s="187"/>
      <c r="BS97" s="187"/>
      <c r="BT97" s="187"/>
      <c r="BU97" s="187"/>
      <c r="BV97" s="187"/>
      <c r="BW97" s="187"/>
      <c r="BX97" s="187"/>
      <c r="BY97" s="187"/>
      <c r="BZ97" s="187"/>
      <c r="CA97" s="187"/>
      <c r="CB97" s="187"/>
      <c r="CC97" s="187"/>
      <c r="CD97" s="187"/>
      <c r="CE97" s="187"/>
      <c r="CF97" s="187"/>
      <c r="CG97" s="187"/>
      <c r="CH97" s="187"/>
      <c r="CI97" s="187"/>
      <c r="CJ97" s="187"/>
      <c r="CK97" s="187"/>
    </row>
    <row r="98" ht="15.75" s="4" customFormat="1">
      <c r="A98" s="83"/>
      <c r="B98" s="83"/>
      <c r="C98" s="83"/>
      <c r="D98" s="157"/>
      <c r="E98" s="67"/>
      <c r="F98" s="174"/>
      <c r="G98" s="71"/>
      <c r="H98" s="67"/>
      <c r="I98" s="66"/>
      <c r="J98" s="66"/>
      <c r="K98" s="137"/>
      <c r="L98" s="144">
        <v>1</v>
      </c>
      <c r="M98" s="144">
        <v>1</v>
      </c>
      <c r="N98" s="144">
        <v>1</v>
      </c>
      <c r="O98" s="144">
        <v>1</v>
      </c>
      <c r="P98" s="144">
        <v>1</v>
      </c>
      <c r="Q98" s="144">
        <v>1</v>
      </c>
      <c r="R98" s="144">
        <v>1</v>
      </c>
      <c r="S98" s="144">
        <v>1</v>
      </c>
      <c r="T98" s="144">
        <v>2</v>
      </c>
      <c r="U98" s="144">
        <v>1</v>
      </c>
      <c r="V98" s="144">
        <v>1</v>
      </c>
      <c r="W98" s="144">
        <v>1</v>
      </c>
      <c r="X98" s="144">
        <v>1</v>
      </c>
      <c r="Y98" s="144">
        <v>1</v>
      </c>
      <c r="Z98" s="144">
        <v>1</v>
      </c>
      <c r="AA98" s="144">
        <v>1</v>
      </c>
      <c r="AB98" s="144">
        <v>1</v>
      </c>
      <c r="AC98" s="144">
        <v>1</v>
      </c>
      <c r="AD98" s="144">
        <v>1</v>
      </c>
      <c r="AE98" s="144">
        <v>1</v>
      </c>
      <c r="AF98" s="144">
        <v>5</v>
      </c>
      <c r="AG98" s="144">
        <v>5</v>
      </c>
      <c r="AH98" s="144">
        <v>5</v>
      </c>
      <c r="AI98" s="144">
        <v>5</v>
      </c>
      <c r="AJ98" s="144">
        <v>5</v>
      </c>
      <c r="AK98" s="144">
        <v>5</v>
      </c>
      <c r="AL98" s="144">
        <v>5</v>
      </c>
      <c r="AM98" s="144">
        <v>5</v>
      </c>
      <c r="AN98" s="144">
        <v>6</v>
      </c>
      <c r="AO98" s="144">
        <v>6</v>
      </c>
      <c r="AP98" s="144">
        <v>4</v>
      </c>
      <c r="AQ98" s="144">
        <v>5</v>
      </c>
      <c r="AR98" s="144">
        <v>5</v>
      </c>
      <c r="AS98" s="144">
        <v>7</v>
      </c>
      <c r="AT98" s="144">
        <v>7</v>
      </c>
      <c r="AU98" s="144">
        <v>7</v>
      </c>
      <c r="AV98" s="144">
        <v>5</v>
      </c>
      <c r="AW98" s="144">
        <v>5</v>
      </c>
      <c r="AX98" s="144">
        <v>5</v>
      </c>
      <c r="AY98" s="144">
        <v>5</v>
      </c>
      <c r="AZ98" s="144">
        <v>5</v>
      </c>
      <c r="BA98" s="144">
        <v>6</v>
      </c>
      <c r="BB98" s="144">
        <v>6</v>
      </c>
      <c r="BC98" s="144">
        <v>5</v>
      </c>
      <c r="BD98" s="144">
        <v>1</v>
      </c>
      <c r="BE98" s="144">
        <v>1</v>
      </c>
      <c r="BF98" s="144">
        <v>1</v>
      </c>
      <c r="BG98" s="131"/>
      <c r="BH98" s="109">
        <v>5</v>
      </c>
      <c r="BI98" s="109">
        <v>5</v>
      </c>
      <c r="BJ98" s="109">
        <v>5</v>
      </c>
      <c r="BK98" s="109">
        <v>5</v>
      </c>
      <c r="BL98" s="109">
        <v>5</v>
      </c>
      <c r="BM98" s="109">
        <v>5</v>
      </c>
      <c r="BN98" s="109">
        <v>5</v>
      </c>
      <c r="BO98" s="109">
        <v>5</v>
      </c>
      <c r="BP98" s="109">
        <v>5</v>
      </c>
      <c r="BQ98" s="109">
        <v>5</v>
      </c>
      <c r="BR98" s="109">
        <v>5</v>
      </c>
      <c r="BS98" s="109">
        <v>6</v>
      </c>
      <c r="BT98" s="109">
        <v>6</v>
      </c>
      <c r="BU98" s="109">
        <v>6</v>
      </c>
      <c r="BV98" s="109">
        <v>6</v>
      </c>
      <c r="BW98" s="112"/>
      <c r="BX98" s="112"/>
      <c r="BY98" s="112"/>
      <c r="BZ98" s="112"/>
      <c r="CA98" s="112"/>
      <c r="CB98" s="112"/>
      <c r="CC98" s="112"/>
      <c r="CD98" s="112"/>
      <c r="CE98" s="112"/>
      <c r="CF98" s="112"/>
      <c r="CG98" s="112"/>
      <c r="CH98" s="112"/>
      <c r="CI98" s="112"/>
      <c r="CJ98" s="112"/>
      <c r="CK98" s="109">
        <v>2</v>
      </c>
      <c r="CL98" s="52"/>
      <c r="CM98" s="52"/>
    </row>
    <row r="99" ht="15" customHeight="1" s="70" customFormat="1">
      <c r="A99" s="84" t="s">
        <v>417</v>
      </c>
      <c r="B99" s="158" t="s">
        <v>418</v>
      </c>
      <c r="C99" s="158" t="s">
        <v>419</v>
      </c>
      <c r="D99" s="158" t="s">
        <v>420</v>
      </c>
      <c r="E99" s="65">
        <v>1</v>
      </c>
      <c r="F99" s="190" t="s">
        <v>421</v>
      </c>
      <c r="G99" s="72" t="s">
        <v>422</v>
      </c>
      <c r="H99" s="65" t="s">
        <v>423</v>
      </c>
      <c r="I99" s="64" t="s">
        <v>162</v>
      </c>
      <c r="J99" s="64" t="s">
        <v>424</v>
      </c>
      <c r="K99" s="138"/>
      <c r="L99" s="145">
        <v>1</v>
      </c>
      <c r="M99" s="145">
        <v>1</v>
      </c>
      <c r="N99" s="145">
        <v>1</v>
      </c>
      <c r="O99" s="145">
        <v>1</v>
      </c>
      <c r="P99" s="145">
        <v>1</v>
      </c>
      <c r="Q99" s="145">
        <v>1</v>
      </c>
      <c r="R99" s="145">
        <v>1</v>
      </c>
      <c r="S99" s="145">
        <v>1</v>
      </c>
      <c r="T99" s="145">
        <v>2</v>
      </c>
      <c r="U99" s="145">
        <v>1</v>
      </c>
      <c r="V99" s="145">
        <v>1</v>
      </c>
      <c r="W99" s="145">
        <v>1</v>
      </c>
      <c r="X99" s="145">
        <v>1</v>
      </c>
      <c r="Y99" s="145">
        <v>1</v>
      </c>
      <c r="Z99" s="145">
        <v>1</v>
      </c>
      <c r="AA99" s="145">
        <v>1</v>
      </c>
      <c r="AB99" s="145">
        <v>1</v>
      </c>
      <c r="AC99" s="145">
        <v>1</v>
      </c>
      <c r="AD99" s="145">
        <v>1</v>
      </c>
      <c r="AE99" s="145">
        <v>1</v>
      </c>
      <c r="AF99" s="145">
        <v>5</v>
      </c>
      <c r="AG99" s="145">
        <v>5</v>
      </c>
      <c r="AH99" s="145">
        <v>5</v>
      </c>
      <c r="AI99" s="145">
        <v>5</v>
      </c>
      <c r="AJ99" s="145">
        <v>5</v>
      </c>
      <c r="AK99" s="145">
        <v>5</v>
      </c>
      <c r="AL99" s="145">
        <v>5</v>
      </c>
      <c r="AM99" s="145">
        <v>5</v>
      </c>
      <c r="AN99" s="145">
        <v>6</v>
      </c>
      <c r="AO99" s="145">
        <v>6</v>
      </c>
      <c r="AP99" s="145">
        <v>4</v>
      </c>
      <c r="AQ99" s="145">
        <v>5</v>
      </c>
      <c r="AR99" s="145">
        <v>5</v>
      </c>
      <c r="AS99" s="145">
        <v>7</v>
      </c>
      <c r="AT99" s="145">
        <v>7</v>
      </c>
      <c r="AU99" s="145">
        <v>7</v>
      </c>
      <c r="AV99" s="145">
        <v>5</v>
      </c>
      <c r="AW99" s="145">
        <v>5</v>
      </c>
      <c r="AX99" s="145">
        <v>5</v>
      </c>
      <c r="AY99" s="145">
        <v>5</v>
      </c>
      <c r="AZ99" s="145">
        <v>5</v>
      </c>
      <c r="BA99" s="145">
        <v>6</v>
      </c>
      <c r="BB99" s="145">
        <v>6</v>
      </c>
      <c r="BC99" s="145">
        <v>5</v>
      </c>
      <c r="BD99" s="145">
        <v>2</v>
      </c>
      <c r="BE99" s="145">
        <v>2</v>
      </c>
      <c r="BF99" s="145">
        <v>2</v>
      </c>
      <c r="BG99" s="132"/>
      <c r="BH99" s="104">
        <v>5</v>
      </c>
      <c r="BI99" s="104">
        <v>5</v>
      </c>
      <c r="BJ99" s="104">
        <v>5</v>
      </c>
      <c r="BK99" s="104">
        <v>5</v>
      </c>
      <c r="BL99" s="104">
        <v>5</v>
      </c>
      <c r="BM99" s="104">
        <v>5</v>
      </c>
      <c r="BN99" s="104">
        <v>5</v>
      </c>
      <c r="BO99" s="104">
        <v>5</v>
      </c>
      <c r="BP99" s="104">
        <v>5</v>
      </c>
      <c r="BQ99" s="104">
        <v>5</v>
      </c>
      <c r="BR99" s="104">
        <v>5</v>
      </c>
      <c r="BS99" s="104">
        <v>6</v>
      </c>
      <c r="BT99" s="104">
        <v>6</v>
      </c>
      <c r="BU99" s="104">
        <v>6</v>
      </c>
      <c r="BV99" s="104">
        <v>6</v>
      </c>
      <c r="BW99" s="178"/>
      <c r="BX99" s="178"/>
      <c r="BY99" s="104">
        <v>5</v>
      </c>
      <c r="BZ99" s="104">
        <v>5</v>
      </c>
      <c r="CA99" s="104">
        <v>5</v>
      </c>
      <c r="CB99" s="104">
        <v>5</v>
      </c>
      <c r="CC99" s="104">
        <v>5</v>
      </c>
      <c r="CD99" s="104">
        <v>5</v>
      </c>
      <c r="CE99" s="104">
        <v>5</v>
      </c>
      <c r="CF99" s="104">
        <v>5</v>
      </c>
      <c r="CG99" s="104">
        <v>5</v>
      </c>
      <c r="CH99" s="103"/>
      <c r="CI99" s="104">
        <v>5</v>
      </c>
      <c r="CJ99" s="105">
        <v>5</v>
      </c>
      <c r="CK99" s="105">
        <v>2</v>
      </c>
      <c r="CL99" s="69"/>
      <c r="CM99" s="69"/>
    </row>
    <row r="100" ht="15" customHeight="1" s="70" customFormat="1">
      <c r="A100" s="74"/>
      <c r="B100" s="159" t="s">
        <v>425</v>
      </c>
      <c r="C100" s="159" t="s">
        <v>426</v>
      </c>
      <c r="D100" s="159" t="s">
        <v>427</v>
      </c>
      <c r="E100" s="2">
        <v>2</v>
      </c>
      <c r="F100" s="191" t="s">
        <v>428</v>
      </c>
      <c r="G100" s="68" t="s">
        <v>422</v>
      </c>
      <c r="H100" s="2" t="s">
        <v>423</v>
      </c>
      <c r="I100" s="62" t="s">
        <v>162</v>
      </c>
      <c r="J100" s="62" t="s">
        <v>429</v>
      </c>
      <c r="K100" s="139"/>
      <c r="L100" s="146">
        <v>1</v>
      </c>
      <c r="M100" s="146">
        <v>1</v>
      </c>
      <c r="N100" s="146">
        <v>1</v>
      </c>
      <c r="O100" s="146">
        <v>1</v>
      </c>
      <c r="P100" s="146">
        <v>1</v>
      </c>
      <c r="Q100" s="146">
        <v>1</v>
      </c>
      <c r="R100" s="146">
        <v>1</v>
      </c>
      <c r="S100" s="146">
        <v>1</v>
      </c>
      <c r="T100" s="146">
        <v>2</v>
      </c>
      <c r="U100" s="146">
        <v>1</v>
      </c>
      <c r="V100" s="146">
        <v>1</v>
      </c>
      <c r="W100" s="146">
        <v>1</v>
      </c>
      <c r="X100" s="146">
        <v>1</v>
      </c>
      <c r="Y100" s="146">
        <v>1</v>
      </c>
      <c r="Z100" s="146">
        <v>1</v>
      </c>
      <c r="AA100" s="146">
        <v>1</v>
      </c>
      <c r="AB100" s="146">
        <v>1</v>
      </c>
      <c r="AC100" s="146">
        <v>1</v>
      </c>
      <c r="AD100" s="146">
        <v>1</v>
      </c>
      <c r="AE100" s="146">
        <v>1</v>
      </c>
      <c r="AF100" s="146">
        <v>5</v>
      </c>
      <c r="AG100" s="146">
        <v>5</v>
      </c>
      <c r="AH100" s="146">
        <v>5</v>
      </c>
      <c r="AI100" s="146">
        <v>5</v>
      </c>
      <c r="AJ100" s="146">
        <v>5</v>
      </c>
      <c r="AK100" s="146">
        <v>5</v>
      </c>
      <c r="AL100" s="146">
        <v>5</v>
      </c>
      <c r="AM100" s="146">
        <v>5</v>
      </c>
      <c r="AN100" s="146">
        <v>6</v>
      </c>
      <c r="AO100" s="146">
        <v>6</v>
      </c>
      <c r="AP100" s="146">
        <v>4</v>
      </c>
      <c r="AQ100" s="146">
        <v>5</v>
      </c>
      <c r="AR100" s="146">
        <v>5</v>
      </c>
      <c r="AS100" s="146">
        <v>7</v>
      </c>
      <c r="AT100" s="146">
        <v>7</v>
      </c>
      <c r="AU100" s="146">
        <v>7</v>
      </c>
      <c r="AV100" s="146">
        <v>5</v>
      </c>
      <c r="AW100" s="146">
        <v>5</v>
      </c>
      <c r="AX100" s="146">
        <v>5</v>
      </c>
      <c r="AY100" s="146">
        <v>5</v>
      </c>
      <c r="AZ100" s="146">
        <v>5</v>
      </c>
      <c r="BA100" s="146">
        <v>6</v>
      </c>
      <c r="BB100" s="146">
        <v>6</v>
      </c>
      <c r="BC100" s="146">
        <v>5</v>
      </c>
      <c r="BD100" s="146">
        <v>2</v>
      </c>
      <c r="BE100" s="146">
        <v>2</v>
      </c>
      <c r="BF100" s="146">
        <v>2</v>
      </c>
      <c r="BG100" s="132"/>
      <c r="BH100" s="100">
        <v>5</v>
      </c>
      <c r="BI100" s="100">
        <v>5</v>
      </c>
      <c r="BJ100" s="100">
        <v>5</v>
      </c>
      <c r="BK100" s="100">
        <v>5</v>
      </c>
      <c r="BL100" s="100">
        <v>5</v>
      </c>
      <c r="BM100" s="100">
        <v>5</v>
      </c>
      <c r="BN100" s="100">
        <v>5</v>
      </c>
      <c r="BO100" s="100">
        <v>5</v>
      </c>
      <c r="BP100" s="100">
        <v>5</v>
      </c>
      <c r="BQ100" s="100">
        <v>5</v>
      </c>
      <c r="BR100" s="100">
        <v>5</v>
      </c>
      <c r="BS100" s="100">
        <v>6</v>
      </c>
      <c r="BT100" s="100">
        <v>6</v>
      </c>
      <c r="BU100" s="100">
        <v>6</v>
      </c>
      <c r="BV100" s="100">
        <v>6</v>
      </c>
      <c r="BW100" s="176"/>
      <c r="BX100" s="177"/>
      <c r="BY100" s="100">
        <v>5</v>
      </c>
      <c r="BZ100" s="100">
        <v>5</v>
      </c>
      <c r="CA100" s="100">
        <v>5</v>
      </c>
      <c r="CB100" s="100">
        <v>5</v>
      </c>
      <c r="CC100" s="100">
        <v>5</v>
      </c>
      <c r="CD100" s="100">
        <v>5</v>
      </c>
      <c r="CE100" s="100">
        <v>5</v>
      </c>
      <c r="CF100" s="100">
        <v>5</v>
      </c>
      <c r="CG100" s="100">
        <v>5</v>
      </c>
      <c r="CH100" s="102"/>
      <c r="CI100" s="100">
        <v>5</v>
      </c>
      <c r="CJ100" s="101">
        <v>5</v>
      </c>
      <c r="CK100" s="101">
        <v>2</v>
      </c>
      <c r="CL100" s="69"/>
      <c r="CM100" s="69"/>
    </row>
    <row r="101" ht="15" customHeight="1" s="70" customFormat="1">
      <c r="A101" s="82"/>
      <c r="B101" s="160" t="s">
        <v>425</v>
      </c>
      <c r="C101" s="160" t="s">
        <v>430</v>
      </c>
      <c r="D101" s="160" t="s">
        <v>431</v>
      </c>
      <c r="E101" s="75">
        <v>3</v>
      </c>
      <c r="F101" s="192" t="s">
        <v>432</v>
      </c>
      <c r="G101" s="77" t="s">
        <v>422</v>
      </c>
      <c r="H101" s="75" t="s">
        <v>423</v>
      </c>
      <c r="I101" s="76" t="s">
        <v>162</v>
      </c>
      <c r="J101" s="76" t="s">
        <v>433</v>
      </c>
      <c r="K101" s="140"/>
      <c r="L101" s="147">
        <v>1</v>
      </c>
      <c r="M101" s="147">
        <v>1</v>
      </c>
      <c r="N101" s="147">
        <v>1</v>
      </c>
      <c r="O101" s="147">
        <v>1</v>
      </c>
      <c r="P101" s="147">
        <v>1</v>
      </c>
      <c r="Q101" s="147">
        <v>1</v>
      </c>
      <c r="R101" s="147">
        <v>1</v>
      </c>
      <c r="S101" s="147">
        <v>1</v>
      </c>
      <c r="T101" s="147">
        <v>2</v>
      </c>
      <c r="U101" s="147">
        <v>1</v>
      </c>
      <c r="V101" s="147">
        <v>1</v>
      </c>
      <c r="W101" s="147">
        <v>1</v>
      </c>
      <c r="X101" s="147">
        <v>1</v>
      </c>
      <c r="Y101" s="147">
        <v>1</v>
      </c>
      <c r="Z101" s="147">
        <v>1</v>
      </c>
      <c r="AA101" s="147">
        <v>1</v>
      </c>
      <c r="AB101" s="147">
        <v>1</v>
      </c>
      <c r="AC101" s="147">
        <v>1</v>
      </c>
      <c r="AD101" s="147">
        <v>1</v>
      </c>
      <c r="AE101" s="147">
        <v>1</v>
      </c>
      <c r="AF101" s="147">
        <v>5</v>
      </c>
      <c r="AG101" s="147">
        <v>5</v>
      </c>
      <c r="AH101" s="147">
        <v>5</v>
      </c>
      <c r="AI101" s="147">
        <v>5</v>
      </c>
      <c r="AJ101" s="147">
        <v>5</v>
      </c>
      <c r="AK101" s="147">
        <v>5</v>
      </c>
      <c r="AL101" s="147">
        <v>5</v>
      </c>
      <c r="AM101" s="147">
        <v>5</v>
      </c>
      <c r="AN101" s="147">
        <v>6</v>
      </c>
      <c r="AO101" s="147">
        <v>6</v>
      </c>
      <c r="AP101" s="147">
        <v>4</v>
      </c>
      <c r="AQ101" s="147">
        <v>5</v>
      </c>
      <c r="AR101" s="147">
        <v>5</v>
      </c>
      <c r="AS101" s="147">
        <v>7</v>
      </c>
      <c r="AT101" s="147">
        <v>7</v>
      </c>
      <c r="AU101" s="147">
        <v>7</v>
      </c>
      <c r="AV101" s="147">
        <v>5</v>
      </c>
      <c r="AW101" s="147">
        <v>5</v>
      </c>
      <c r="AX101" s="147">
        <v>5</v>
      </c>
      <c r="AY101" s="147">
        <v>5</v>
      </c>
      <c r="AZ101" s="147">
        <v>5</v>
      </c>
      <c r="BA101" s="147">
        <v>6</v>
      </c>
      <c r="BB101" s="147">
        <v>6</v>
      </c>
      <c r="BC101" s="147">
        <v>5</v>
      </c>
      <c r="BD101" s="147">
        <v>2</v>
      </c>
      <c r="BE101" s="147">
        <v>2</v>
      </c>
      <c r="BF101" s="147">
        <v>2</v>
      </c>
      <c r="BG101" s="133"/>
      <c r="BH101" s="106">
        <v>5</v>
      </c>
      <c r="BI101" s="106">
        <v>5</v>
      </c>
      <c r="BJ101" s="106">
        <v>5</v>
      </c>
      <c r="BK101" s="106">
        <v>5</v>
      </c>
      <c r="BL101" s="106">
        <v>5</v>
      </c>
      <c r="BM101" s="106">
        <v>5</v>
      </c>
      <c r="BN101" s="106">
        <v>5</v>
      </c>
      <c r="BO101" s="106">
        <v>5</v>
      </c>
      <c r="BP101" s="106">
        <v>5</v>
      </c>
      <c r="BQ101" s="106">
        <v>5</v>
      </c>
      <c r="BR101" s="106">
        <v>5</v>
      </c>
      <c r="BS101" s="106">
        <v>6</v>
      </c>
      <c r="BT101" s="106">
        <v>6</v>
      </c>
      <c r="BU101" s="106">
        <v>6</v>
      </c>
      <c r="BV101" s="106">
        <v>6</v>
      </c>
      <c r="BW101" s="179"/>
      <c r="BX101" s="180"/>
      <c r="BY101" s="106">
        <v>5</v>
      </c>
      <c r="BZ101" s="106">
        <v>5</v>
      </c>
      <c r="CA101" s="106">
        <v>5</v>
      </c>
      <c r="CB101" s="106">
        <v>5</v>
      </c>
      <c r="CC101" s="106">
        <v>5</v>
      </c>
      <c r="CD101" s="106">
        <v>5</v>
      </c>
      <c r="CE101" s="106">
        <v>5</v>
      </c>
      <c r="CF101" s="106">
        <v>5</v>
      </c>
      <c r="CG101" s="106">
        <v>5</v>
      </c>
      <c r="CH101" s="107"/>
      <c r="CI101" s="106">
        <v>5</v>
      </c>
      <c r="CJ101" s="108">
        <v>5</v>
      </c>
      <c r="CK101" s="108">
        <v>2</v>
      </c>
      <c r="CL101" s="69"/>
      <c r="CM101" s="69"/>
    </row>
    <row r="102" ht="15" customHeight="1" s="73" customFormat="1">
      <c r="A102" s="78" t="s">
        <v>434</v>
      </c>
      <c r="B102" s="79" t="s">
        <v>435</v>
      </c>
      <c r="C102" s="79" t="s">
        <v>436</v>
      </c>
      <c r="D102" s="79" t="s">
        <v>437</v>
      </c>
      <c r="E102" s="79">
        <v>1</v>
      </c>
      <c r="F102" s="193" t="s">
        <v>438</v>
      </c>
      <c r="G102" s="81" t="s">
        <v>203</v>
      </c>
      <c r="H102" s="79" t="s">
        <v>439</v>
      </c>
      <c r="I102" s="80" t="s">
        <v>162</v>
      </c>
      <c r="J102" s="80" t="s">
        <v>440</v>
      </c>
      <c r="K102" s="138"/>
      <c r="L102" s="145">
        <v>1</v>
      </c>
      <c r="M102" s="145">
        <v>1</v>
      </c>
      <c r="N102" s="145">
        <v>1</v>
      </c>
      <c r="O102" s="145">
        <v>1</v>
      </c>
      <c r="P102" s="145">
        <v>1</v>
      </c>
      <c r="Q102" s="145">
        <v>1</v>
      </c>
      <c r="R102" s="145">
        <v>1</v>
      </c>
      <c r="S102" s="145">
        <v>1</v>
      </c>
      <c r="T102" s="145">
        <v>2</v>
      </c>
      <c r="U102" s="145">
        <v>1</v>
      </c>
      <c r="V102" s="145">
        <v>1</v>
      </c>
      <c r="W102" s="145">
        <v>1</v>
      </c>
      <c r="X102" s="145">
        <v>1</v>
      </c>
      <c r="Y102" s="145">
        <v>1</v>
      </c>
      <c r="Z102" s="145">
        <v>1</v>
      </c>
      <c r="AA102" s="145">
        <v>1</v>
      </c>
      <c r="AB102" s="145">
        <v>1</v>
      </c>
      <c r="AC102" s="145">
        <v>1</v>
      </c>
      <c r="AD102" s="145">
        <v>1</v>
      </c>
      <c r="AE102" s="145">
        <v>1</v>
      </c>
      <c r="AF102" s="145">
        <v>5</v>
      </c>
      <c r="AG102" s="145">
        <v>5</v>
      </c>
      <c r="AH102" s="145">
        <v>5</v>
      </c>
      <c r="AI102" s="145">
        <v>5</v>
      </c>
      <c r="AJ102" s="145">
        <v>5</v>
      </c>
      <c r="AK102" s="145">
        <v>5</v>
      </c>
      <c r="AL102" s="145">
        <v>5</v>
      </c>
      <c r="AM102" s="145">
        <v>5</v>
      </c>
      <c r="AN102" s="145">
        <v>6</v>
      </c>
      <c r="AO102" s="145">
        <v>6</v>
      </c>
      <c r="AP102" s="145">
        <v>4</v>
      </c>
      <c r="AQ102" s="145">
        <v>5</v>
      </c>
      <c r="AR102" s="145">
        <v>5</v>
      </c>
      <c r="AS102" s="145">
        <v>7</v>
      </c>
      <c r="AT102" s="145">
        <v>7</v>
      </c>
      <c r="AU102" s="145">
        <v>7</v>
      </c>
      <c r="AV102" s="145">
        <v>5</v>
      </c>
      <c r="AW102" s="145">
        <v>5</v>
      </c>
      <c r="AX102" s="145">
        <v>5</v>
      </c>
      <c r="AY102" s="145">
        <v>5</v>
      </c>
      <c r="AZ102" s="145">
        <v>5</v>
      </c>
      <c r="BA102" s="145">
        <v>6</v>
      </c>
      <c r="BB102" s="145">
        <v>6</v>
      </c>
      <c r="BC102" s="145">
        <v>5</v>
      </c>
      <c r="BD102" s="145">
        <v>2</v>
      </c>
      <c r="BE102" s="145">
        <v>2</v>
      </c>
      <c r="BF102" s="145">
        <v>2</v>
      </c>
      <c r="BG102" s="135"/>
      <c r="BH102" s="127">
        <v>3</v>
      </c>
      <c r="BI102" s="127">
        <v>3</v>
      </c>
      <c r="BJ102" s="127">
        <v>4</v>
      </c>
      <c r="BK102" s="127">
        <v>4</v>
      </c>
      <c r="BL102" s="127">
        <v>4</v>
      </c>
      <c r="BM102" s="127">
        <v>4</v>
      </c>
      <c r="BN102" s="127">
        <v>4</v>
      </c>
      <c r="BO102" s="127">
        <v>4</v>
      </c>
      <c r="BP102" s="127">
        <v>5</v>
      </c>
      <c r="BQ102" s="127">
        <v>4</v>
      </c>
      <c r="BR102" s="127">
        <v>4</v>
      </c>
      <c r="BS102" s="127">
        <v>5</v>
      </c>
      <c r="BT102" s="127">
        <v>6</v>
      </c>
      <c r="BU102" s="127">
        <v>6</v>
      </c>
      <c r="BV102" s="127">
        <v>6</v>
      </c>
      <c r="BW102" s="128"/>
      <c r="BX102" s="128"/>
      <c r="BY102" s="128"/>
      <c r="BZ102" s="128"/>
      <c r="CA102" s="128"/>
      <c r="CB102" s="128"/>
      <c r="CC102" s="128"/>
      <c r="CD102" s="128"/>
      <c r="CE102" s="128"/>
      <c r="CF102" s="128"/>
      <c r="CG102" s="128"/>
      <c r="CH102" s="128"/>
      <c r="CI102" s="128"/>
      <c r="CJ102" s="129"/>
      <c r="CK102" s="130">
        <v>2</v>
      </c>
      <c r="CL102" s="111"/>
      <c r="CM102" s="54"/>
    </row>
    <row r="103" ht="15" customHeight="1" s="73" customFormat="1">
      <c r="A103" s="63"/>
      <c r="B103" s="84"/>
      <c r="C103" s="84"/>
      <c r="D103" s="158" t="s">
        <v>441</v>
      </c>
      <c r="E103" s="63">
        <v>2</v>
      </c>
      <c r="F103" s="194" t="s">
        <v>442</v>
      </c>
      <c r="G103" s="68" t="s">
        <v>203</v>
      </c>
      <c r="H103" s="2"/>
      <c r="I103" s="76" t="s">
        <v>162</v>
      </c>
      <c r="J103" s="62" t="s">
        <v>443</v>
      </c>
      <c r="K103" s="163"/>
      <c r="L103" s="148">
        <v>1</v>
      </c>
      <c r="M103" s="148">
        <v>1</v>
      </c>
      <c r="N103" s="148">
        <v>1</v>
      </c>
      <c r="O103" s="148">
        <v>1</v>
      </c>
      <c r="P103" s="148">
        <v>1</v>
      </c>
      <c r="Q103" s="148">
        <v>1</v>
      </c>
      <c r="R103" s="148">
        <v>1</v>
      </c>
      <c r="S103" s="148">
        <v>1</v>
      </c>
      <c r="T103" s="148">
        <v>2</v>
      </c>
      <c r="U103" s="148">
        <v>1</v>
      </c>
      <c r="V103" s="148">
        <v>1</v>
      </c>
      <c r="W103" s="148">
        <v>1</v>
      </c>
      <c r="X103" s="148">
        <v>1</v>
      </c>
      <c r="Y103" s="148">
        <v>1</v>
      </c>
      <c r="Z103" s="148">
        <v>1</v>
      </c>
      <c r="AA103" s="148">
        <v>1</v>
      </c>
      <c r="AB103" s="148">
        <v>1</v>
      </c>
      <c r="AC103" s="148">
        <v>1</v>
      </c>
      <c r="AD103" s="148">
        <v>1</v>
      </c>
      <c r="AE103" s="148">
        <v>1</v>
      </c>
      <c r="AF103" s="148">
        <v>5</v>
      </c>
      <c r="AG103" s="148">
        <v>5</v>
      </c>
      <c r="AH103" s="148">
        <v>5</v>
      </c>
      <c r="AI103" s="148">
        <v>5</v>
      </c>
      <c r="AJ103" s="148">
        <v>5</v>
      </c>
      <c r="AK103" s="148">
        <v>5</v>
      </c>
      <c r="AL103" s="148">
        <v>5</v>
      </c>
      <c r="AM103" s="148">
        <v>5</v>
      </c>
      <c r="AN103" s="148">
        <v>6</v>
      </c>
      <c r="AO103" s="148">
        <v>6</v>
      </c>
      <c r="AP103" s="148">
        <v>4</v>
      </c>
      <c r="AQ103" s="148">
        <v>5</v>
      </c>
      <c r="AR103" s="148">
        <v>5</v>
      </c>
      <c r="AS103" s="148">
        <v>7</v>
      </c>
      <c r="AT103" s="148">
        <v>7</v>
      </c>
      <c r="AU103" s="148">
        <v>7</v>
      </c>
      <c r="AV103" s="148">
        <v>5</v>
      </c>
      <c r="AW103" s="148">
        <v>5</v>
      </c>
      <c r="AX103" s="148">
        <v>5</v>
      </c>
      <c r="AY103" s="148">
        <v>5</v>
      </c>
      <c r="AZ103" s="148">
        <v>5</v>
      </c>
      <c r="BA103" s="148">
        <v>6</v>
      </c>
      <c r="BB103" s="148">
        <v>6</v>
      </c>
      <c r="BC103" s="148">
        <v>5</v>
      </c>
      <c r="BD103" s="148">
        <v>2</v>
      </c>
      <c r="BE103" s="148">
        <v>2</v>
      </c>
      <c r="BF103" s="148">
        <v>2</v>
      </c>
      <c r="BG103" s="134"/>
      <c r="BH103" s="107"/>
      <c r="BI103" s="107"/>
      <c r="BJ103" s="107"/>
      <c r="BK103" s="107"/>
      <c r="BL103" s="107"/>
      <c r="BM103" s="107"/>
      <c r="BN103" s="107"/>
      <c r="BO103" s="106">
        <v>4</v>
      </c>
      <c r="BP103" s="107"/>
      <c r="BQ103" s="106">
        <v>4</v>
      </c>
      <c r="BR103" s="106">
        <v>4</v>
      </c>
      <c r="BS103" s="106">
        <v>5</v>
      </c>
      <c r="BT103" s="106">
        <v>6</v>
      </c>
      <c r="BU103" s="106">
        <v>6</v>
      </c>
      <c r="BV103" s="106">
        <v>6</v>
      </c>
      <c r="BW103" s="107"/>
      <c r="BX103" s="107"/>
      <c r="BY103" s="107"/>
      <c r="BZ103" s="107"/>
      <c r="CA103" s="107"/>
      <c r="CB103" s="107"/>
      <c r="CC103" s="107"/>
      <c r="CD103" s="107"/>
      <c r="CE103" s="107"/>
      <c r="CF103" s="107"/>
      <c r="CG103" s="107"/>
      <c r="CH103" s="107"/>
      <c r="CI103" s="107"/>
      <c r="CJ103" s="110"/>
      <c r="CK103" s="110"/>
      <c r="CL103" s="54"/>
      <c r="CM103" s="54"/>
    </row>
    <row r="104">
      <c r="I104" s="162"/>
      <c r="K104" s="142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  <c r="AA104" s="143"/>
      <c r="AB104" s="143"/>
      <c r="AC104" s="143"/>
      <c r="AD104" s="143"/>
      <c r="AE104" s="143"/>
      <c r="AF104" s="143"/>
      <c r="AG104" s="143"/>
      <c r="AH104" s="143"/>
      <c r="AI104" s="143"/>
      <c r="AJ104" s="143"/>
      <c r="AK104" s="143"/>
      <c r="AL104" s="143"/>
      <c r="AM104" s="143"/>
      <c r="AN104" s="143"/>
      <c r="AO104" s="143"/>
      <c r="AP104" s="143"/>
      <c r="AQ104" s="143"/>
      <c r="AR104" s="143"/>
      <c r="AS104" s="143"/>
      <c r="AT104" s="143"/>
      <c r="AU104" s="143"/>
      <c r="AV104" s="143"/>
      <c r="AW104" s="143"/>
      <c r="AX104" s="143"/>
      <c r="AY104" s="143"/>
      <c r="AZ104" s="143"/>
      <c r="BA104" s="143"/>
      <c r="BB104" s="143"/>
      <c r="BC104" s="143"/>
      <c r="BD104" s="143"/>
      <c r="BE104" s="143"/>
      <c r="BF104" s="143"/>
      <c r="BG104" s="164"/>
    </row>
    <row r="105">
      <c r="K105" s="142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  <c r="AA105" s="143"/>
      <c r="AB105" s="143"/>
      <c r="AC105" s="143"/>
      <c r="AD105" s="143"/>
      <c r="AE105" s="143"/>
      <c r="AF105" s="143"/>
      <c r="AG105" s="143"/>
      <c r="AH105" s="143"/>
      <c r="AI105" s="143"/>
      <c r="AJ105" s="143"/>
      <c r="AK105" s="143"/>
      <c r="AL105" s="143"/>
      <c r="AM105" s="143"/>
      <c r="AN105" s="143"/>
      <c r="AO105" s="143"/>
      <c r="AP105" s="143"/>
      <c r="AQ105" s="143"/>
      <c r="AR105" s="143"/>
      <c r="AS105" s="143"/>
      <c r="AT105" s="143"/>
      <c r="AU105" s="143"/>
      <c r="AV105" s="143"/>
      <c r="AW105" s="143"/>
      <c r="AX105" s="143"/>
      <c r="AY105" s="143"/>
      <c r="AZ105" s="143"/>
      <c r="BA105" s="143"/>
      <c r="BB105" s="143"/>
      <c r="BC105" s="143"/>
      <c r="BD105" s="143"/>
      <c r="BE105" s="143"/>
      <c r="BF105" s="143"/>
      <c r="BG105" s="143"/>
    </row>
    <row r="106">
      <c r="K106" s="142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143"/>
      <c r="AN106" s="143"/>
      <c r="AO106" s="143"/>
      <c r="AP106" s="143"/>
      <c r="AQ106" s="143"/>
      <c r="AR106" s="143"/>
      <c r="AS106" s="143"/>
      <c r="AT106" s="143"/>
      <c r="AU106" s="143"/>
      <c r="AV106" s="143"/>
      <c r="AW106" s="143"/>
      <c r="AX106" s="143"/>
      <c r="AY106" s="143"/>
      <c r="AZ106" s="143"/>
      <c r="BA106" s="143"/>
      <c r="BB106" s="143"/>
      <c r="BC106" s="143"/>
      <c r="BD106" s="143"/>
      <c r="BE106" s="143"/>
      <c r="BF106" s="143"/>
      <c r="BG106" s="143"/>
    </row>
    <row r="107">
      <c r="K107" s="142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  <c r="W107" s="143"/>
      <c r="X107" s="143"/>
      <c r="Y107" s="143"/>
      <c r="Z107" s="143"/>
      <c r="AA107" s="143"/>
      <c r="AB107" s="143"/>
      <c r="AC107" s="143"/>
      <c r="AD107" s="143"/>
      <c r="AE107" s="143"/>
      <c r="AF107" s="143"/>
      <c r="AG107" s="143"/>
      <c r="AH107" s="143"/>
      <c r="AI107" s="143"/>
      <c r="AJ107" s="143"/>
      <c r="AK107" s="143"/>
      <c r="AL107" s="143"/>
      <c r="AM107" s="143"/>
      <c r="AN107" s="143"/>
      <c r="AO107" s="143"/>
      <c r="AP107" s="143"/>
      <c r="AQ107" s="143"/>
      <c r="AR107" s="143"/>
      <c r="AS107" s="143"/>
      <c r="AT107" s="143"/>
      <c r="AU107" s="143"/>
      <c r="AV107" s="143"/>
      <c r="AW107" s="143"/>
      <c r="AX107" s="143"/>
      <c r="AY107" s="143"/>
      <c r="AZ107" s="143"/>
      <c r="BA107" s="143"/>
      <c r="BB107" s="143"/>
      <c r="BC107" s="143"/>
      <c r="BD107" s="143"/>
      <c r="BE107" s="143"/>
      <c r="BF107" s="143"/>
      <c r="BG107" s="143"/>
    </row>
    <row r="108">
      <c r="K108" s="142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43"/>
      <c r="AG108" s="143"/>
      <c r="AH108" s="143"/>
      <c r="AI108" s="143"/>
      <c r="AJ108" s="143"/>
      <c r="AK108" s="143"/>
      <c r="AL108" s="143"/>
      <c r="AM108" s="143"/>
      <c r="AN108" s="143"/>
      <c r="AO108" s="143"/>
      <c r="AP108" s="143"/>
      <c r="AQ108" s="143"/>
      <c r="AR108" s="143"/>
      <c r="AS108" s="143"/>
      <c r="AT108" s="143"/>
      <c r="AU108" s="143"/>
      <c r="AV108" s="143"/>
      <c r="AW108" s="143"/>
      <c r="AX108" s="143"/>
      <c r="AY108" s="143"/>
      <c r="AZ108" s="143"/>
      <c r="BA108" s="143"/>
      <c r="BB108" s="143"/>
      <c r="BC108" s="143"/>
      <c r="BD108" s="143"/>
      <c r="BE108" s="143"/>
      <c r="BF108" s="143"/>
      <c r="BG108" s="143"/>
    </row>
    <row r="109">
      <c r="K109" s="142"/>
      <c r="L109" s="143"/>
      <c r="M109" s="143"/>
      <c r="N109" s="143"/>
      <c r="O109" s="143"/>
      <c r="P109" s="143"/>
      <c r="Q109" s="143"/>
      <c r="R109" s="143"/>
      <c r="S109" s="143"/>
      <c r="T109" s="143"/>
      <c r="U109" s="143"/>
      <c r="V109" s="143"/>
      <c r="W109" s="143"/>
      <c r="X109" s="143"/>
      <c r="Y109" s="143"/>
      <c r="Z109" s="143"/>
      <c r="AA109" s="143"/>
      <c r="AB109" s="143"/>
      <c r="AC109" s="143"/>
      <c r="AD109" s="143"/>
      <c r="AE109" s="143"/>
      <c r="AF109" s="143"/>
      <c r="AG109" s="143"/>
      <c r="AH109" s="143"/>
      <c r="AI109" s="143"/>
      <c r="AJ109" s="143"/>
      <c r="AK109" s="143"/>
      <c r="AL109" s="143"/>
      <c r="AM109" s="143"/>
      <c r="AN109" s="143"/>
      <c r="AO109" s="143"/>
      <c r="AP109" s="143"/>
      <c r="AQ109" s="143"/>
      <c r="AR109" s="143"/>
      <c r="AS109" s="143"/>
      <c r="AT109" s="143"/>
      <c r="AU109" s="143"/>
      <c r="AV109" s="143"/>
      <c r="AW109" s="143"/>
      <c r="AX109" s="143"/>
      <c r="AY109" s="143"/>
      <c r="AZ109" s="143"/>
      <c r="BA109" s="143"/>
      <c r="BB109" s="143"/>
      <c r="BC109" s="143"/>
      <c r="BD109" s="143"/>
      <c r="BE109" s="143"/>
      <c r="BF109" s="143"/>
      <c r="BG109" s="143"/>
    </row>
    <row r="110">
      <c r="K110" s="142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  <c r="AA110" s="143"/>
      <c r="AB110" s="143"/>
      <c r="AC110" s="143"/>
      <c r="AD110" s="143"/>
      <c r="AE110" s="143"/>
      <c r="AF110" s="143"/>
      <c r="AG110" s="143"/>
      <c r="AH110" s="143"/>
      <c r="AI110" s="143"/>
      <c r="AJ110" s="143"/>
      <c r="AK110" s="143"/>
      <c r="AL110" s="143"/>
      <c r="AM110" s="143"/>
      <c r="AN110" s="143"/>
      <c r="AO110" s="143"/>
      <c r="AP110" s="143"/>
      <c r="AQ110" s="143"/>
      <c r="AR110" s="143"/>
      <c r="AS110" s="143"/>
      <c r="AT110" s="143"/>
      <c r="AU110" s="143"/>
      <c r="AV110" s="143"/>
      <c r="AW110" s="143"/>
      <c r="AX110" s="143"/>
      <c r="AY110" s="143"/>
      <c r="AZ110" s="143"/>
      <c r="BA110" s="143"/>
      <c r="BB110" s="143"/>
      <c r="BC110" s="143"/>
      <c r="BD110" s="143"/>
      <c r="BE110" s="143"/>
      <c r="BF110" s="143"/>
      <c r="BG110" s="143"/>
    </row>
    <row r="111">
      <c r="K111" s="142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3"/>
      <c r="AH111" s="143"/>
      <c r="AI111" s="143"/>
      <c r="AJ111" s="143"/>
      <c r="AK111" s="143"/>
      <c r="AL111" s="143"/>
      <c r="AM111" s="143"/>
      <c r="AN111" s="143"/>
      <c r="AO111" s="143"/>
      <c r="AP111" s="143"/>
      <c r="AQ111" s="143"/>
      <c r="AR111" s="143"/>
      <c r="AS111" s="143"/>
      <c r="AT111" s="143"/>
      <c r="AU111" s="143"/>
      <c r="AV111" s="143"/>
      <c r="AW111" s="143"/>
      <c r="AX111" s="143"/>
      <c r="AY111" s="143"/>
      <c r="AZ111" s="143"/>
      <c r="BA111" s="143"/>
      <c r="BB111" s="143"/>
      <c r="BC111" s="143"/>
      <c r="BD111" s="143"/>
      <c r="BE111" s="143"/>
      <c r="BF111" s="143"/>
      <c r="BG111" s="143"/>
    </row>
    <row r="112">
      <c r="K112" s="142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  <c r="AA112" s="143"/>
      <c r="AB112" s="143"/>
      <c r="AC112" s="143"/>
      <c r="AD112" s="143"/>
      <c r="AE112" s="143"/>
      <c r="AF112" s="143"/>
      <c r="AG112" s="143"/>
      <c r="AH112" s="143"/>
      <c r="AI112" s="143"/>
      <c r="AJ112" s="143"/>
      <c r="AK112" s="143"/>
      <c r="AL112" s="143"/>
      <c r="AM112" s="143"/>
      <c r="AN112" s="143"/>
      <c r="AO112" s="143"/>
      <c r="AP112" s="143"/>
      <c r="AQ112" s="143"/>
      <c r="AR112" s="143"/>
      <c r="AS112" s="143"/>
      <c r="AT112" s="143"/>
      <c r="AU112" s="143"/>
      <c r="AV112" s="143"/>
      <c r="AW112" s="143"/>
      <c r="AX112" s="143"/>
      <c r="AY112" s="143"/>
      <c r="AZ112" s="143"/>
      <c r="BA112" s="143"/>
      <c r="BB112" s="143"/>
      <c r="BC112" s="143"/>
      <c r="BD112" s="143"/>
      <c r="BE112" s="143"/>
      <c r="BF112" s="143"/>
      <c r="BG112" s="143"/>
    </row>
    <row r="113">
      <c r="K113" s="142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  <c r="AA113" s="143"/>
      <c r="AB113" s="143"/>
      <c r="AC113" s="143"/>
      <c r="AD113" s="143"/>
      <c r="AE113" s="143"/>
      <c r="AF113" s="143"/>
      <c r="AG113" s="143"/>
      <c r="AH113" s="143"/>
      <c r="AI113" s="143"/>
      <c r="AJ113" s="143"/>
      <c r="AK113" s="143"/>
      <c r="AL113" s="143"/>
      <c r="AM113" s="143"/>
      <c r="AN113" s="143"/>
      <c r="AO113" s="143"/>
      <c r="AP113" s="143"/>
      <c r="AQ113" s="143"/>
      <c r="AR113" s="143"/>
      <c r="AS113" s="143"/>
      <c r="AT113" s="143"/>
      <c r="AU113" s="143"/>
      <c r="AV113" s="143"/>
      <c r="AW113" s="143"/>
      <c r="AX113" s="143"/>
      <c r="AY113" s="143"/>
      <c r="AZ113" s="143"/>
      <c r="BA113" s="143"/>
      <c r="BB113" s="143"/>
      <c r="BC113" s="143"/>
      <c r="BD113" s="143"/>
      <c r="BE113" s="143"/>
      <c r="BF113" s="143"/>
      <c r="BG113" s="143"/>
    </row>
    <row r="114">
      <c r="K114" s="142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  <c r="AA114" s="143"/>
      <c r="AB114" s="143"/>
      <c r="AC114" s="143"/>
      <c r="AD114" s="143"/>
      <c r="AE114" s="143"/>
      <c r="AF114" s="143"/>
      <c r="AG114" s="143"/>
      <c r="AH114" s="143"/>
      <c r="AI114" s="143"/>
      <c r="AJ114" s="143"/>
      <c r="AK114" s="143"/>
      <c r="AL114" s="143"/>
      <c r="AM114" s="143"/>
      <c r="AN114" s="143"/>
      <c r="AO114" s="143"/>
      <c r="AP114" s="143"/>
      <c r="AQ114" s="143"/>
      <c r="AR114" s="143"/>
      <c r="AS114" s="143"/>
      <c r="AT114" s="143"/>
      <c r="AU114" s="143"/>
      <c r="AV114" s="143"/>
      <c r="AW114" s="143"/>
      <c r="AX114" s="143"/>
      <c r="AY114" s="143"/>
      <c r="AZ114" s="143"/>
      <c r="BA114" s="143"/>
      <c r="BB114" s="143"/>
      <c r="BC114" s="143"/>
      <c r="BD114" s="143"/>
      <c r="BE114" s="143"/>
      <c r="BF114" s="143"/>
      <c r="BG114" s="143"/>
    </row>
    <row r="115">
      <c r="K115" s="142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  <c r="AA115" s="143"/>
      <c r="AB115" s="143"/>
      <c r="AC115" s="143"/>
      <c r="AD115" s="143"/>
      <c r="AE115" s="143"/>
      <c r="AF115" s="143"/>
      <c r="AG115" s="143"/>
      <c r="AH115" s="143"/>
      <c r="AI115" s="143"/>
      <c r="AJ115" s="143"/>
      <c r="AK115" s="143"/>
      <c r="AL115" s="143"/>
      <c r="AM115" s="143"/>
      <c r="AN115" s="143"/>
      <c r="AO115" s="143"/>
      <c r="AP115" s="143"/>
      <c r="AQ115" s="143"/>
      <c r="AR115" s="143"/>
      <c r="AS115" s="143"/>
      <c r="AT115" s="143"/>
      <c r="AU115" s="143"/>
      <c r="AV115" s="143"/>
      <c r="AW115" s="143"/>
      <c r="AX115" s="143"/>
      <c r="AY115" s="143"/>
      <c r="AZ115" s="143"/>
      <c r="BA115" s="143"/>
      <c r="BB115" s="143"/>
      <c r="BC115" s="143"/>
      <c r="BD115" s="143"/>
      <c r="BE115" s="143"/>
      <c r="BF115" s="143"/>
      <c r="BG115" s="143"/>
    </row>
    <row r="116">
      <c r="K116" s="142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  <c r="AA116" s="143"/>
      <c r="AB116" s="143"/>
      <c r="AC116" s="143"/>
      <c r="AD116" s="143"/>
      <c r="AE116" s="143"/>
      <c r="AF116" s="143"/>
      <c r="AG116" s="143"/>
      <c r="AH116" s="143"/>
      <c r="AI116" s="143"/>
      <c r="AJ116" s="143"/>
      <c r="AK116" s="143"/>
      <c r="AL116" s="143"/>
      <c r="AM116" s="143"/>
      <c r="AN116" s="143"/>
      <c r="AO116" s="143"/>
      <c r="AP116" s="143"/>
      <c r="AQ116" s="143"/>
      <c r="AR116" s="143"/>
      <c r="AS116" s="143"/>
      <c r="AT116" s="143"/>
      <c r="AU116" s="143"/>
      <c r="AV116" s="143"/>
      <c r="AW116" s="143"/>
      <c r="AX116" s="143"/>
      <c r="AY116" s="143"/>
      <c r="AZ116" s="143"/>
      <c r="BA116" s="143"/>
      <c r="BB116" s="143"/>
      <c r="BC116" s="143"/>
      <c r="BD116" s="143"/>
      <c r="BE116" s="143"/>
      <c r="BF116" s="143"/>
      <c r="BG116" s="143"/>
    </row>
    <row r="117">
      <c r="K117" s="142"/>
      <c r="L117" s="143"/>
      <c r="M117" s="143"/>
      <c r="N117" s="143"/>
      <c r="O117" s="143"/>
      <c r="P117" s="143"/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  <c r="AH117" s="143"/>
      <c r="AI117" s="143"/>
      <c r="AJ117" s="143"/>
      <c r="AK117" s="143"/>
      <c r="AL117" s="143"/>
      <c r="AM117" s="143"/>
      <c r="AN117" s="143"/>
      <c r="AO117" s="143"/>
      <c r="AP117" s="143"/>
      <c r="AQ117" s="143"/>
      <c r="AR117" s="143"/>
      <c r="AS117" s="143"/>
      <c r="AT117" s="143"/>
      <c r="AU117" s="143"/>
      <c r="AV117" s="143"/>
      <c r="AW117" s="143"/>
      <c r="AX117" s="143"/>
      <c r="AY117" s="143"/>
      <c r="AZ117" s="143"/>
      <c r="BA117" s="143"/>
      <c r="BB117" s="143"/>
      <c r="BC117" s="143"/>
      <c r="BD117" s="143"/>
      <c r="BE117" s="143"/>
      <c r="BF117" s="143"/>
      <c r="BG117" s="143"/>
    </row>
    <row r="118">
      <c r="K118" s="142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  <c r="AA118" s="143"/>
      <c r="AB118" s="143"/>
      <c r="AC118" s="143"/>
      <c r="AD118" s="143"/>
      <c r="AE118" s="143"/>
      <c r="AF118" s="143"/>
      <c r="AG118" s="143"/>
      <c r="AH118" s="143"/>
      <c r="AI118" s="143"/>
      <c r="AJ118" s="143"/>
      <c r="AK118" s="143"/>
      <c r="AL118" s="143"/>
      <c r="AM118" s="143"/>
      <c r="AN118" s="143"/>
      <c r="AO118" s="143"/>
      <c r="AP118" s="143"/>
      <c r="AQ118" s="143"/>
      <c r="AR118" s="143"/>
      <c r="AS118" s="143"/>
      <c r="AT118" s="143"/>
      <c r="AU118" s="143"/>
      <c r="AV118" s="143"/>
      <c r="AW118" s="143"/>
      <c r="AX118" s="143"/>
      <c r="AY118" s="143"/>
      <c r="AZ118" s="143"/>
      <c r="BA118" s="143"/>
      <c r="BB118" s="143"/>
      <c r="BC118" s="143"/>
      <c r="BD118" s="143"/>
      <c r="BE118" s="143"/>
      <c r="BF118" s="143"/>
      <c r="BG118" s="143"/>
    </row>
  </sheetData>
  <autoFilter ref="A2:J9"/>
  <mergeCells>
    <mergeCell ref="BW99:BX99"/>
    <mergeCell ref="BW100:BX100"/>
    <mergeCell ref="BW101:BX101"/>
  </mergeCells>
  <conditionalFormatting sqref="L2:BF3 BH2:CK3">
    <cfRule type="beginsWith" dxfId="9" priority="152" operator="beginsWith" text="T">
      <formula>LEFT(L2,LEN("T"))="T"</formula>
    </cfRule>
  </conditionalFormatting>
  <conditionalFormatting sqref="K2:K3">
    <cfRule type="beginsWith" dxfId="7" priority="141" operator="beginsWith" text="T">
      <formula>LEFT(K2,LEN("T"))="T"</formula>
    </cfRule>
  </conditionalFormatting>
  <conditionalFormatting sqref="BY5:CI7 BO9 L8:CI8 L5:BW7 L9:BM9 BQ9:CI9">
    <cfRule type="cellIs" dxfId="16" priority="137" operator="equal">
      <formula>1</formula>
    </cfRule>
  </conditionalFormatting>
  <conditionalFormatting sqref="BY5:CI7 BO9 K8:CI8 K5:BW7 K9:BM9 BQ9:CI9">
    <cfRule type="cellIs" dxfId="27" priority="134" operator="equal">
      <formula>4</formula>
    </cfRule>
    <cfRule type="cellIs" dxfId="18" priority="135" operator="equal">
      <formula>3</formula>
    </cfRule>
    <cfRule type="cellIs" dxfId="17" priority="136" operator="equal">
      <formula>2</formula>
    </cfRule>
  </conditionalFormatting>
  <conditionalFormatting sqref="BG2:BG3">
    <cfRule type="beginsWith" dxfId="7" priority="132" operator="beginsWith" text="T">
      <formula>LEFT(BG2,LEN("T"))="T"</formula>
    </cfRule>
  </conditionalFormatting>
  <conditionalFormatting sqref="BN9">
    <cfRule type="cellIs" dxfId="16" priority="67" operator="equal">
      <formula>1</formula>
    </cfRule>
  </conditionalFormatting>
  <conditionalFormatting sqref="BN9">
    <cfRule type="cellIs" dxfId="19" priority="64" operator="equal">
      <formula>4</formula>
    </cfRule>
    <cfRule type="cellIs" dxfId="18" priority="65" operator="equal">
      <formula>3</formula>
    </cfRule>
    <cfRule type="cellIs" dxfId="17" priority="66" operator="equal">
      <formula>2</formula>
    </cfRule>
  </conditionalFormatting>
  <conditionalFormatting sqref="BP9">
    <cfRule type="cellIs" dxfId="19" priority="60" operator="equal">
      <formula>4</formula>
    </cfRule>
    <cfRule type="cellIs" dxfId="18" priority="61" operator="equal">
      <formula>3</formula>
    </cfRule>
    <cfRule type="cellIs" dxfId="17" priority="62" operator="equal">
      <formula>2</formula>
    </cfRule>
  </conditionalFormatting>
  <conditionalFormatting sqref="BP9">
    <cfRule type="cellIs" dxfId="16" priority="63" operator="equal">
      <formula>1</formula>
    </cfRule>
  </conditionalFormatting>
  <conditionalFormatting sqref="L3:CK3 L5:CK9">
    <cfRule type="cellIs" dxfId="6" priority="50" operator="equal">
      <formula>6</formula>
    </cfRule>
    <cfRule type="cellIs" dxfId="5" priority="51" operator="equal">
      <formula>5</formula>
    </cfRule>
    <cfRule type="cellIs" dxfId="4" priority="52" operator="equal">
      <formula>4</formula>
    </cfRule>
    <cfRule type="cellIs" dxfId="3" priority="53" operator="equal">
      <formula>3</formula>
    </cfRule>
    <cfRule type="cellIs" dxfId="2" priority="54" operator="equal">
      <formula>2</formula>
    </cfRule>
    <cfRule type="cellIs" dxfId="1" priority="55" operator="equal">
      <formula>1</formula>
    </cfRule>
  </conditionalFormatting>
  <conditionalFormatting sqref="L4:BF4 BH4:CK4">
    <cfRule type="beginsWith" dxfId="9" priority="9" operator="beginsWith" text="T">
      <formula>LEFT(L4,LEN("T"))="T"</formula>
    </cfRule>
  </conditionalFormatting>
  <conditionalFormatting sqref="K4">
    <cfRule type="beginsWith" dxfId="7" priority="8" operator="beginsWith" text="T">
      <formula>LEFT(K4,LEN("T"))="T"</formula>
    </cfRule>
  </conditionalFormatting>
  <conditionalFormatting sqref="BG4">
    <cfRule type="beginsWith" dxfId="7" priority="7" operator="beginsWith" text="T">
      <formula>LEFT(BG4,LEN("T"))="T"</formula>
    </cfRule>
  </conditionalFormatting>
  <conditionalFormatting sqref="L4:CK4">
    <cfRule type="cellIs" dxfId="6" priority="1" operator="equal">
      <formula>6</formula>
    </cfRule>
    <cfRule type="cellIs" dxfId="5" priority="2" operator="equal">
      <formula>5</formula>
    </cfRule>
    <cfRule type="cellIs" dxfId="4" priority="3" operator="equal">
      <formula>4</formula>
    </cfRule>
    <cfRule type="cellIs" dxfId="3" priority="4" operator="equal">
      <formula>3</formula>
    </cfRule>
    <cfRule type="cellIs" dxfId="2" priority="5" operator="equal">
      <formula>2</formula>
    </cfRule>
    <cfRule type="cellIs" dxfId="1" priority="6" operator="equal">
      <formula>1</formula>
    </cfRule>
  </conditionalFormatting>
  <printOptions horizontalCentered="1"/>
  <pageMargins left="0.25" right="0.25" top="0.75" bottom="0.75" header="0.3" footer="0.3"/>
  <pageSetup paperSize="3" scale="26" fitToHeight="0" orientation="portrait"/>
  <headerFooter>
    <oddHeader>&amp;L&amp;"Arial,Regular"&amp;24SFO Equipment Inventory</oddHeader>
    <oddFooter>&amp;C&amp;D</oddFooter>
  </headerFooter>
  <colBreaks count="2" manualBreakCount="2">
    <brk id="10" max="16383" man="1"/>
    <brk id="58" max="1638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85"/>
  <sheetViews>
    <sheetView zoomScale="85" zoomScaleNormal="85" zoomScaleSheetLayoutView="140" workbookViewId="0">
      <pane ySplit="1" topLeftCell="A14" activePane="bottomLeft" state="frozen"/>
      <selection pane="bottomLeft" activeCell="J93" sqref="J93"/>
    </sheetView>
  </sheetViews>
  <sheetFormatPr defaultColWidth="9.140625" defaultRowHeight="15.95" customHeight="1" x14ac:dyDescent="0.2"/>
  <cols>
    <col min="1" max="1" width="3.7109375" customWidth="1" style="8"/>
    <col min="2" max="2" bestFit="1" width="43.85546875" customWidth="1" style="14"/>
    <col min="3" max="3" bestFit="1" width="28.5703125" customWidth="1" style="14"/>
    <col min="4" max="4" bestFit="1" width="30.7109375" customWidth="1" style="8"/>
    <col min="5" max="5" hidden="1" width="44.28515625" customWidth="1" style="58"/>
    <col min="6" max="6" bestFit="1" width="18.85546875" customWidth="1" style="59"/>
    <col min="7" max="7" bestFit="1" width="13" customWidth="1" style="59"/>
    <col min="8" max="8" bestFit="1" width="22.85546875" customWidth="1" style="59"/>
    <col min="9" max="9" bestFit="1" width="60.7109375" customWidth="1" style="9"/>
    <col min="10" max="10" width="20.7109375" customWidth="1" style="169"/>
    <col min="11" max="16384" width="9.140625" customWidth="1" style="8"/>
  </cols>
  <sheetData>
    <row r="1" ht="35.1" customHeight="1" s="55" customFormat="1">
      <c r="A1" s="85"/>
      <c r="B1" s="165" t="s">
        <v>140</v>
      </c>
      <c r="C1" s="149" t="s">
        <v>141</v>
      </c>
      <c r="D1" s="86" t="s">
        <v>142</v>
      </c>
      <c r="E1" s="87" t="s">
        <v>143</v>
      </c>
      <c r="F1" s="181" t="s">
        <v>144</v>
      </c>
      <c r="G1" s="182"/>
      <c r="H1" s="183"/>
      <c r="I1" s="88" t="s">
        <v>145</v>
      </c>
      <c r="J1" s="88" t="s">
        <v>146</v>
      </c>
    </row>
    <row r="2" ht="49.5" customHeight="1" s="60" customFormat="1">
      <c r="A2" s="89"/>
      <c r="B2" s="166"/>
      <c r="C2" s="90"/>
      <c r="D2" s="91" t="s">
        <v>147</v>
      </c>
      <c r="E2" s="92"/>
      <c r="F2" s="91" t="s">
        <v>148</v>
      </c>
      <c r="G2" s="91" t="s">
        <v>149</v>
      </c>
      <c r="H2" s="91" t="s">
        <v>150</v>
      </c>
      <c r="I2" s="93"/>
      <c r="J2" s="93"/>
    </row>
    <row r="3" ht="45.75" customHeight="1" s="60" customFormat="1">
      <c r="A3" s="89"/>
      <c r="B3" s="166"/>
      <c r="C3" s="90"/>
      <c r="D3" s="91"/>
      <c r="E3" s="92"/>
      <c r="F3" s="91"/>
      <c r="G3" s="91"/>
      <c r="H3" s="91"/>
      <c r="I3" s="93"/>
      <c r="J3" s="93"/>
    </row>
    <row r="4" ht="23.1" customHeight="1" s="55" customFormat="1">
      <c r="A4" s="94" t="s">
        <v>151</v>
      </c>
      <c r="B4" s="167"/>
      <c r="C4" s="94"/>
      <c r="D4" s="95"/>
      <c r="E4" s="96"/>
      <c r="F4" s="95"/>
      <c r="G4" s="95"/>
      <c r="H4" s="95"/>
      <c r="I4" s="97"/>
      <c r="J4" s="97"/>
    </row>
    <row r="5" ht="15.95" customHeight="1">
      <c r="A5" s="2">
        <v>1</v>
      </c>
      <c r="B5" s="159" t="str">
        <f>'SFO_Common Attributes'!C15</f>
        <v>SFO_TypeDescription </v>
      </c>
      <c r="C5" s="2" t="s">
        <v>152</v>
      </c>
      <c r="D5" s="56" t="str">
        <f>IF(OR(VLOOKUP(B5,'SFO_Common Attributes'!$C$15:$E$61,3,FALSE)=1,VLOOKUP(B5,'SFO_Common Attributes'!$C$15:$E$61,3,FALSE)=3,VLOOKUP(B5,'SFO_Common Attributes'!$C$15:$E$61,3,FALSE)=5,VLOOKUP(B5,'SFO_Common Attributes'!$C$15:$E$61,3,FALSE)=7,VLOOKUP(B5,'SFO_Common Attributes'!$C$15:$E$61,3,FALSE)=9,VLOOKUP(B5,'SFO_Common Attributes'!$C$15:$E$61,3,FALSE)=11),"TYPE","INSTANCE")</f>
        <v>TYPE</v>
      </c>
      <c r="E5" s="57" t="str">
        <f ref="E5:E51" t="shared" si="0">CONCATENATE(D5,"-",B5)</f>
        <v>TYPE-SFO_TypeDescription </v>
      </c>
      <c r="F5" s="13" t="s">
        <v>153</v>
      </c>
      <c r="G5" s="13" t="s">
        <v>154</v>
      </c>
      <c r="H5" s="13" t="s">
        <v>155</v>
      </c>
      <c r="I5" s="2" t="s">
        <v>156</v>
      </c>
      <c r="J5" s="168">
        <v>1</v>
      </c>
    </row>
    <row r="6" ht="15.95" customHeight="1">
      <c r="A6" s="2">
        <v>2</v>
      </c>
      <c r="B6" s="159" t="str">
        <f>'SFO_Common Attributes'!C16</f>
        <v>SFO_ParentChild</v>
      </c>
      <c r="C6" s="2" t="s">
        <v>157</v>
      </c>
      <c r="D6" s="56" t="str">
        <f>IF(OR(VLOOKUP(B6,'SFO_Common Attributes'!$C$15:$E$61,3,FALSE)=1,VLOOKUP(B6,'SFO_Common Attributes'!$C$15:$E$61,3,FALSE)=3,VLOOKUP(B6,'SFO_Common Attributes'!$C$15:$E$61,3,FALSE)=5,VLOOKUP(B6,'SFO_Common Attributes'!$C$15:$E$61,3,FALSE)=7,VLOOKUP(B6,'SFO_Common Attributes'!$C$15:$E$61,3,FALSE)=9,VLOOKUP(B6,'SFO_Common Attributes'!$C$15:$E$61,3,FALSE)=11),"TYPE","INSTANCE")</f>
        <v>INSTANCE</v>
      </c>
      <c r="E6" s="57" t="str">
        <f t="shared" si="0"/>
        <v>INSTANCE-SFO_ParentChild</v>
      </c>
      <c r="F6" s="13" t="s">
        <v>153</v>
      </c>
      <c r="G6" s="13" t="s">
        <v>154</v>
      </c>
      <c r="H6" s="13"/>
      <c r="I6" s="2" t="s">
        <v>158</v>
      </c>
      <c r="J6" s="168">
        <v>1</v>
      </c>
    </row>
    <row r="7" ht="15.95" customHeight="1">
      <c r="A7" s="2">
        <v>3</v>
      </c>
      <c r="B7" s="159" t="str">
        <f>'SFO_Common Attributes'!C17</f>
        <v>SFO_CreatedBy</v>
      </c>
      <c r="C7" s="2" t="s">
        <v>152</v>
      </c>
      <c r="D7" s="56" t="str">
        <f>IF(OR(VLOOKUP(B7,'SFO_Common Attributes'!$C$15:$E$61,3,FALSE)=1,VLOOKUP(B7,'SFO_Common Attributes'!$C$15:$E$61,3,FALSE)=3,VLOOKUP(B7,'SFO_Common Attributes'!$C$15:$E$61,3,FALSE)=5,VLOOKUP(B7,'SFO_Common Attributes'!$C$15:$E$61,3,FALSE)=7,VLOOKUP(B7,'SFO_Common Attributes'!$C$15:$E$61,3,FALSE)=9,VLOOKUP(B7,'SFO_Common Attributes'!$C$15:$E$61,3,FALSE)=11),"TYPE","INSTANCE")</f>
        <v>INSTANCE</v>
      </c>
      <c r="E7" s="57" t="str">
        <f t="shared" si="0"/>
        <v>INSTANCE-SFO_CreatedBy</v>
      </c>
      <c r="F7" s="13" t="s">
        <v>153</v>
      </c>
      <c r="G7" s="13" t="s">
        <v>154</v>
      </c>
      <c r="H7" s="13"/>
      <c r="I7" s="2"/>
      <c r="J7" s="168">
        <v>1</v>
      </c>
    </row>
    <row r="8" ht="15.95" customHeight="1">
      <c r="A8" s="67">
        <v>4</v>
      </c>
      <c r="B8" s="157" t="str">
        <f>'SFO_Common Attributes'!C18</f>
        <v>SFO_CreatedOn</v>
      </c>
      <c r="C8" s="67" t="s">
        <v>152</v>
      </c>
      <c r="D8" s="153" t="str">
        <f>IF(OR(VLOOKUP(B8,'SFO_Common Attributes'!$C$15:$E$61,3,FALSE)=1,VLOOKUP(B8,'SFO_Common Attributes'!$C$15:$E$61,3,FALSE)=3,VLOOKUP(B8,'SFO_Common Attributes'!$C$15:$E$61,3,FALSE)=5,VLOOKUP(B8,'SFO_Common Attributes'!$C$15:$E$61,3,FALSE)=7,VLOOKUP(B8,'SFO_Common Attributes'!$C$15:$E$61,3,FALSE)=9,VLOOKUP(B8,'SFO_Common Attributes'!$C$15:$E$61,3,FALSE)=11),"TYPE","INSTANCE")</f>
        <v>INSTANCE</v>
      </c>
      <c r="E8" s="154" t="str">
        <f t="shared" si="0"/>
        <v>INSTANCE-SFO_CreatedOn</v>
      </c>
      <c r="F8" s="155" t="s">
        <v>153</v>
      </c>
      <c r="G8" s="155" t="s">
        <v>154</v>
      </c>
      <c r="H8" s="155"/>
      <c r="I8" s="67"/>
      <c r="J8" s="168">
        <v>1</v>
      </c>
    </row>
    <row r="9" ht="15.95" customHeight="1">
      <c r="A9" s="65">
        <v>5</v>
      </c>
      <c r="B9" s="158" t="str">
        <f>'SFO_Common Attributes'!C19</f>
        <v>SFO_AssetClass</v>
      </c>
      <c r="C9" s="65" t="s">
        <v>159</v>
      </c>
      <c r="D9" s="150" t="str">
        <f>IF(OR(VLOOKUP(B9,'SFO_Common Attributes'!$C$15:$E$61,3,FALSE)=1,VLOOKUP(B9,'SFO_Common Attributes'!$C$15:$E$61,3,FALSE)=3,VLOOKUP(B9,'SFO_Common Attributes'!$C$15:$E$61,3,FALSE)=5,VLOOKUP(B9,'SFO_Common Attributes'!$C$15:$E$61,3,FALSE)=7,VLOOKUP(B9,'SFO_Common Attributes'!$C$15:$E$61,3,FALSE)=9,VLOOKUP(B9,'SFO_Common Attributes'!$C$15:$E$61,3,FALSE)=11),"TYPE","INSTANCE")</f>
        <v>TYPE</v>
      </c>
      <c r="E9" s="151" t="str">
        <f t="shared" si="0"/>
        <v>TYPE-SFO_AssetClass</v>
      </c>
      <c r="F9" s="152" t="s">
        <v>153</v>
      </c>
      <c r="G9" s="152" t="s">
        <v>154</v>
      </c>
      <c r="H9" s="152" t="s">
        <v>160</v>
      </c>
      <c r="I9" s="65" t="s">
        <v>161</v>
      </c>
      <c r="J9" s="168">
        <v>1</v>
      </c>
    </row>
    <row r="10" ht="15.95" customHeight="1">
      <c r="A10" s="2">
        <v>6</v>
      </c>
      <c r="B10" s="159" t="str">
        <f>'SFO_Common Attributes'!C20</f>
        <v>SFO_AssetID</v>
      </c>
      <c r="C10" s="2" t="s">
        <v>159</v>
      </c>
      <c r="D10" s="56" t="str">
        <f>IF(OR(VLOOKUP(B10,'SFO_Common Attributes'!$C$15:$E$61,3,FALSE)=1,VLOOKUP(B10,'SFO_Common Attributes'!$C$15:$E$61,3,FALSE)=3,VLOOKUP(B10,'SFO_Common Attributes'!$C$15:$E$61,3,FALSE)=5,VLOOKUP(B10,'SFO_Common Attributes'!$C$15:$E$61,3,FALSE)=7,VLOOKUP(B10,'SFO_Common Attributes'!$C$15:$E$61,3,FALSE)=9,VLOOKUP(B10,'SFO_Common Attributes'!$C$15:$E$61,3,FALSE)=11),"TYPE","INSTANCE")</f>
        <v>INSTANCE</v>
      </c>
      <c r="E10" s="57" t="str">
        <f t="shared" si="0"/>
        <v>INSTANCE-SFO_AssetID</v>
      </c>
      <c r="F10" s="13" t="s">
        <v>153</v>
      </c>
      <c r="G10" s="13" t="s">
        <v>162</v>
      </c>
      <c r="H10" s="13" t="s">
        <v>160</v>
      </c>
      <c r="I10" s="2" t="s">
        <v>161</v>
      </c>
      <c r="J10" s="168">
        <v>1</v>
      </c>
    </row>
    <row r="11" ht="15.95" customHeight="1">
      <c r="A11" s="2">
        <v>7</v>
      </c>
      <c r="B11" s="159" t="str">
        <f>'SFO_Common Attributes'!C21</f>
        <v>SFO_BIMUI</v>
      </c>
      <c r="C11" s="2" t="s">
        <v>152</v>
      </c>
      <c r="D11" s="56" t="str">
        <f>IF(OR(VLOOKUP(B11,'SFO_Common Attributes'!$C$15:$E$61,3,FALSE)=1,VLOOKUP(B11,'SFO_Common Attributes'!$C$15:$E$61,3,FALSE)=3,VLOOKUP(B11,'SFO_Common Attributes'!$C$15:$E$61,3,FALSE)=5,VLOOKUP(B11,'SFO_Common Attributes'!$C$15:$E$61,3,FALSE)=7,VLOOKUP(B11,'SFO_Common Attributes'!$C$15:$E$61,3,FALSE)=9,VLOOKUP(B11,'SFO_Common Attributes'!$C$15:$E$61,3,FALSE)=11),"TYPE","INSTANCE")</f>
        <v>INSTANCE</v>
      </c>
      <c r="E11" s="57" t="str">
        <f t="shared" si="0"/>
        <v>INSTANCE-SFO_BIMUI</v>
      </c>
      <c r="F11" s="13" t="s">
        <v>153</v>
      </c>
      <c r="G11" s="13" t="s">
        <v>154</v>
      </c>
      <c r="H11" s="13" t="s">
        <v>163</v>
      </c>
      <c r="I11" s="2" t="s">
        <v>17</v>
      </c>
      <c r="J11" s="168">
        <v>1</v>
      </c>
    </row>
    <row r="12" ht="15.95" customHeight="1">
      <c r="A12" s="67">
        <v>8</v>
      </c>
      <c r="B12" s="157" t="str">
        <f>'SFO_Common Attributes'!C22</f>
        <v>SFO_Tag</v>
      </c>
      <c r="C12" s="67" t="s">
        <v>152</v>
      </c>
      <c r="D12" s="153" t="str">
        <f>IF(OR(VLOOKUP(B12,'SFO_Common Attributes'!$C$15:$E$61,3,FALSE)=1,VLOOKUP(B12,'SFO_Common Attributes'!$C$15:$E$61,3,FALSE)=3,VLOOKUP(B12,'SFO_Common Attributes'!$C$15:$E$61,3,FALSE)=5,VLOOKUP(B12,'SFO_Common Attributes'!$C$15:$E$61,3,FALSE)=7,VLOOKUP(B12,'SFO_Common Attributes'!$C$15:$E$61,3,FALSE)=9,VLOOKUP(B12,'SFO_Common Attributes'!$C$15:$E$61,3,FALSE)=11),"TYPE","INSTANCE")</f>
        <v>INSTANCE</v>
      </c>
      <c r="E12" s="154" t="str">
        <f t="shared" si="0"/>
        <v>INSTANCE-SFO_Tag</v>
      </c>
      <c r="F12" s="155" t="s">
        <v>153</v>
      </c>
      <c r="G12" s="155" t="s">
        <v>154</v>
      </c>
      <c r="H12" s="155"/>
      <c r="I12" s="67" t="s">
        <v>164</v>
      </c>
      <c r="J12" s="168">
        <v>1</v>
      </c>
    </row>
    <row r="13" ht="15.95" customHeight="1">
      <c r="A13" s="65">
        <v>9</v>
      </c>
      <c r="B13" s="158" t="str">
        <f>'SFO_Common Attributes'!C23</f>
        <v>SFO_OmniClassT23Number</v>
      </c>
      <c r="C13" s="65" t="s">
        <v>165</v>
      </c>
      <c r="D13" s="150" t="str">
        <f>IF(OR(VLOOKUP(B13,'SFO_Common Attributes'!$C$15:$E$61,3,FALSE)=1,VLOOKUP(B13,'SFO_Common Attributes'!$C$15:$E$61,3,FALSE)=3,VLOOKUP(B13,'SFO_Common Attributes'!$C$15:$E$61,3,FALSE)=5,VLOOKUP(B13,'SFO_Common Attributes'!$C$15:$E$61,3,FALSE)=7,VLOOKUP(B13,'SFO_Common Attributes'!$C$15:$E$61,3,FALSE)=9,VLOOKUP(B13,'SFO_Common Attributes'!$C$15:$E$61,3,FALSE)=11),"TYPE","INSTANCE")</f>
        <v>TYPE</v>
      </c>
      <c r="E13" s="151" t="str">
        <f t="shared" si="0"/>
        <v>TYPE-SFO_OmniClassT23Number</v>
      </c>
      <c r="F13" s="152" t="s">
        <v>153</v>
      </c>
      <c r="G13" s="152" t="s">
        <v>154</v>
      </c>
      <c r="H13" s="152" t="s">
        <v>166</v>
      </c>
      <c r="I13" s="65"/>
      <c r="J13" s="168">
        <v>2</v>
      </c>
    </row>
    <row r="14" ht="15.95" customHeight="1">
      <c r="A14" s="2">
        <v>10</v>
      </c>
      <c r="B14" s="159" t="str">
        <f>'SFO_Common Attributes'!C24</f>
        <v>SFO_OmniClassT23Title</v>
      </c>
      <c r="C14" s="2" t="s">
        <v>165</v>
      </c>
      <c r="D14" s="56" t="str">
        <f>IF(OR(VLOOKUP(B14,'SFO_Common Attributes'!$C$15:$E$61,3,FALSE)=1,VLOOKUP(B14,'SFO_Common Attributes'!$C$15:$E$61,3,FALSE)=3,VLOOKUP(B14,'SFO_Common Attributes'!$C$15:$E$61,3,FALSE)=5,VLOOKUP(B14,'SFO_Common Attributes'!$C$15:$E$61,3,FALSE)=7,VLOOKUP(B14,'SFO_Common Attributes'!$C$15:$E$61,3,FALSE)=9,VLOOKUP(B14,'SFO_Common Attributes'!$C$15:$E$61,3,FALSE)=11),"TYPE","INSTANCE")</f>
        <v>TYPE</v>
      </c>
      <c r="E14" s="57" t="str">
        <f t="shared" si="0"/>
        <v>TYPE-SFO_OmniClassT23Title</v>
      </c>
      <c r="F14" s="13" t="s">
        <v>153</v>
      </c>
      <c r="G14" s="13" t="s">
        <v>154</v>
      </c>
      <c r="H14" s="13" t="s">
        <v>166</v>
      </c>
      <c r="I14" s="2"/>
      <c r="J14" s="168">
        <v>1</v>
      </c>
    </row>
    <row r="15" ht="15.95" customHeight="1">
      <c r="A15" s="2">
        <v>11</v>
      </c>
      <c r="B15" s="159" t="str">
        <f>'SFO_Common Attributes'!C25</f>
        <v>SFO_CSIMF</v>
      </c>
      <c r="C15" s="2" t="s">
        <v>165</v>
      </c>
      <c r="D15" s="56" t="str">
        <f>IF(OR(VLOOKUP(B15,'SFO_Common Attributes'!$C$15:$E$61,3,FALSE)=1,VLOOKUP(B15,'SFO_Common Attributes'!$C$15:$E$61,3,FALSE)=3,VLOOKUP(B15,'SFO_Common Attributes'!$C$15:$E$61,3,FALSE)=5,VLOOKUP(B15,'SFO_Common Attributes'!$C$15:$E$61,3,FALSE)=7,VLOOKUP(B15,'SFO_Common Attributes'!$C$15:$E$61,3,FALSE)=9,VLOOKUP(B15,'SFO_Common Attributes'!$C$15:$E$61,3,FALSE)=11),"TYPE","INSTANCE")</f>
        <v>TYPE</v>
      </c>
      <c r="E15" s="57" t="str">
        <f t="shared" si="0"/>
        <v>TYPE-SFO_CSIMF</v>
      </c>
      <c r="F15" s="13" t="s">
        <v>153</v>
      </c>
      <c r="G15" s="13" t="s">
        <v>154</v>
      </c>
      <c r="H15" s="13" t="s">
        <v>166</v>
      </c>
      <c r="I15" s="2" t="s">
        <v>167</v>
      </c>
      <c r="J15" s="168">
        <v>1</v>
      </c>
    </row>
    <row r="16" ht="15.95" customHeight="1">
      <c r="A16" s="67">
        <v>12</v>
      </c>
      <c r="B16" s="157" t="str">
        <f>'SFO_Common Attributes'!C26</f>
        <v>SFO_AssemblyCode</v>
      </c>
      <c r="C16" s="67" t="s">
        <v>165</v>
      </c>
      <c r="D16" s="153" t="str">
        <f>IF(OR(VLOOKUP(B16,'SFO_Common Attributes'!$C$15:$E$61,3,FALSE)=1,VLOOKUP(B16,'SFO_Common Attributes'!$C$15:$E$61,3,FALSE)=3,VLOOKUP(B16,'SFO_Common Attributes'!$C$15:$E$61,3,FALSE)=5,VLOOKUP(B16,'SFO_Common Attributes'!$C$15:$E$61,3,FALSE)=7,VLOOKUP(B16,'SFO_Common Attributes'!$C$15:$E$61,3,FALSE)=9,VLOOKUP(B16,'SFO_Common Attributes'!$C$15:$E$61,3,FALSE)=11),"TYPE","INSTANCE")</f>
        <v>TYPE</v>
      </c>
      <c r="E16" s="154" t="str">
        <f t="shared" si="0"/>
        <v>TYPE-SFO_AssemblyCode</v>
      </c>
      <c r="F16" s="155" t="s">
        <v>153</v>
      </c>
      <c r="G16" s="155" t="s">
        <v>154</v>
      </c>
      <c r="H16" s="155" t="s">
        <v>166</v>
      </c>
      <c r="I16" s="67" t="s">
        <v>168</v>
      </c>
      <c r="J16" s="168">
        <v>1</v>
      </c>
    </row>
    <row r="17" ht="15.95" customHeight="1">
      <c r="A17" s="65">
        <v>13</v>
      </c>
      <c r="B17" s="158" t="str">
        <f>'SFO_Common Attributes'!C27</f>
        <v>SFO_BuildingName</v>
      </c>
      <c r="C17" s="65" t="s">
        <v>152</v>
      </c>
      <c r="D17" s="150" t="str">
        <f>IF(OR(VLOOKUP(B17,'SFO_Common Attributes'!$C$15:$E$61,3,FALSE)=1,VLOOKUP(B17,'SFO_Common Attributes'!$C$15:$E$61,3,FALSE)=3,VLOOKUP(B17,'SFO_Common Attributes'!$C$15:$E$61,3,FALSE)=5,VLOOKUP(B17,'SFO_Common Attributes'!$C$15:$E$61,3,FALSE)=7,VLOOKUP(B17,'SFO_Common Attributes'!$C$15:$E$61,3,FALSE)=9,VLOOKUP(B17,'SFO_Common Attributes'!$C$15:$E$61,3,FALSE)=11),"TYPE","INSTANCE")</f>
        <v>INSTANCE</v>
      </c>
      <c r="E17" s="151" t="str">
        <f t="shared" si="0"/>
        <v>INSTANCE-SFO_BuildingName</v>
      </c>
      <c r="F17" s="152" t="s">
        <v>153</v>
      </c>
      <c r="G17" s="152" t="s">
        <v>154</v>
      </c>
      <c r="H17" s="152" t="s">
        <v>169</v>
      </c>
      <c r="I17" s="65"/>
      <c r="J17" s="168">
        <v>1</v>
      </c>
    </row>
    <row r="18" ht="15.95" customHeight="1">
      <c r="A18" s="2">
        <v>14</v>
      </c>
      <c r="B18" s="159" t="str">
        <f>'SFO_Common Attributes'!C28</f>
        <v>SFO_BuildingNumber</v>
      </c>
      <c r="C18" s="2" t="s">
        <v>152</v>
      </c>
      <c r="D18" s="56" t="str">
        <f>IF(OR(VLOOKUP(B18,'SFO_Common Attributes'!$C$15:$E$61,3,FALSE)=1,VLOOKUP(B18,'SFO_Common Attributes'!$C$15:$E$61,3,FALSE)=3,VLOOKUP(B18,'SFO_Common Attributes'!$C$15:$E$61,3,FALSE)=5,VLOOKUP(B18,'SFO_Common Attributes'!$C$15:$E$61,3,FALSE)=7,VLOOKUP(B18,'SFO_Common Attributes'!$C$15:$E$61,3,FALSE)=9,VLOOKUP(B18,'SFO_Common Attributes'!$C$15:$E$61,3,FALSE)=11),"TYPE","INSTANCE")</f>
        <v>INSTANCE</v>
      </c>
      <c r="E18" s="57" t="str">
        <f t="shared" si="0"/>
        <v>INSTANCE-SFO_BuildingNumber</v>
      </c>
      <c r="F18" s="13" t="s">
        <v>153</v>
      </c>
      <c r="G18" s="13" t="s">
        <v>154</v>
      </c>
      <c r="H18" s="13" t="s">
        <v>169</v>
      </c>
      <c r="I18" s="2"/>
      <c r="J18" s="168">
        <v>1</v>
      </c>
    </row>
    <row r="19" ht="15.95" customHeight="1">
      <c r="A19" s="2">
        <v>15</v>
      </c>
      <c r="B19" s="159" t="str">
        <f>'SFO_Common Attributes'!C29</f>
        <v>SFO_BoardingArea</v>
      </c>
      <c r="C19" s="2" t="s">
        <v>152</v>
      </c>
      <c r="D19" s="56" t="str">
        <f>IF(OR(VLOOKUP(B19,'SFO_Common Attributes'!$C$15:$E$61,3,FALSE)=1,VLOOKUP(B19,'SFO_Common Attributes'!$C$15:$E$61,3,FALSE)=3,VLOOKUP(B19,'SFO_Common Attributes'!$C$15:$E$61,3,FALSE)=5,VLOOKUP(B19,'SFO_Common Attributes'!$C$15:$E$61,3,FALSE)=7,VLOOKUP(B19,'SFO_Common Attributes'!$C$15:$E$61,3,FALSE)=9,VLOOKUP(B19,'SFO_Common Attributes'!$C$15:$E$61,3,FALSE)=11),"TYPE","INSTANCE")</f>
        <v>INSTANCE</v>
      </c>
      <c r="E19" s="57" t="str">
        <f t="shared" si="0"/>
        <v>INSTANCE-SFO_BoardingArea</v>
      </c>
      <c r="F19" s="13" t="s">
        <v>153</v>
      </c>
      <c r="G19" s="13" t="s">
        <v>154</v>
      </c>
      <c r="H19" s="13" t="s">
        <v>169</v>
      </c>
      <c r="I19" s="2" t="s">
        <v>170</v>
      </c>
      <c r="J19" s="168">
        <v>1</v>
      </c>
    </row>
    <row r="20" ht="15.95" customHeight="1">
      <c r="A20" s="2">
        <v>16</v>
      </c>
      <c r="B20" s="159" t="str">
        <f>'SFO_Common Attributes'!C30</f>
        <v>SFO_LevelNumber</v>
      </c>
      <c r="C20" s="2" t="s">
        <v>152</v>
      </c>
      <c r="D20" s="56" t="str">
        <f>IF(OR(VLOOKUP(B20,'SFO_Common Attributes'!$C$15:$E$61,3,FALSE)=1,VLOOKUP(B20,'SFO_Common Attributes'!$C$15:$E$61,3,FALSE)=3,VLOOKUP(B20,'SFO_Common Attributes'!$C$15:$E$61,3,FALSE)=5,VLOOKUP(B20,'SFO_Common Attributes'!$C$15:$E$61,3,FALSE)=7,VLOOKUP(B20,'SFO_Common Attributes'!$C$15:$E$61,3,FALSE)=9,VLOOKUP(B20,'SFO_Common Attributes'!$C$15:$E$61,3,FALSE)=11),"TYPE","INSTANCE")</f>
        <v>INSTANCE</v>
      </c>
      <c r="E20" s="57" t="str">
        <f t="shared" si="0"/>
        <v>INSTANCE-SFO_LevelNumber</v>
      </c>
      <c r="F20" s="13" t="s">
        <v>153</v>
      </c>
      <c r="G20" s="13" t="s">
        <v>154</v>
      </c>
      <c r="H20" s="13" t="s">
        <v>169</v>
      </c>
      <c r="I20" s="2" t="s">
        <v>170</v>
      </c>
      <c r="J20" s="168">
        <v>1</v>
      </c>
    </row>
    <row r="21" ht="15.95" customHeight="1">
      <c r="A21" s="2">
        <v>17</v>
      </c>
      <c r="B21" s="159" t="str">
        <f>'SFO_Common Attributes'!C31</f>
        <v>SFO_RoomNumber</v>
      </c>
      <c r="C21" s="2" t="s">
        <v>152</v>
      </c>
      <c r="D21" s="56" t="str">
        <f>IF(OR(VLOOKUP(B21,'SFO_Common Attributes'!$C$15:$E$61,3,FALSE)=1,VLOOKUP(B21,'SFO_Common Attributes'!$C$15:$E$61,3,FALSE)=3,VLOOKUP(B21,'SFO_Common Attributes'!$C$15:$E$61,3,FALSE)=5,VLOOKUP(B21,'SFO_Common Attributes'!$C$15:$E$61,3,FALSE)=7,VLOOKUP(B21,'SFO_Common Attributes'!$C$15:$E$61,3,FALSE)=9,VLOOKUP(B21,'SFO_Common Attributes'!$C$15:$E$61,3,FALSE)=11),"TYPE","INSTANCE")</f>
        <v>INSTANCE</v>
      </c>
      <c r="E21" s="57" t="str">
        <f t="shared" si="0"/>
        <v>INSTANCE-SFO_RoomNumber</v>
      </c>
      <c r="F21" s="13" t="s">
        <v>153</v>
      </c>
      <c r="G21" s="13" t="s">
        <v>154</v>
      </c>
      <c r="H21" s="13" t="s">
        <v>169</v>
      </c>
      <c r="I21" s="2"/>
      <c r="J21" s="168">
        <v>1</v>
      </c>
    </row>
    <row r="22" ht="15.95" customHeight="1">
      <c r="A22" s="2">
        <v>18</v>
      </c>
      <c r="B22" s="159" t="str">
        <f>'SFO_Common Attributes'!C32</f>
        <v>SFO_RoomName</v>
      </c>
      <c r="C22" s="2" t="s">
        <v>152</v>
      </c>
      <c r="D22" s="56" t="str">
        <f>IF(OR(VLOOKUP(B22,'SFO_Common Attributes'!$C$15:$E$61,3,FALSE)=1,VLOOKUP(B22,'SFO_Common Attributes'!$C$15:$E$61,3,FALSE)=3,VLOOKUP(B22,'SFO_Common Attributes'!$C$15:$E$61,3,FALSE)=5,VLOOKUP(B22,'SFO_Common Attributes'!$C$15:$E$61,3,FALSE)=7,VLOOKUP(B22,'SFO_Common Attributes'!$C$15:$E$61,3,FALSE)=9,VLOOKUP(B22,'SFO_Common Attributes'!$C$15:$E$61,3,FALSE)=11),"TYPE","INSTANCE")</f>
        <v>INSTANCE</v>
      </c>
      <c r="E22" s="57" t="str">
        <f t="shared" si="0"/>
        <v>INSTANCE-SFO_RoomName</v>
      </c>
      <c r="F22" s="13" t="s">
        <v>153</v>
      </c>
      <c r="G22" s="13" t="s">
        <v>154</v>
      </c>
      <c r="H22" s="13" t="s">
        <v>169</v>
      </c>
      <c r="I22" s="2"/>
      <c r="J22" s="168">
        <v>1</v>
      </c>
    </row>
    <row r="23" ht="15.95" customHeight="1">
      <c r="A23" s="67">
        <v>19</v>
      </c>
      <c r="B23" s="157" t="str">
        <f>'SFO_Common Attributes'!C33</f>
        <v>SFO_AreaServed</v>
      </c>
      <c r="C23" s="67" t="s">
        <v>171</v>
      </c>
      <c r="D23" s="153" t="str">
        <f>IF(OR(VLOOKUP(B23,'SFO_Common Attributes'!$C$15:$E$61,3,FALSE)=1,VLOOKUP(B23,'SFO_Common Attributes'!$C$15:$E$61,3,FALSE)=3,VLOOKUP(B23,'SFO_Common Attributes'!$C$15:$E$61,3,FALSE)=5,VLOOKUP(B23,'SFO_Common Attributes'!$C$15:$E$61,3,FALSE)=7,VLOOKUP(B23,'SFO_Common Attributes'!$C$15:$E$61,3,FALSE)=9,VLOOKUP(B23,'SFO_Common Attributes'!$C$15:$E$61,3,FALSE)=11),"TYPE","INSTANCE")</f>
        <v>INSTANCE</v>
      </c>
      <c r="E23" s="154" t="str">
        <f t="shared" si="0"/>
        <v>INSTANCE-SFO_AreaServed</v>
      </c>
      <c r="F23" s="155" t="s">
        <v>153</v>
      </c>
      <c r="G23" s="155" t="s">
        <v>154</v>
      </c>
      <c r="H23" s="155"/>
      <c r="I23" s="67"/>
      <c r="J23" s="168">
        <v>1</v>
      </c>
    </row>
    <row r="24" ht="15.95" customHeight="1">
      <c r="A24" s="65">
        <v>20</v>
      </c>
      <c r="B24" s="158" t="str">
        <f>'SFO_Common Attributes'!C34</f>
        <v>SFO_AssetType</v>
      </c>
      <c r="C24" s="65" t="s">
        <v>172</v>
      </c>
      <c r="D24" s="150" t="str">
        <f>IF(OR(VLOOKUP(B24,'SFO_Common Attributes'!$C$15:$E$61,3,FALSE)=1,VLOOKUP(B24,'SFO_Common Attributes'!$C$15:$E$61,3,FALSE)=3,VLOOKUP(B24,'SFO_Common Attributes'!$C$15:$E$61,3,FALSE)=5,VLOOKUP(B24,'SFO_Common Attributes'!$C$15:$E$61,3,FALSE)=7,VLOOKUP(B24,'SFO_Common Attributes'!$C$15:$E$61,3,FALSE)=9,VLOOKUP(B24,'SFO_Common Attributes'!$C$15:$E$61,3,FALSE)=11),"TYPE","INSTANCE")</f>
        <v>TYPE</v>
      </c>
      <c r="E24" s="151" t="str">
        <f t="shared" si="0"/>
        <v>TYPE-SFO_AssetType</v>
      </c>
      <c r="F24" s="152" t="s">
        <v>153</v>
      </c>
      <c r="G24" s="152" t="s">
        <v>154</v>
      </c>
      <c r="H24" s="152"/>
      <c r="I24" s="65" t="s">
        <v>173</v>
      </c>
      <c r="J24" s="168">
        <v>1</v>
      </c>
    </row>
    <row r="25" ht="15.95" customHeight="1">
      <c r="A25" s="2">
        <v>21</v>
      </c>
      <c r="B25" s="159" t="str">
        <f>'SFO_Common Attributes'!C35</f>
        <v>SFO_Manufacturer</v>
      </c>
      <c r="C25" s="2" t="s">
        <v>172</v>
      </c>
      <c r="D25" s="56" t="str">
        <f>IF(OR(VLOOKUP(B25,'SFO_Common Attributes'!$C$15:$E$61,3,FALSE)=1,VLOOKUP(B25,'SFO_Common Attributes'!$C$15:$E$61,3,FALSE)=3,VLOOKUP(B25,'SFO_Common Attributes'!$C$15:$E$61,3,FALSE)=5,VLOOKUP(B25,'SFO_Common Attributes'!$C$15:$E$61,3,FALSE)=7,VLOOKUP(B25,'SFO_Common Attributes'!$C$15:$E$61,3,FALSE)=9,VLOOKUP(B25,'SFO_Common Attributes'!$C$15:$E$61,3,FALSE)=11),"TYPE","INSTANCE")</f>
        <v>TYPE</v>
      </c>
      <c r="E25" s="57" t="str">
        <f t="shared" si="0"/>
        <v>TYPE-SFO_Manufacturer</v>
      </c>
      <c r="F25" s="13" t="s">
        <v>153</v>
      </c>
      <c r="G25" s="13" t="s">
        <v>162</v>
      </c>
      <c r="H25" s="13" t="s">
        <v>174</v>
      </c>
      <c r="I25" s="2"/>
      <c r="J25" s="168">
        <v>5</v>
      </c>
    </row>
    <row r="26" ht="15.95" customHeight="1">
      <c r="A26" s="2">
        <v>22</v>
      </c>
      <c r="B26" s="159" t="str">
        <f>'SFO_Common Attributes'!C36</f>
        <v>SFO_ModelNumber</v>
      </c>
      <c r="C26" s="2" t="s">
        <v>172</v>
      </c>
      <c r="D26" s="56" t="str">
        <f>IF(OR(VLOOKUP(B26,'SFO_Common Attributes'!$C$15:$E$61,3,FALSE)=1,VLOOKUP(B26,'SFO_Common Attributes'!$C$15:$E$61,3,FALSE)=3,VLOOKUP(B26,'SFO_Common Attributes'!$C$15:$E$61,3,FALSE)=5,VLOOKUP(B26,'SFO_Common Attributes'!$C$15:$E$61,3,FALSE)=7,VLOOKUP(B26,'SFO_Common Attributes'!$C$15:$E$61,3,FALSE)=9,VLOOKUP(B26,'SFO_Common Attributes'!$C$15:$E$61,3,FALSE)=11),"TYPE","INSTANCE")</f>
        <v>TYPE</v>
      </c>
      <c r="E26" s="57" t="str">
        <f t="shared" si="0"/>
        <v>TYPE-SFO_ModelNumber</v>
      </c>
      <c r="F26" s="13" t="s">
        <v>153</v>
      </c>
      <c r="G26" s="13" t="s">
        <v>162</v>
      </c>
      <c r="H26" s="13" t="s">
        <v>174</v>
      </c>
      <c r="I26" s="2"/>
      <c r="J26" s="168">
        <v>5</v>
      </c>
    </row>
    <row r="27" ht="15.95" customHeight="1">
      <c r="A27" s="2">
        <v>23</v>
      </c>
      <c r="B27" s="159" t="str">
        <f>'SFO_Common Attributes'!C37</f>
        <v>SFO_SerialNumber</v>
      </c>
      <c r="C27" s="2" t="s">
        <v>172</v>
      </c>
      <c r="D27" s="56" t="str">
        <f>IF(OR(VLOOKUP(B27,'SFO_Common Attributes'!$C$15:$E$61,3,FALSE)=1,VLOOKUP(B27,'SFO_Common Attributes'!$C$15:$E$61,3,FALSE)=3,VLOOKUP(B27,'SFO_Common Attributes'!$C$15:$E$61,3,FALSE)=5,VLOOKUP(B27,'SFO_Common Attributes'!$C$15:$E$61,3,FALSE)=7,VLOOKUP(B27,'SFO_Common Attributes'!$C$15:$E$61,3,FALSE)=9,VLOOKUP(B27,'SFO_Common Attributes'!$C$15:$E$61,3,FALSE)=11),"TYPE","INSTANCE")</f>
        <v>INSTANCE</v>
      </c>
      <c r="E27" s="57" t="str">
        <f t="shared" si="0"/>
        <v>INSTANCE-SFO_SerialNumber</v>
      </c>
      <c r="F27" s="13" t="s">
        <v>175</v>
      </c>
      <c r="G27" s="13" t="s">
        <v>162</v>
      </c>
      <c r="H27" s="13"/>
      <c r="I27" s="2"/>
      <c r="J27" s="168">
        <v>5</v>
      </c>
    </row>
    <row r="28" ht="15.95" customHeight="1">
      <c r="A28" s="2">
        <v>24</v>
      </c>
      <c r="B28" s="159" t="str">
        <f>'SFO_Common Attributes'!C38</f>
        <v>SFO_ExpectedLife</v>
      </c>
      <c r="C28" s="2" t="s">
        <v>159</v>
      </c>
      <c r="D28" s="56" t="str">
        <f>IF(OR(VLOOKUP(B28,'SFO_Common Attributes'!$C$15:$E$61,3,FALSE)=1,VLOOKUP(B28,'SFO_Common Attributes'!$C$15:$E$61,3,FALSE)=3,VLOOKUP(B28,'SFO_Common Attributes'!$C$15:$E$61,3,FALSE)=5,VLOOKUP(B28,'SFO_Common Attributes'!$C$15:$E$61,3,FALSE)=7,VLOOKUP(B28,'SFO_Common Attributes'!$C$15:$E$61,3,FALSE)=9,VLOOKUP(B28,'SFO_Common Attributes'!$C$15:$E$61,3,FALSE)=11),"TYPE","INSTANCE")</f>
        <v>TYPE</v>
      </c>
      <c r="E28" s="57" t="str">
        <f t="shared" si="0"/>
        <v>TYPE-SFO_ExpectedLife</v>
      </c>
      <c r="F28" s="13" t="s">
        <v>153</v>
      </c>
      <c r="G28" s="13" t="s">
        <v>154</v>
      </c>
      <c r="H28" s="13" t="s">
        <v>176</v>
      </c>
      <c r="I28" s="2" t="s">
        <v>177</v>
      </c>
      <c r="J28" s="168">
        <v>5</v>
      </c>
    </row>
    <row r="29" ht="15.95" customHeight="1">
      <c r="A29" s="2">
        <v>25</v>
      </c>
      <c r="B29" s="159" t="str">
        <f>'SFO_Common Attributes'!C39</f>
        <v>SFO_InstallDate</v>
      </c>
      <c r="C29" s="2" t="s">
        <v>159</v>
      </c>
      <c r="D29" s="56" t="str">
        <f>IF(OR(VLOOKUP(B29,'SFO_Common Attributes'!$C$15:$E$61,3,FALSE)=1,VLOOKUP(B29,'SFO_Common Attributes'!$C$15:$E$61,3,FALSE)=3,VLOOKUP(B29,'SFO_Common Attributes'!$C$15:$E$61,3,FALSE)=5,VLOOKUP(B29,'SFO_Common Attributes'!$C$15:$E$61,3,FALSE)=7,VLOOKUP(B29,'SFO_Common Attributes'!$C$15:$E$61,3,FALSE)=9,VLOOKUP(B29,'SFO_Common Attributes'!$C$15:$E$61,3,FALSE)=11),"TYPE","INSTANCE")</f>
        <v>INSTANCE</v>
      </c>
      <c r="E29" s="57" t="str">
        <f t="shared" si="0"/>
        <v>INSTANCE-SFO_InstallDate</v>
      </c>
      <c r="F29" s="13" t="s">
        <v>175</v>
      </c>
      <c r="G29" s="13" t="s">
        <v>154</v>
      </c>
      <c r="H29" s="13"/>
      <c r="I29" s="2"/>
      <c r="J29" s="168">
        <v>5</v>
      </c>
    </row>
    <row r="30" ht="15.95" customHeight="1">
      <c r="A30" s="2">
        <v>26</v>
      </c>
      <c r="B30" s="159" t="str">
        <f>'SFO_Common Attributes'!C40</f>
        <v>SFO_ModelYear </v>
      </c>
      <c r="C30" s="2" t="s">
        <v>159</v>
      </c>
      <c r="D30" s="56" t="str">
        <f>IF(OR(VLOOKUP(B30,'SFO_Common Attributes'!$C$15:$E$61,3,FALSE)=1,VLOOKUP(B30,'SFO_Common Attributes'!$C$15:$E$61,3,FALSE)=3,VLOOKUP(B30,'SFO_Common Attributes'!$C$15:$E$61,3,FALSE)=5,VLOOKUP(B30,'SFO_Common Attributes'!$C$15:$E$61,3,FALSE)=7,VLOOKUP(B30,'SFO_Common Attributes'!$C$15:$E$61,3,FALSE)=9,VLOOKUP(B30,'SFO_Common Attributes'!$C$15:$E$61,3,FALSE)=11),"TYPE","INSTANCE")</f>
        <v>INSTANCE</v>
      </c>
      <c r="E30" s="57" t="str">
        <f t="shared" si="0"/>
        <v>INSTANCE-SFO_ModelYear </v>
      </c>
      <c r="F30" s="13" t="s">
        <v>153</v>
      </c>
      <c r="G30" s="13" t="s">
        <v>154</v>
      </c>
      <c r="H30" s="13" t="s">
        <v>176</v>
      </c>
      <c r="I30" s="2"/>
      <c r="J30" s="168">
        <v>5</v>
      </c>
    </row>
    <row r="31" ht="15.95" customHeight="1">
      <c r="A31" s="2">
        <v>27</v>
      </c>
      <c r="B31" s="159" t="str">
        <f>'SFO_Common Attributes'!C41</f>
        <v>SFO_AssetHeight </v>
      </c>
      <c r="C31" s="2" t="s">
        <v>172</v>
      </c>
      <c r="D31" s="56" t="str">
        <f>IF(OR(VLOOKUP(B31,'SFO_Common Attributes'!$C$15:$E$61,3,FALSE)=1,VLOOKUP(B31,'SFO_Common Attributes'!$C$15:$E$61,3,FALSE)=3,VLOOKUP(B31,'SFO_Common Attributes'!$C$15:$E$61,3,FALSE)=5,VLOOKUP(B31,'SFO_Common Attributes'!$C$15:$E$61,3,FALSE)=7,VLOOKUP(B31,'SFO_Common Attributes'!$C$15:$E$61,3,FALSE)=9,VLOOKUP(B31,'SFO_Common Attributes'!$C$15:$E$61,3,FALSE)=11),"TYPE","INSTANCE")</f>
        <v>TYPE</v>
      </c>
      <c r="E31" s="57" t="str">
        <f t="shared" si="0"/>
        <v>TYPE-SFO_AssetHeight </v>
      </c>
      <c r="F31" s="13" t="s">
        <v>153</v>
      </c>
      <c r="G31" s="13" t="s">
        <v>154</v>
      </c>
      <c r="H31" s="13" t="s">
        <v>176</v>
      </c>
      <c r="I31" s="2"/>
      <c r="J31" s="168">
        <v>5</v>
      </c>
    </row>
    <row r="32" ht="15.95" customHeight="1">
      <c r="A32" s="2">
        <v>28</v>
      </c>
      <c r="B32" s="159" t="str">
        <f>'SFO_Common Attributes'!C42</f>
        <v>SFO_AssetWeight</v>
      </c>
      <c r="C32" s="2" t="s">
        <v>172</v>
      </c>
      <c r="D32" s="56" t="str">
        <f>IF(OR(VLOOKUP(B32,'SFO_Common Attributes'!$C$15:$E$61,3,FALSE)=1,VLOOKUP(B32,'SFO_Common Attributes'!$C$15:$E$61,3,FALSE)=3,VLOOKUP(B32,'SFO_Common Attributes'!$C$15:$E$61,3,FALSE)=5,VLOOKUP(B32,'SFO_Common Attributes'!$C$15:$E$61,3,FALSE)=7,VLOOKUP(B32,'SFO_Common Attributes'!$C$15:$E$61,3,FALSE)=9,VLOOKUP(B32,'SFO_Common Attributes'!$C$15:$E$61,3,FALSE)=11),"TYPE","INSTANCE")</f>
        <v>TYPE</v>
      </c>
      <c r="E32" s="57" t="str">
        <f t="shared" si="0"/>
        <v>TYPE-SFO_AssetWeight</v>
      </c>
      <c r="F32" s="13" t="s">
        <v>153</v>
      </c>
      <c r="G32" s="13" t="s">
        <v>154</v>
      </c>
      <c r="H32" s="13" t="s">
        <v>176</v>
      </c>
      <c r="I32" s="2"/>
      <c r="J32" s="168">
        <v>5</v>
      </c>
    </row>
    <row r="33" ht="15.95" customHeight="1">
      <c r="A33" s="2">
        <v>29</v>
      </c>
      <c r="B33" s="159" t="str">
        <f>'SFO_Common Attributes'!C43</f>
        <v>SFO_Barcode</v>
      </c>
      <c r="C33" s="2" t="s">
        <v>172</v>
      </c>
      <c r="D33" s="56" t="str">
        <f>IF(OR(VLOOKUP(B33,'SFO_Common Attributes'!$C$15:$E$61,3,FALSE)=1,VLOOKUP(B33,'SFO_Common Attributes'!$C$15:$E$61,3,FALSE)=3,VLOOKUP(B33,'SFO_Common Attributes'!$C$15:$E$61,3,FALSE)=5,VLOOKUP(B33,'SFO_Common Attributes'!$C$15:$E$61,3,FALSE)=7,VLOOKUP(B33,'SFO_Common Attributes'!$C$15:$E$61,3,FALSE)=9,VLOOKUP(B33,'SFO_Common Attributes'!$C$15:$E$61,3,FALSE)=11),"TYPE","INSTANCE")</f>
        <v>INSTANCE</v>
      </c>
      <c r="E33" s="57" t="str">
        <f t="shared" si="0"/>
        <v>INSTANCE-SFO_Barcode</v>
      </c>
      <c r="F33" s="13" t="s">
        <v>175</v>
      </c>
      <c r="G33" s="13" t="s">
        <v>162</v>
      </c>
      <c r="H33" s="13"/>
      <c r="I33" s="2" t="s">
        <v>178</v>
      </c>
      <c r="J33" s="168">
        <v>6</v>
      </c>
    </row>
    <row r="34" ht="15.95" customHeight="1">
      <c r="A34" s="2">
        <v>30</v>
      </c>
      <c r="B34" s="159" t="str">
        <f>'SFO_Common Attributes'!C44</f>
        <v>SFO_RFID</v>
      </c>
      <c r="C34" s="2" t="s">
        <v>172</v>
      </c>
      <c r="D34" s="56" t="str">
        <f>IF(OR(VLOOKUP(B34,'SFO_Common Attributes'!$C$15:$E$61,3,FALSE)=1,VLOOKUP(B34,'SFO_Common Attributes'!$C$15:$E$61,3,FALSE)=3,VLOOKUP(B34,'SFO_Common Attributes'!$C$15:$E$61,3,FALSE)=5,VLOOKUP(B34,'SFO_Common Attributes'!$C$15:$E$61,3,FALSE)=7,VLOOKUP(B34,'SFO_Common Attributes'!$C$15:$E$61,3,FALSE)=9,VLOOKUP(B34,'SFO_Common Attributes'!$C$15:$E$61,3,FALSE)=11),"TYPE","INSTANCE")</f>
        <v>INSTANCE</v>
      </c>
      <c r="E34" s="57" t="str">
        <f t="shared" si="0"/>
        <v>INSTANCE-SFO_RFID</v>
      </c>
      <c r="F34" s="13" t="s">
        <v>175</v>
      </c>
      <c r="G34" s="13" t="s">
        <v>162</v>
      </c>
      <c r="H34" s="13"/>
      <c r="I34" s="2" t="s">
        <v>178</v>
      </c>
      <c r="J34" s="168">
        <v>6</v>
      </c>
    </row>
    <row r="35" ht="15.95" customHeight="1">
      <c r="A35" s="2">
        <v>31</v>
      </c>
      <c r="B35" s="159" t="str">
        <f>'SFO_Common Attributes'!C45</f>
        <v>SFO_Contractor </v>
      </c>
      <c r="C35" s="2" t="s">
        <v>179</v>
      </c>
      <c r="D35" s="56" t="str">
        <f>IF(OR(VLOOKUP(B35,'SFO_Common Attributes'!$C$15:$E$61,3,FALSE)=1,VLOOKUP(B35,'SFO_Common Attributes'!$C$15:$E$61,3,FALSE)=3,VLOOKUP(B35,'SFO_Common Attributes'!$C$15:$E$61,3,FALSE)=5,VLOOKUP(B35,'SFO_Common Attributes'!$C$15:$E$61,3,FALSE)=7,VLOOKUP(B35,'SFO_Common Attributes'!$C$15:$E$61,3,FALSE)=9,VLOOKUP(B35,'SFO_Common Attributes'!$C$15:$E$61,3,FALSE)=11),"TYPE","INSTANCE")</f>
        <v>INSTANCE</v>
      </c>
      <c r="E35" s="57" t="str">
        <f t="shared" si="0"/>
        <v>INSTANCE-SFO_Contractor </v>
      </c>
      <c r="F35" s="13" t="s">
        <v>175</v>
      </c>
      <c r="G35" s="13" t="s">
        <v>154</v>
      </c>
      <c r="H35" s="13"/>
      <c r="I35" s="2" t="s">
        <v>180</v>
      </c>
      <c r="J35" s="168">
        <v>4</v>
      </c>
    </row>
    <row r="36" ht="15.95" customHeight="1">
      <c r="A36" s="67">
        <v>32</v>
      </c>
      <c r="B36" s="157" t="str">
        <f>'SFO_Common Attributes'!C46</f>
        <v>SFO_ReplacementCost</v>
      </c>
      <c r="C36" s="67" t="s">
        <v>181</v>
      </c>
      <c r="D36" s="153" t="str">
        <f>IF(OR(VLOOKUP(B36,'SFO_Common Attributes'!$C$15:$E$61,3,FALSE)=1,VLOOKUP(B36,'SFO_Common Attributes'!$C$15:$E$61,3,FALSE)=3,VLOOKUP(B36,'SFO_Common Attributes'!$C$15:$E$61,3,FALSE)=5,VLOOKUP(B36,'SFO_Common Attributes'!$C$15:$E$61,3,FALSE)=7,VLOOKUP(B36,'SFO_Common Attributes'!$C$15:$E$61,3,FALSE)=9,VLOOKUP(B36,'SFO_Common Attributes'!$C$15:$E$61,3,FALSE)=11),"TYPE","INSTANCE")</f>
        <v>TYPE</v>
      </c>
      <c r="E36" s="154" t="str">
        <f t="shared" si="0"/>
        <v>TYPE-SFO_ReplacementCost</v>
      </c>
      <c r="F36" s="155" t="s">
        <v>153</v>
      </c>
      <c r="G36" s="155" t="s">
        <v>154</v>
      </c>
      <c r="H36" s="155" t="s">
        <v>182</v>
      </c>
      <c r="I36" s="67" t="s">
        <v>183</v>
      </c>
      <c r="J36" s="168">
        <v>5</v>
      </c>
    </row>
    <row r="37" ht="15.95" customHeight="1">
      <c r="A37" s="65">
        <v>33</v>
      </c>
      <c r="B37" s="158" t="str">
        <f>'SFO_Common Attributes'!C47</f>
        <v>SFO_SubmittalItem</v>
      </c>
      <c r="C37" s="65" t="s">
        <v>165</v>
      </c>
      <c r="D37" s="150" t="str">
        <f>IF(OR(VLOOKUP(B37,'SFO_Common Attributes'!$C$15:$E$61,3,FALSE)=1,VLOOKUP(B37,'SFO_Common Attributes'!$C$15:$E$61,3,FALSE)=3,VLOOKUP(B37,'SFO_Common Attributes'!$C$15:$E$61,3,FALSE)=5,VLOOKUP(B37,'SFO_Common Attributes'!$C$15:$E$61,3,FALSE)=7,VLOOKUP(B37,'SFO_Common Attributes'!$C$15:$E$61,3,FALSE)=9,VLOOKUP(B37,'SFO_Common Attributes'!$C$15:$E$61,3,FALSE)=11),"TYPE","INSTANCE")</f>
        <v>INSTANCE</v>
      </c>
      <c r="E37" s="151" t="str">
        <f t="shared" si="0"/>
        <v>INSTANCE-SFO_SubmittalItem</v>
      </c>
      <c r="F37" s="152" t="s">
        <v>153</v>
      </c>
      <c r="G37" s="152" t="s">
        <v>154</v>
      </c>
      <c r="H37" s="152" t="s">
        <v>174</v>
      </c>
      <c r="I37" s="65" t="s">
        <v>184</v>
      </c>
      <c r="J37" s="168">
        <v>5</v>
      </c>
    </row>
    <row r="38" ht="15.95" customHeight="1">
      <c r="A38" s="2">
        <v>34</v>
      </c>
      <c r="B38" s="159" t="str">
        <f>'SFO_Common Attributes'!C48</f>
        <v>SFO_O&amp;MManual</v>
      </c>
      <c r="C38" s="2" t="s">
        <v>171</v>
      </c>
      <c r="D38" s="56" t="str">
        <f>IF(OR(VLOOKUP(B38,'SFO_Common Attributes'!$C$15:$E$61,3,FALSE)=1,VLOOKUP(B38,'SFO_Common Attributes'!$C$15:$E$61,3,FALSE)=3,VLOOKUP(B38,'SFO_Common Attributes'!$C$15:$E$61,3,FALSE)=5,VLOOKUP(B38,'SFO_Common Attributes'!$C$15:$E$61,3,FALSE)=7,VLOOKUP(B38,'SFO_Common Attributes'!$C$15:$E$61,3,FALSE)=9,VLOOKUP(B38,'SFO_Common Attributes'!$C$15:$E$61,3,FALSE)=11),"TYPE","INSTANCE")</f>
        <v>TYPE</v>
      </c>
      <c r="E38" s="57" t="str">
        <f t="shared" si="0"/>
        <v>TYPE-SFO_O&amp;MManual</v>
      </c>
      <c r="F38" s="13" t="s">
        <v>153</v>
      </c>
      <c r="G38" s="13" t="s">
        <v>154</v>
      </c>
      <c r="H38" s="13" t="s">
        <v>182</v>
      </c>
      <c r="I38" s="2" t="s">
        <v>184</v>
      </c>
      <c r="J38" s="168">
        <v>7</v>
      </c>
    </row>
    <row r="39" ht="15.95" customHeight="1">
      <c r="A39" s="2">
        <v>35</v>
      </c>
      <c r="B39" s="159" t="str">
        <f>'SFO_Common Attributes'!C49</f>
        <v>SFO_PartsList</v>
      </c>
      <c r="C39" s="2" t="s">
        <v>171</v>
      </c>
      <c r="D39" s="56" t="str">
        <f>IF(OR(VLOOKUP(B39,'SFO_Common Attributes'!$C$15:$E$61,3,FALSE)=1,VLOOKUP(B39,'SFO_Common Attributes'!$C$15:$E$61,3,FALSE)=3,VLOOKUP(B39,'SFO_Common Attributes'!$C$15:$E$61,3,FALSE)=5,VLOOKUP(B39,'SFO_Common Attributes'!$C$15:$E$61,3,FALSE)=7,VLOOKUP(B39,'SFO_Common Attributes'!$C$15:$E$61,3,FALSE)=9,VLOOKUP(B39,'SFO_Common Attributes'!$C$15:$E$61,3,FALSE)=11),"TYPE","INSTANCE")</f>
        <v>TYPE</v>
      </c>
      <c r="E39" s="57" t="str">
        <f t="shared" si="0"/>
        <v>TYPE-SFO_PartsList</v>
      </c>
      <c r="F39" s="13" t="s">
        <v>153</v>
      </c>
      <c r="G39" s="13" t="s">
        <v>154</v>
      </c>
      <c r="H39" s="13" t="s">
        <v>182</v>
      </c>
      <c r="I39" s="2" t="s">
        <v>184</v>
      </c>
      <c r="J39" s="168">
        <v>7</v>
      </c>
    </row>
    <row r="40" ht="15.95" customHeight="1">
      <c r="A40" s="67">
        <v>36</v>
      </c>
      <c r="B40" s="157" t="str">
        <f>'SFO_Common Attributes'!C50</f>
        <v>SFO_CommisioningReport</v>
      </c>
      <c r="C40" s="67" t="s">
        <v>171</v>
      </c>
      <c r="D40" s="153" t="str">
        <f>IF(OR(VLOOKUP(B40,'SFO_Common Attributes'!$C$15:$E$61,3,FALSE)=1,VLOOKUP(B40,'SFO_Common Attributes'!$C$15:$E$61,3,FALSE)=3,VLOOKUP(B40,'SFO_Common Attributes'!$C$15:$E$61,3,FALSE)=5,VLOOKUP(B40,'SFO_Common Attributes'!$C$15:$E$61,3,FALSE)=7,VLOOKUP(B40,'SFO_Common Attributes'!$C$15:$E$61,3,FALSE)=9,VLOOKUP(B40,'SFO_Common Attributes'!$C$15:$E$61,3,FALSE)=11),"TYPE","INSTANCE")</f>
        <v>INSTANCE</v>
      </c>
      <c r="E40" s="154" t="str">
        <f t="shared" si="0"/>
        <v>INSTANCE-SFO_CommisioningReport</v>
      </c>
      <c r="F40" s="155" t="s">
        <v>153</v>
      </c>
      <c r="G40" s="155" t="s">
        <v>162</v>
      </c>
      <c r="H40" s="155" t="s">
        <v>182</v>
      </c>
      <c r="I40" s="67" t="s">
        <v>184</v>
      </c>
      <c r="J40" s="168">
        <v>7</v>
      </c>
    </row>
    <row r="41" ht="15.95" customHeight="1">
      <c r="A41" s="65">
        <v>37</v>
      </c>
      <c r="B41" s="158" t="str">
        <f>'SFO_Common Attributes'!C51</f>
        <v>SFO_WarrantyGuarantorParts</v>
      </c>
      <c r="C41" s="65" t="s">
        <v>185</v>
      </c>
      <c r="D41" s="150" t="str">
        <f>IF(OR(VLOOKUP(B41,'SFO_Common Attributes'!$C$15:$E$61,3,FALSE)=1,VLOOKUP(B41,'SFO_Common Attributes'!$C$15:$E$61,3,FALSE)=3,VLOOKUP(B41,'SFO_Common Attributes'!$C$15:$E$61,3,FALSE)=5,VLOOKUP(B41,'SFO_Common Attributes'!$C$15:$E$61,3,FALSE)=7,VLOOKUP(B41,'SFO_Common Attributes'!$C$15:$E$61,3,FALSE)=9,VLOOKUP(B41,'SFO_Common Attributes'!$C$15:$E$61,3,FALSE)=11),"TYPE","INSTANCE")</f>
        <v>TYPE</v>
      </c>
      <c r="E41" s="151" t="str">
        <f t="shared" si="0"/>
        <v>TYPE-SFO_WarrantyGuarantorParts</v>
      </c>
      <c r="F41" s="152" t="s">
        <v>153</v>
      </c>
      <c r="G41" s="152" t="s">
        <v>154</v>
      </c>
      <c r="H41" s="152" t="s">
        <v>182</v>
      </c>
      <c r="I41" s="65"/>
      <c r="J41" s="168">
        <v>5</v>
      </c>
    </row>
    <row r="42" ht="15.95" customHeight="1">
      <c r="A42" s="2">
        <v>38</v>
      </c>
      <c r="B42" s="159" t="str">
        <f>'SFO_Common Attributes'!C52</f>
        <v>SFO_WarrantyDurationParts</v>
      </c>
      <c r="C42" s="2" t="s">
        <v>185</v>
      </c>
      <c r="D42" s="56" t="str">
        <f>IF(OR(VLOOKUP(B42,'SFO_Common Attributes'!$C$15:$E$61,3,FALSE)=1,VLOOKUP(B42,'SFO_Common Attributes'!$C$15:$E$61,3,FALSE)=3,VLOOKUP(B42,'SFO_Common Attributes'!$C$15:$E$61,3,FALSE)=5,VLOOKUP(B42,'SFO_Common Attributes'!$C$15:$E$61,3,FALSE)=7,VLOOKUP(B42,'SFO_Common Attributes'!$C$15:$E$61,3,FALSE)=9,VLOOKUP(B42,'SFO_Common Attributes'!$C$15:$E$61,3,FALSE)=11),"TYPE","INSTANCE")</f>
        <v>TYPE</v>
      </c>
      <c r="E42" s="57" t="str">
        <f t="shared" si="0"/>
        <v>TYPE-SFO_WarrantyDurationParts</v>
      </c>
      <c r="F42" s="13" t="s">
        <v>153</v>
      </c>
      <c r="G42" s="13" t="s">
        <v>154</v>
      </c>
      <c r="H42" s="13" t="s">
        <v>182</v>
      </c>
      <c r="I42" s="2"/>
      <c r="J42" s="168">
        <v>5</v>
      </c>
    </row>
    <row r="43" ht="15.95" customHeight="1">
      <c r="A43" s="2">
        <v>39</v>
      </c>
      <c r="B43" s="159" t="str">
        <f>'SFO_Common Attributes'!C53</f>
        <v>SFO_WarrantyGuarantorLabor</v>
      </c>
      <c r="C43" s="2" t="s">
        <v>185</v>
      </c>
      <c r="D43" s="56" t="str">
        <f>IF(OR(VLOOKUP(B43,'SFO_Common Attributes'!$C$15:$E$61,3,FALSE)=1,VLOOKUP(B43,'SFO_Common Attributes'!$C$15:$E$61,3,FALSE)=3,VLOOKUP(B43,'SFO_Common Attributes'!$C$15:$E$61,3,FALSE)=5,VLOOKUP(B43,'SFO_Common Attributes'!$C$15:$E$61,3,FALSE)=7,VLOOKUP(B43,'SFO_Common Attributes'!$C$15:$E$61,3,FALSE)=9,VLOOKUP(B43,'SFO_Common Attributes'!$C$15:$E$61,3,FALSE)=11),"TYPE","INSTANCE")</f>
        <v>TYPE</v>
      </c>
      <c r="E43" s="57" t="str">
        <f t="shared" si="0"/>
        <v>TYPE-SFO_WarrantyGuarantorLabor</v>
      </c>
      <c r="F43" s="13" t="s">
        <v>153</v>
      </c>
      <c r="G43" s="13" t="s">
        <v>154</v>
      </c>
      <c r="H43" s="13" t="s">
        <v>182</v>
      </c>
      <c r="I43" s="2"/>
      <c r="J43" s="168">
        <v>5</v>
      </c>
    </row>
    <row r="44" ht="15.95" customHeight="1">
      <c r="A44" s="2">
        <v>40</v>
      </c>
      <c r="B44" s="159" t="str">
        <f>'SFO_Common Attributes'!C54</f>
        <v>SFO_WarrantyDurationLabor</v>
      </c>
      <c r="C44" s="2" t="s">
        <v>185</v>
      </c>
      <c r="D44" s="56" t="str">
        <f>IF(OR(VLOOKUP(B44,'SFO_Common Attributes'!$C$15:$E$61,3,FALSE)=1,VLOOKUP(B44,'SFO_Common Attributes'!$C$15:$E$61,3,FALSE)=3,VLOOKUP(B44,'SFO_Common Attributes'!$C$15:$E$61,3,FALSE)=5,VLOOKUP(B44,'SFO_Common Attributes'!$C$15:$E$61,3,FALSE)=7,VLOOKUP(B44,'SFO_Common Attributes'!$C$15:$E$61,3,FALSE)=9,VLOOKUP(B44,'SFO_Common Attributes'!$C$15:$E$61,3,FALSE)=11),"TYPE","INSTANCE")</f>
        <v>TYPE</v>
      </c>
      <c r="E44" s="57" t="str">
        <f t="shared" si="0"/>
        <v>TYPE-SFO_WarrantyDurationLabor</v>
      </c>
      <c r="F44" s="13" t="s">
        <v>153</v>
      </c>
      <c r="G44" s="13" t="s">
        <v>154</v>
      </c>
      <c r="H44" s="13" t="s">
        <v>182</v>
      </c>
      <c r="I44" s="2"/>
      <c r="J44" s="168">
        <v>5</v>
      </c>
    </row>
    <row r="45" ht="15.95" customHeight="1">
      <c r="A45" s="2">
        <v>41</v>
      </c>
      <c r="B45" s="159" t="str">
        <f>'SFO_Common Attributes'!C55</f>
        <v>SFO_WarrantyDescription</v>
      </c>
      <c r="C45" s="2" t="s">
        <v>185</v>
      </c>
      <c r="D45" s="56" t="str">
        <f>IF(OR(VLOOKUP(B45,'SFO_Common Attributes'!$C$15:$E$61,3,FALSE)=1,VLOOKUP(B45,'SFO_Common Attributes'!$C$15:$E$61,3,FALSE)=3,VLOOKUP(B45,'SFO_Common Attributes'!$C$15:$E$61,3,FALSE)=5,VLOOKUP(B45,'SFO_Common Attributes'!$C$15:$E$61,3,FALSE)=7,VLOOKUP(B45,'SFO_Common Attributes'!$C$15:$E$61,3,FALSE)=9,VLOOKUP(B45,'SFO_Common Attributes'!$C$15:$E$61,3,FALSE)=11),"TYPE","INSTANCE")</f>
        <v>TYPE</v>
      </c>
      <c r="E45" s="57" t="str">
        <f t="shared" si="0"/>
        <v>TYPE-SFO_WarrantyDescription</v>
      </c>
      <c r="F45" s="13" t="s">
        <v>153</v>
      </c>
      <c r="G45" s="13" t="s">
        <v>154</v>
      </c>
      <c r="H45" s="13" t="s">
        <v>182</v>
      </c>
      <c r="I45" s="2"/>
      <c r="J45" s="168">
        <v>5</v>
      </c>
    </row>
    <row r="46" ht="15.95" customHeight="1">
      <c r="A46" s="2">
        <v>42</v>
      </c>
      <c r="B46" s="159" t="str">
        <f>'SFO_Common Attributes'!C56</f>
        <v>SFO_WarrantyStartDate</v>
      </c>
      <c r="C46" s="2" t="s">
        <v>185</v>
      </c>
      <c r="D46" s="56" t="str">
        <f>IF(OR(VLOOKUP(B46,'SFO_Common Attributes'!$C$15:$E$61,3,FALSE)=1,VLOOKUP(B46,'SFO_Common Attributes'!$C$15:$E$61,3,FALSE)=3,VLOOKUP(B46,'SFO_Common Attributes'!$C$15:$E$61,3,FALSE)=5,VLOOKUP(B46,'SFO_Common Attributes'!$C$15:$E$61,3,FALSE)=7,VLOOKUP(B46,'SFO_Common Attributes'!$C$15:$E$61,3,FALSE)=9,VLOOKUP(B46,'SFO_Common Attributes'!$C$15:$E$61,3,FALSE)=11),"TYPE","INSTANCE")</f>
        <v>INSTANCE</v>
      </c>
      <c r="E46" s="57" t="str">
        <f t="shared" si="0"/>
        <v>INSTANCE-SFO_WarrantyStartDate</v>
      </c>
      <c r="F46" s="13" t="s">
        <v>175</v>
      </c>
      <c r="G46" s="13" t="s">
        <v>154</v>
      </c>
      <c r="H46" s="13" t="s">
        <v>182</v>
      </c>
      <c r="I46" s="2"/>
      <c r="J46" s="168">
        <v>7</v>
      </c>
    </row>
    <row r="47" ht="15.95" customHeight="1">
      <c r="A47" s="2">
        <v>43</v>
      </c>
      <c r="B47" s="159" t="str">
        <f>'SFO_Common Attributes'!C57</f>
        <v>SFO_WarrantyEndDate</v>
      </c>
      <c r="C47" s="2" t="s">
        <v>185</v>
      </c>
      <c r="D47" s="56" t="str">
        <f>IF(OR(VLOOKUP(B47,'SFO_Common Attributes'!$C$15:$E$61,3,FALSE)=1,VLOOKUP(B47,'SFO_Common Attributes'!$C$15:$E$61,3,FALSE)=3,VLOOKUP(B47,'SFO_Common Attributes'!$C$15:$E$61,3,FALSE)=5,VLOOKUP(B47,'SFO_Common Attributes'!$C$15:$E$61,3,FALSE)=7,VLOOKUP(B47,'SFO_Common Attributes'!$C$15:$E$61,3,FALSE)=9,VLOOKUP(B47,'SFO_Common Attributes'!$C$15:$E$61,3,FALSE)=11),"TYPE","INSTANCE")</f>
        <v>INSTANCE</v>
      </c>
      <c r="E47" s="57" t="str">
        <f t="shared" si="0"/>
        <v>INSTANCE-SFO_WarrantyEndDate</v>
      </c>
      <c r="F47" s="13" t="s">
        <v>175</v>
      </c>
      <c r="G47" s="13" t="s">
        <v>154</v>
      </c>
      <c r="H47" s="13" t="s">
        <v>182</v>
      </c>
      <c r="I47" s="2"/>
      <c r="J47" s="168">
        <v>7</v>
      </c>
    </row>
    <row r="48" ht="15.95" customHeight="1">
      <c r="A48" s="67">
        <v>44</v>
      </c>
      <c r="B48" s="157" t="str">
        <f>'SFO_Common Attributes'!C58</f>
        <v>SFO_WarrantySpecSection</v>
      </c>
      <c r="C48" s="67" t="s">
        <v>185</v>
      </c>
      <c r="D48" s="153" t="str">
        <f>IF(OR(VLOOKUP(B48,'SFO_Common Attributes'!$C$15:$E$61,3,FALSE)=1,VLOOKUP(B48,'SFO_Common Attributes'!$C$15:$E$61,3,FALSE)=3,VLOOKUP(B48,'SFO_Common Attributes'!$C$15:$E$61,3,FALSE)=5,VLOOKUP(B48,'SFO_Common Attributes'!$C$15:$E$61,3,FALSE)=7,VLOOKUP(B48,'SFO_Common Attributes'!$C$15:$E$61,3,FALSE)=9,VLOOKUP(B48,'SFO_Common Attributes'!$C$15:$E$61,3,FALSE)=11),"TYPE","INSTANCE")</f>
        <v>TYPE</v>
      </c>
      <c r="E48" s="154" t="str">
        <f t="shared" si="0"/>
        <v>TYPE-SFO_WarrantySpecSection</v>
      </c>
      <c r="F48" s="155" t="s">
        <v>153</v>
      </c>
      <c r="G48" s="155" t="s">
        <v>154</v>
      </c>
      <c r="H48" s="155" t="s">
        <v>182</v>
      </c>
      <c r="I48" s="67" t="s">
        <v>184</v>
      </c>
      <c r="J48" s="168">
        <v>5</v>
      </c>
    </row>
    <row r="49" ht="15.95" customHeight="1">
      <c r="A49" s="65">
        <v>45</v>
      </c>
      <c r="B49" s="158" t="str">
        <f>'SFO_Common Attributes'!C59</f>
        <v>SFO_SustainabilityPerformanceSpec</v>
      </c>
      <c r="C49" s="65" t="s">
        <v>165</v>
      </c>
      <c r="D49" s="150" t="str">
        <f>IF(OR(VLOOKUP(B49,'SFO_Common Attributes'!$C$15:$E$61,3,FALSE)=1,VLOOKUP(B49,'SFO_Common Attributes'!$C$15:$E$61,3,FALSE)=3,VLOOKUP(B49,'SFO_Common Attributes'!$C$15:$E$61,3,FALSE)=5,VLOOKUP(B49,'SFO_Common Attributes'!$C$15:$E$61,3,FALSE)=7,VLOOKUP(B49,'SFO_Common Attributes'!$C$15:$E$61,3,FALSE)=9,VLOOKUP(B49,'SFO_Common Attributes'!$C$15:$E$61,3,FALSE)=11),"TYPE","INSTANCE")</f>
        <v>TYPE</v>
      </c>
      <c r="E49" s="151" t="str">
        <f t="shared" si="0"/>
        <v>TYPE-SFO_SustainabilityPerformanceSpec</v>
      </c>
      <c r="F49" s="152" t="s">
        <v>153</v>
      </c>
      <c r="G49" s="152" t="s">
        <v>162</v>
      </c>
      <c r="H49" s="152" t="s">
        <v>186</v>
      </c>
      <c r="I49" s="65" t="s">
        <v>184</v>
      </c>
      <c r="J49" s="168">
        <v>2</v>
      </c>
    </row>
    <row r="50" ht="15.95" customHeight="1">
      <c r="A50" s="2">
        <v>46</v>
      </c>
      <c r="B50" s="159" t="str">
        <f>'SFO_Common Attributes'!C60</f>
        <v>SFO_AccessibilityPerformanceSpec</v>
      </c>
      <c r="C50" s="2" t="s">
        <v>165</v>
      </c>
      <c r="D50" s="56" t="str">
        <f>IF(OR(VLOOKUP(B50,'SFO_Common Attributes'!$C$15:$E$61,3,FALSE)=1,VLOOKUP(B50,'SFO_Common Attributes'!$C$15:$E$61,3,FALSE)=3,VLOOKUP(B50,'SFO_Common Attributes'!$C$15:$E$61,3,FALSE)=5,VLOOKUP(B50,'SFO_Common Attributes'!$C$15:$E$61,3,FALSE)=7,VLOOKUP(B50,'SFO_Common Attributes'!$C$15:$E$61,3,FALSE)=9,VLOOKUP(B50,'SFO_Common Attributes'!$C$15:$E$61,3,FALSE)=11),"TYPE","INSTANCE")</f>
        <v>TYPE</v>
      </c>
      <c r="E50" s="57" t="str">
        <f t="shared" si="0"/>
        <v>TYPE-SFO_AccessibilityPerformanceSpec</v>
      </c>
      <c r="F50" s="13" t="s">
        <v>153</v>
      </c>
      <c r="G50" s="13" t="s">
        <v>154</v>
      </c>
      <c r="H50" s="13" t="s">
        <v>186</v>
      </c>
      <c r="I50" s="2" t="s">
        <v>184</v>
      </c>
      <c r="J50" s="168">
        <v>2</v>
      </c>
    </row>
    <row r="51" ht="15.95" customHeight="1">
      <c r="A51" s="2">
        <v>47</v>
      </c>
      <c r="B51" s="159" t="str">
        <f>'SFO_Common Attributes'!C61</f>
        <v>SFO_CodePerformanceSpec</v>
      </c>
      <c r="C51" s="2" t="s">
        <v>165</v>
      </c>
      <c r="D51" s="56" t="str">
        <f>IF(OR(VLOOKUP(B51,'SFO_Common Attributes'!$C$15:$E$61,3,FALSE)=1,VLOOKUP(B51,'SFO_Common Attributes'!$C$15:$E$61,3,FALSE)=3,VLOOKUP(B51,'SFO_Common Attributes'!$C$15:$E$61,3,FALSE)=5,VLOOKUP(B51,'SFO_Common Attributes'!$C$15:$E$61,3,FALSE)=7,VLOOKUP(B51,'SFO_Common Attributes'!$C$15:$E$61,3,FALSE)=9,VLOOKUP(B51,'SFO_Common Attributes'!$C$15:$E$61,3,FALSE)=11),"TYPE","INSTANCE")</f>
        <v>TYPE</v>
      </c>
      <c r="E51" s="57" t="str">
        <f t="shared" si="0"/>
        <v>TYPE-SFO_CodePerformanceSpec</v>
      </c>
      <c r="F51" s="13" t="s">
        <v>153</v>
      </c>
      <c r="G51" s="13" t="s">
        <v>154</v>
      </c>
      <c r="H51" s="13" t="s">
        <v>186</v>
      </c>
      <c r="I51" s="2" t="s">
        <v>184</v>
      </c>
      <c r="J51" s="168">
        <v>2</v>
      </c>
    </row>
    <row r="52" ht="23.1" customHeight="1">
      <c r="A52" s="94" t="s">
        <v>187</v>
      </c>
      <c r="B52" s="167"/>
      <c r="C52" s="94"/>
      <c r="D52" s="95"/>
      <c r="E52" s="96"/>
      <c r="F52" s="95"/>
      <c r="G52" s="95"/>
      <c r="H52" s="95"/>
      <c r="I52" s="97"/>
      <c r="J52" s="168"/>
    </row>
    <row r="53" ht="15.95" customHeight="1">
      <c r="A53" s="2">
        <v>1</v>
      </c>
      <c r="B53" s="159" t="str">
        <f>'SFO_FM Attributes '!C7</f>
        <v>SFO_NumberofMotors</v>
      </c>
      <c r="C53" s="2" t="s">
        <v>188</v>
      </c>
      <c r="D53" s="56" t="str">
        <f>IF(OR(VLOOKUP(B53,'SFO_FM Attributes '!$C$7:$E$36,3,FALSE)=1,VLOOKUP(B53,'SFO_FM Attributes '!$C$7:$E$36,3,FALSE)=2),"TYPE","INSTANCE")</f>
        <v>TYPE</v>
      </c>
      <c r="E53" s="57" t="str">
        <f ref="E53:E82" t="shared" si="1">CONCATENATE(D53,"-",B53)</f>
        <v>TYPE-SFO_NumberofMotors</v>
      </c>
      <c r="F53" s="13" t="s">
        <v>153</v>
      </c>
      <c r="G53" s="13" t="s">
        <v>154</v>
      </c>
      <c r="H53" s="13" t="s">
        <v>176</v>
      </c>
      <c r="I53" s="2"/>
      <c r="J53" s="168">
        <v>5</v>
      </c>
    </row>
    <row r="54" ht="15.95" customHeight="1">
      <c r="A54" s="2">
        <v>2</v>
      </c>
      <c r="B54" s="159" t="str">
        <f>'SFO_FM Attributes '!C8</f>
        <v>SFO_MotorManufacturer</v>
      </c>
      <c r="C54" s="2" t="s">
        <v>157</v>
      </c>
      <c r="D54" s="56" t="str">
        <f>IF(OR(VLOOKUP(B54,'SFO_FM Attributes '!$C$7:$E$36,3,FALSE)=1,VLOOKUP(B54,'SFO_FM Attributes '!$C$7:$E$36,3,FALSE)=2),"TYPE","INSTANCE")</f>
        <v>TYPE</v>
      </c>
      <c r="E54" s="57" t="str">
        <f t="shared" si="1"/>
        <v>TYPE-SFO_MotorManufacturer</v>
      </c>
      <c r="F54" s="13" t="s">
        <v>153</v>
      </c>
      <c r="G54" s="13" t="s">
        <v>154</v>
      </c>
      <c r="H54" s="13" t="s">
        <v>174</v>
      </c>
      <c r="I54" s="2"/>
      <c r="J54" s="168">
        <v>5</v>
      </c>
    </row>
    <row r="55" ht="15.95" customHeight="1">
      <c r="A55" s="2">
        <v>3</v>
      </c>
      <c r="B55" s="159" t="str">
        <f>'SFO_FM Attributes '!C9</f>
        <v>SFO_MotorModelNo</v>
      </c>
      <c r="C55" s="2" t="s">
        <v>157</v>
      </c>
      <c r="D55" s="56" t="str">
        <f>IF(OR(VLOOKUP(B55,'SFO_FM Attributes '!$C$7:$E$36,3,FALSE)=1,VLOOKUP(B55,'SFO_FM Attributes '!$C$7:$E$36,3,FALSE)=2),"TYPE","INSTANCE")</f>
        <v>TYPE</v>
      </c>
      <c r="E55" s="57" t="str">
        <f t="shared" si="1"/>
        <v>TYPE-SFO_MotorModelNo</v>
      </c>
      <c r="F55" s="13" t="s">
        <v>153</v>
      </c>
      <c r="G55" s="13" t="s">
        <v>162</v>
      </c>
      <c r="H55" s="13" t="s">
        <v>174</v>
      </c>
      <c r="I55" s="2"/>
      <c r="J55" s="168">
        <v>5</v>
      </c>
    </row>
    <row r="56" ht="15.95" customHeight="1">
      <c r="A56" s="2">
        <v>4</v>
      </c>
      <c r="B56" s="159" t="str">
        <f>'SFO_FM Attributes '!C10</f>
        <v>SFO_ShaftSize</v>
      </c>
      <c r="C56" s="2" t="s">
        <v>157</v>
      </c>
      <c r="D56" s="56" t="str">
        <f>IF(OR(VLOOKUP(B56,'SFO_FM Attributes '!$C$7:$E$36,3,FALSE)=1,VLOOKUP(B56,'SFO_FM Attributes '!$C$7:$E$36,3,FALSE)=2),"TYPE","INSTANCE")</f>
        <v>TYPE</v>
      </c>
      <c r="E56" s="57" t="str">
        <f t="shared" si="1"/>
        <v>TYPE-SFO_ShaftSize</v>
      </c>
      <c r="F56" s="13" t="s">
        <v>153</v>
      </c>
      <c r="G56" s="13" t="s">
        <v>154</v>
      </c>
      <c r="H56" s="13" t="s">
        <v>176</v>
      </c>
      <c r="I56" s="2"/>
      <c r="J56" s="168">
        <v>5</v>
      </c>
    </row>
    <row r="57" ht="15.95" customHeight="1">
      <c r="A57" s="2">
        <v>5</v>
      </c>
      <c r="B57" s="159" t="str">
        <f>'SFO_FM Attributes '!C11</f>
        <v>SFO_Frame</v>
      </c>
      <c r="C57" s="2" t="s">
        <v>157</v>
      </c>
      <c r="D57" s="56" t="str">
        <f>IF(OR(VLOOKUP(B57,'SFO_FM Attributes '!$C$7:$E$36,3,FALSE)=1,VLOOKUP(B57,'SFO_FM Attributes '!$C$7:$E$36,3,FALSE)=2),"TYPE","INSTANCE")</f>
        <v>TYPE</v>
      </c>
      <c r="E57" s="57" t="str">
        <f t="shared" si="1"/>
        <v>TYPE-SFO_Frame</v>
      </c>
      <c r="F57" s="13" t="s">
        <v>153</v>
      </c>
      <c r="G57" s="13" t="s">
        <v>154</v>
      </c>
      <c r="H57" s="13" t="s">
        <v>176</v>
      </c>
      <c r="I57" s="2"/>
      <c r="J57" s="168">
        <v>5</v>
      </c>
    </row>
    <row r="58" ht="15.95" customHeight="1">
      <c r="A58" s="67">
        <v>6</v>
      </c>
      <c r="B58" s="157" t="str">
        <f>'SFO_FM Attributes '!C12</f>
        <v>SFO_FramePartNumber</v>
      </c>
      <c r="C58" s="67" t="s">
        <v>157</v>
      </c>
      <c r="D58" s="153" t="str">
        <f>IF(OR(VLOOKUP(B58,'SFO_FM Attributes '!$C$7:$E$36,3,FALSE)=1,VLOOKUP(B58,'SFO_FM Attributes '!$C$7:$E$36,3,FALSE)=2),"TYPE","INSTANCE")</f>
        <v>TYPE</v>
      </c>
      <c r="E58" s="154" t="str">
        <f t="shared" si="1"/>
        <v>TYPE-SFO_FramePartNumber</v>
      </c>
      <c r="F58" s="155" t="s">
        <v>153</v>
      </c>
      <c r="G58" s="155" t="s">
        <v>154</v>
      </c>
      <c r="H58" s="155" t="s">
        <v>176</v>
      </c>
      <c r="I58" s="67"/>
      <c r="J58" s="168">
        <v>5</v>
      </c>
    </row>
    <row r="59" ht="15.95" customHeight="1">
      <c r="A59" s="65">
        <v>7</v>
      </c>
      <c r="B59" s="158" t="str">
        <f>'SFO_FM Attributes '!C13</f>
        <v>SFO_Size</v>
      </c>
      <c r="C59" s="65" t="s">
        <v>188</v>
      </c>
      <c r="D59" s="150" t="str">
        <f>IF(OR(VLOOKUP(B59,'SFO_FM Attributes '!$C$7:$E$36,3,FALSE)=1,VLOOKUP(B59,'SFO_FM Attributes '!$C$7:$E$36,3,FALSE)=2),"TYPE","INSTANCE")</f>
        <v>TYPE</v>
      </c>
      <c r="E59" s="151" t="str">
        <f t="shared" si="1"/>
        <v>TYPE-SFO_Size</v>
      </c>
      <c r="F59" s="152" t="s">
        <v>153</v>
      </c>
      <c r="G59" s="152" t="s">
        <v>162</v>
      </c>
      <c r="H59" s="152" t="s">
        <v>176</v>
      </c>
      <c r="I59" s="65"/>
      <c r="J59" s="168">
        <v>5</v>
      </c>
    </row>
    <row r="60" ht="15.95" customHeight="1">
      <c r="A60" s="2">
        <v>8</v>
      </c>
      <c r="B60" s="159" t="str">
        <f>'SFO_FM Attributes '!C14</f>
        <v>SFO_Control</v>
      </c>
      <c r="C60" s="2" t="s">
        <v>188</v>
      </c>
      <c r="D60" s="56" t="str">
        <f>IF(OR(VLOOKUP(B60,'SFO_FM Attributes '!$C$7:$E$36,3,FALSE)=1,VLOOKUP(B60,'SFO_FM Attributes '!$C$7:$E$36,3,FALSE)=2),"TYPE","INSTANCE")</f>
        <v>TYPE</v>
      </c>
      <c r="E60" s="57" t="str">
        <f t="shared" si="1"/>
        <v>TYPE-SFO_Control</v>
      </c>
      <c r="F60" s="13" t="s">
        <v>153</v>
      </c>
      <c r="G60" s="13" t="s">
        <v>154</v>
      </c>
      <c r="H60" s="13" t="s">
        <v>176</v>
      </c>
      <c r="I60" s="2"/>
      <c r="J60" s="168">
        <v>5</v>
      </c>
    </row>
    <row r="61" ht="15.95" customHeight="1">
      <c r="A61" s="2">
        <v>9</v>
      </c>
      <c r="B61" s="159" t="str">
        <f>'SFO_FM Attributes '!C15</f>
        <v>SFO_Power</v>
      </c>
      <c r="C61" s="2" t="s">
        <v>188</v>
      </c>
      <c r="D61" s="56" t="str">
        <f>IF(OR(VLOOKUP(B61,'SFO_FM Attributes '!$C$7:$E$36,3,FALSE)=1,VLOOKUP(B61,'SFO_FM Attributes '!$C$7:$E$36,3,FALSE)=2),"TYPE","INSTANCE")</f>
        <v>TYPE</v>
      </c>
      <c r="E61" s="57" t="str">
        <f t="shared" si="1"/>
        <v>TYPE-SFO_Power</v>
      </c>
      <c r="F61" s="13" t="s">
        <v>153</v>
      </c>
      <c r="G61" s="13" t="s">
        <v>154</v>
      </c>
      <c r="H61" s="13" t="s">
        <v>176</v>
      </c>
      <c r="I61" s="2"/>
      <c r="J61" s="168">
        <v>5</v>
      </c>
    </row>
    <row r="62" ht="15.95" customHeight="1">
      <c r="A62" s="2">
        <v>10</v>
      </c>
      <c r="B62" s="159" t="str">
        <f>'SFO_FM Attributes '!C16</f>
        <v>SFO_Voltage</v>
      </c>
      <c r="C62" s="2" t="s">
        <v>188</v>
      </c>
      <c r="D62" s="56" t="str">
        <f>IF(OR(VLOOKUP(B62,'SFO_FM Attributes '!$C$7:$E$36,3,FALSE)=1,VLOOKUP(B62,'SFO_FM Attributes '!$C$7:$E$36,3,FALSE)=2),"TYPE","INSTANCE")</f>
        <v>TYPE</v>
      </c>
      <c r="E62" s="57" t="str">
        <f t="shared" si="1"/>
        <v>TYPE-SFO_Voltage</v>
      </c>
      <c r="F62" s="13" t="s">
        <v>153</v>
      </c>
      <c r="G62" s="13" t="s">
        <v>154</v>
      </c>
      <c r="H62" s="13" t="s">
        <v>176</v>
      </c>
      <c r="I62" s="2"/>
      <c r="J62" s="168">
        <v>5</v>
      </c>
    </row>
    <row r="63" ht="15.95" customHeight="1">
      <c r="A63" s="2">
        <v>11</v>
      </c>
      <c r="B63" s="159" t="str">
        <f>'SFO_FM Attributes '!C17</f>
        <v>SFO_Amps</v>
      </c>
      <c r="C63" s="2" t="s">
        <v>188</v>
      </c>
      <c r="D63" s="56" t="str">
        <f>IF(OR(VLOOKUP(B63,'SFO_FM Attributes '!$C$7:$E$36,3,FALSE)=1,VLOOKUP(B63,'SFO_FM Attributes '!$C$7:$E$36,3,FALSE)=2),"TYPE","INSTANCE")</f>
        <v>TYPE</v>
      </c>
      <c r="E63" s="57" t="str">
        <f t="shared" si="1"/>
        <v>TYPE-SFO_Amps</v>
      </c>
      <c r="F63" s="13" t="s">
        <v>153</v>
      </c>
      <c r="G63" s="13" t="s">
        <v>154</v>
      </c>
      <c r="H63" s="13" t="s">
        <v>176</v>
      </c>
      <c r="I63" s="2"/>
      <c r="J63" s="168">
        <v>5</v>
      </c>
    </row>
    <row r="64" ht="15.95" customHeight="1">
      <c r="A64" s="67">
        <v>12</v>
      </c>
      <c r="B64" s="157" t="str">
        <f>'SFO_FM Attributes '!C18</f>
        <v>SFO_Phase</v>
      </c>
      <c r="C64" s="67" t="s">
        <v>188</v>
      </c>
      <c r="D64" s="153" t="str">
        <f>IF(OR(VLOOKUP(B64,'SFO_FM Attributes '!$C$7:$E$36,3,FALSE)=1,VLOOKUP(B64,'SFO_FM Attributes '!$C$7:$E$36,3,FALSE)=2),"TYPE","INSTANCE")</f>
        <v>TYPE</v>
      </c>
      <c r="E64" s="154" t="str">
        <f t="shared" si="1"/>
        <v>TYPE-SFO_Phase</v>
      </c>
      <c r="F64" s="155" t="s">
        <v>153</v>
      </c>
      <c r="G64" s="155" t="s">
        <v>154</v>
      </c>
      <c r="H64" s="155" t="s">
        <v>176</v>
      </c>
      <c r="I64" s="67"/>
      <c r="J64" s="168">
        <v>6</v>
      </c>
    </row>
    <row r="65" ht="15.95" customHeight="1">
      <c r="A65" s="65">
        <v>13</v>
      </c>
      <c r="B65" s="158" t="str">
        <f>'SFO_FM Attributes '!C19</f>
        <v>SFO_PanelFedBy</v>
      </c>
      <c r="C65" s="65" t="s">
        <v>188</v>
      </c>
      <c r="D65" s="150" t="str">
        <f>IF(OR(VLOOKUP(B65,'SFO_FM Attributes '!$C$7:$E$36,3,FALSE)=1,VLOOKUP(B65,'SFO_FM Attributes '!$C$7:$E$36,3,FALSE)=2),"TYPE","INSTANCE")</f>
        <v>INSTANCE</v>
      </c>
      <c r="E65" s="151" t="str">
        <f t="shared" si="1"/>
        <v>INSTANCE-SFO_PanelFedBy</v>
      </c>
      <c r="F65" s="152" t="s">
        <v>153</v>
      </c>
      <c r="G65" s="152" t="s">
        <v>154</v>
      </c>
      <c r="H65" s="152" t="s">
        <v>176</v>
      </c>
      <c r="I65" s="65"/>
      <c r="J65" s="168">
        <v>6</v>
      </c>
    </row>
    <row r="66" ht="15.95" customHeight="1">
      <c r="A66" s="2">
        <v>14</v>
      </c>
      <c r="B66" s="159" t="str">
        <f>'SFO_FM Attributes '!C20</f>
        <v>SFO_Circuit</v>
      </c>
      <c r="C66" s="2" t="s">
        <v>188</v>
      </c>
      <c r="D66" s="56" t="str">
        <f>IF(OR(VLOOKUP(B66,'SFO_FM Attributes '!$C$7:$E$36,3,FALSE)=1,VLOOKUP(B66,'SFO_FM Attributes '!$C$7:$E$36,3,FALSE)=2),"TYPE","INSTANCE")</f>
        <v>INSTANCE</v>
      </c>
      <c r="E66" s="57" t="str">
        <f t="shared" si="1"/>
        <v>INSTANCE-SFO_Circuit</v>
      </c>
      <c r="F66" s="13" t="s">
        <v>153</v>
      </c>
      <c r="G66" s="13" t="s">
        <v>154</v>
      </c>
      <c r="H66" s="13" t="s">
        <v>176</v>
      </c>
      <c r="I66" s="2"/>
      <c r="J66" s="168">
        <v>6</v>
      </c>
    </row>
    <row r="67" ht="15.95" customHeight="1">
      <c r="A67" s="67">
        <v>15</v>
      </c>
      <c r="B67" s="157" t="str">
        <f>'SFO_FM Attributes '!C21</f>
        <v>SFO_PanelLocation</v>
      </c>
      <c r="C67" s="67" t="s">
        <v>188</v>
      </c>
      <c r="D67" s="153" t="str">
        <f>IF(OR(VLOOKUP(B67,'SFO_FM Attributes '!$C$7:$E$36,3,FALSE)=1,VLOOKUP(B67,'SFO_FM Attributes '!$C$7:$E$36,3,FALSE)=2),"TYPE","INSTANCE")</f>
        <v>INSTANCE</v>
      </c>
      <c r="E67" s="154" t="str">
        <f t="shared" si="1"/>
        <v>INSTANCE-SFO_PanelLocation</v>
      </c>
      <c r="F67" s="155" t="s">
        <v>153</v>
      </c>
      <c r="G67" s="155" t="s">
        <v>154</v>
      </c>
      <c r="H67" s="155" t="s">
        <v>176</v>
      </c>
      <c r="I67" s="67"/>
      <c r="J67" s="168">
        <v>6</v>
      </c>
    </row>
    <row r="68" ht="15.95" customHeight="1">
      <c r="A68" s="65">
        <v>16</v>
      </c>
      <c r="B68" s="158" t="str">
        <f>'SFO_FM Attributes '!C22</f>
        <v>SFO_Starter</v>
      </c>
      <c r="C68" s="65" t="s">
        <v>157</v>
      </c>
      <c r="D68" s="150" t="str">
        <f>IF(OR(VLOOKUP(B68,'SFO_FM Attributes '!$C$7:$E$36,3,FALSE)=1,VLOOKUP(B68,'SFO_FM Attributes '!$C$7:$E$36,3,FALSE)=2),"TYPE","INSTANCE")</f>
        <v>TYPE</v>
      </c>
      <c r="E68" s="151" t="str">
        <f t="shared" si="1"/>
        <v>TYPE-SFO_Starter</v>
      </c>
      <c r="F68" s="152" t="s">
        <v>153</v>
      </c>
      <c r="G68" s="152" t="s">
        <v>154</v>
      </c>
      <c r="H68" s="152" t="s">
        <v>176</v>
      </c>
      <c r="I68" s="65"/>
      <c r="J68" s="168">
        <v>5</v>
      </c>
    </row>
    <row r="69" ht="15.95" customHeight="1">
      <c r="A69" s="67">
        <v>17</v>
      </c>
      <c r="B69" s="157" t="str">
        <f>'SFO_FM Attributes '!C23</f>
        <v>SFO_FuelType</v>
      </c>
      <c r="C69" s="67" t="s">
        <v>157</v>
      </c>
      <c r="D69" s="153" t="str">
        <f>IF(OR(VLOOKUP(B69,'SFO_FM Attributes '!$C$7:$E$36,3,FALSE)=1,VLOOKUP(B69,'SFO_FM Attributes '!$C$7:$E$36,3,FALSE)=2),"TYPE","INSTANCE")</f>
        <v>TYPE</v>
      </c>
      <c r="E69" s="154" t="str">
        <f t="shared" si="1"/>
        <v>TYPE-SFO_FuelType</v>
      </c>
      <c r="F69" s="155" t="s">
        <v>153</v>
      </c>
      <c r="G69" s="155" t="s">
        <v>154</v>
      </c>
      <c r="H69" s="155" t="s">
        <v>176</v>
      </c>
      <c r="I69" s="67"/>
      <c r="J69" s="168">
        <v>5</v>
      </c>
    </row>
    <row r="70" ht="15.95" customHeight="1">
      <c r="A70" s="65">
        <v>18</v>
      </c>
      <c r="B70" s="158" t="str">
        <f>'SFO_FM Attributes '!C24</f>
        <v>SFO_DriveType</v>
      </c>
      <c r="C70" s="65" t="s">
        <v>188</v>
      </c>
      <c r="D70" s="150" t="str">
        <f>IF(OR(VLOOKUP(B70,'SFO_FM Attributes '!$C$7:$E$36,3,FALSE)=1,VLOOKUP(B70,'SFO_FM Attributes '!$C$7:$E$36,3,FALSE)=2),"TYPE","INSTANCE")</f>
        <v>TYPE</v>
      </c>
      <c r="E70" s="151" t="str">
        <f t="shared" si="1"/>
        <v>TYPE-SFO_DriveType</v>
      </c>
      <c r="F70" s="152" t="s">
        <v>153</v>
      </c>
      <c r="G70" s="152" t="s">
        <v>154</v>
      </c>
      <c r="H70" s="152" t="s">
        <v>176</v>
      </c>
      <c r="I70" s="65"/>
      <c r="J70" s="168">
        <v>5</v>
      </c>
    </row>
    <row r="71" ht="15.95" customHeight="1">
      <c r="A71" s="2">
        <v>19</v>
      </c>
      <c r="B71" s="159" t="str">
        <f>'SFO_FM Attributes '!C25</f>
        <v>SFO_DriveBeltSize</v>
      </c>
      <c r="C71" s="2" t="s">
        <v>157</v>
      </c>
      <c r="D71" s="56" t="str">
        <f>IF(OR(VLOOKUP(B71,'SFO_FM Attributes '!$C$7:$E$36,3,FALSE)=1,VLOOKUP(B71,'SFO_FM Attributes '!$C$7:$E$36,3,FALSE)=2),"TYPE","INSTANCE")</f>
        <v>TYPE</v>
      </c>
      <c r="E71" s="57" t="str">
        <f t="shared" si="1"/>
        <v>TYPE-SFO_DriveBeltSize</v>
      </c>
      <c r="F71" s="13" t="s">
        <v>153</v>
      </c>
      <c r="G71" s="13" t="s">
        <v>154</v>
      </c>
      <c r="H71" s="13" t="s">
        <v>176</v>
      </c>
      <c r="I71" s="2"/>
      <c r="J71" s="168">
        <v>5</v>
      </c>
    </row>
    <row r="72" ht="15.95" customHeight="1">
      <c r="A72" s="2">
        <v>20</v>
      </c>
      <c r="B72" s="159" t="str">
        <f>'SFO_FM Attributes '!C26</f>
        <v>SFO_DriveBeltQuantity</v>
      </c>
      <c r="C72" s="2" t="s">
        <v>157</v>
      </c>
      <c r="D72" s="56" t="str">
        <f>IF(OR(VLOOKUP(B72,'SFO_FM Attributes '!$C$7:$E$36,3,FALSE)=1,VLOOKUP(B72,'SFO_FM Attributes '!$C$7:$E$36,3,FALSE)=2),"TYPE","INSTANCE")</f>
        <v>TYPE</v>
      </c>
      <c r="E72" s="57" t="str">
        <f t="shared" si="1"/>
        <v>TYPE-SFO_DriveBeltQuantity</v>
      </c>
      <c r="F72" s="13" t="s">
        <v>153</v>
      </c>
      <c r="G72" s="13" t="s">
        <v>154</v>
      </c>
      <c r="H72" s="13" t="s">
        <v>176</v>
      </c>
      <c r="I72" s="2"/>
      <c r="J72" s="168">
        <v>5</v>
      </c>
    </row>
    <row r="73" ht="15.95" customHeight="1">
      <c r="A73" s="67">
        <v>21</v>
      </c>
      <c r="B73" s="157" t="str">
        <f>'SFO_FM Attributes '!C27</f>
        <v>SFO_DriveBeltPartNumber</v>
      </c>
      <c r="C73" s="67" t="s">
        <v>157</v>
      </c>
      <c r="D73" s="153" t="str">
        <f>IF(OR(VLOOKUP(B73,'SFO_FM Attributes '!$C$7:$E$36,3,FALSE)=1,VLOOKUP(B73,'SFO_FM Attributes '!$C$7:$E$36,3,FALSE)=2),"TYPE","INSTANCE")</f>
        <v>TYPE</v>
      </c>
      <c r="E73" s="154" t="str">
        <f t="shared" si="1"/>
        <v>TYPE-SFO_DriveBeltPartNumber</v>
      </c>
      <c r="F73" s="155" t="s">
        <v>153</v>
      </c>
      <c r="G73" s="155" t="s">
        <v>154</v>
      </c>
      <c r="H73" s="155" t="s">
        <v>176</v>
      </c>
      <c r="I73" s="67"/>
      <c r="J73" s="168">
        <v>5</v>
      </c>
    </row>
    <row r="74" ht="15.95" customHeight="1">
      <c r="A74" s="65">
        <v>22</v>
      </c>
      <c r="B74" s="158" t="str">
        <f>'SFO_FM Attributes '!C28</f>
        <v>SFO_PulleySize</v>
      </c>
      <c r="C74" s="65" t="s">
        <v>157</v>
      </c>
      <c r="D74" s="150" t="str">
        <f>IF(OR(VLOOKUP(B74,'SFO_FM Attributes '!$C$7:$E$36,3,FALSE)=1,VLOOKUP(B74,'SFO_FM Attributes '!$C$7:$E$36,3,FALSE)=2),"TYPE","INSTANCE")</f>
        <v>TYPE</v>
      </c>
      <c r="E74" s="151" t="str">
        <f t="shared" si="1"/>
        <v>TYPE-SFO_PulleySize</v>
      </c>
      <c r="F74" s="152" t="s">
        <v>153</v>
      </c>
      <c r="G74" s="152" t="s">
        <v>154</v>
      </c>
      <c r="H74" s="152" t="s">
        <v>176</v>
      </c>
      <c r="I74" s="65"/>
      <c r="J74" s="168">
        <v>5</v>
      </c>
    </row>
    <row r="75" ht="15.95" customHeight="1">
      <c r="A75" s="67">
        <v>23</v>
      </c>
      <c r="B75" s="157" t="str">
        <f>'SFO_FM Attributes '!C29</f>
        <v>SFO_FanRPM</v>
      </c>
      <c r="C75" s="67" t="s">
        <v>188</v>
      </c>
      <c r="D75" s="153" t="str">
        <f>IF(OR(VLOOKUP(B75,'SFO_FM Attributes '!$C$7:$E$36,3,FALSE)=1,VLOOKUP(B75,'SFO_FM Attributes '!$C$7:$E$36,3,FALSE)=2),"TYPE","INSTANCE")</f>
        <v>TYPE</v>
      </c>
      <c r="E75" s="154" t="str">
        <f t="shared" si="1"/>
        <v>TYPE-SFO_FanRPM</v>
      </c>
      <c r="F75" s="155" t="s">
        <v>153</v>
      </c>
      <c r="G75" s="155" t="s">
        <v>154</v>
      </c>
      <c r="H75" s="155" t="s">
        <v>176</v>
      </c>
      <c r="I75" s="67"/>
      <c r="J75" s="168">
        <v>5</v>
      </c>
    </row>
    <row r="76" ht="15.95" customHeight="1">
      <c r="A76" s="65">
        <v>24</v>
      </c>
      <c r="B76" s="158" t="str">
        <f>'SFO_FM Attributes '!C30</f>
        <v>SFO_FilterSize</v>
      </c>
      <c r="C76" s="65" t="s">
        <v>157</v>
      </c>
      <c r="D76" s="150" t="str">
        <f>IF(OR(VLOOKUP(B76,'SFO_FM Attributes '!$C$7:$E$36,3,FALSE)=1,VLOOKUP(B76,'SFO_FM Attributes '!$C$7:$E$36,3,FALSE)=2),"TYPE","INSTANCE")</f>
        <v>TYPE</v>
      </c>
      <c r="E76" s="151" t="str">
        <f t="shared" si="1"/>
        <v>TYPE-SFO_FilterSize</v>
      </c>
      <c r="F76" s="152" t="s">
        <v>153</v>
      </c>
      <c r="G76" s="152" t="s">
        <v>162</v>
      </c>
      <c r="H76" s="152" t="s">
        <v>176</v>
      </c>
      <c r="I76" s="65"/>
      <c r="J76" s="168">
        <v>5</v>
      </c>
    </row>
    <row r="77" ht="15.95" customHeight="1">
      <c r="A77" s="2">
        <v>25</v>
      </c>
      <c r="B77" s="159" t="str">
        <f>'SFO_FM Attributes '!C31</f>
        <v>SFO_FilterQuantity</v>
      </c>
      <c r="C77" s="2" t="s">
        <v>157</v>
      </c>
      <c r="D77" s="56" t="str">
        <f>IF(OR(VLOOKUP(B77,'SFO_FM Attributes '!$C$7:$E$36,3,FALSE)=1,VLOOKUP(B77,'SFO_FM Attributes '!$C$7:$E$36,3,FALSE)=2),"TYPE","INSTANCE")</f>
        <v>TYPE</v>
      </c>
      <c r="E77" s="57" t="str">
        <f t="shared" si="1"/>
        <v>TYPE-SFO_FilterQuantity</v>
      </c>
      <c r="F77" s="13" t="s">
        <v>153</v>
      </c>
      <c r="G77" s="13" t="s">
        <v>154</v>
      </c>
      <c r="H77" s="13" t="s">
        <v>176</v>
      </c>
      <c r="I77" s="2"/>
      <c r="J77" s="168">
        <v>5</v>
      </c>
    </row>
    <row r="78" ht="15.95" customHeight="1">
      <c r="A78" s="67">
        <v>26</v>
      </c>
      <c r="B78" s="157" t="str">
        <f>'SFO_FM Attributes '!C32</f>
        <v>SFO_FilterPartNumber</v>
      </c>
      <c r="C78" s="67" t="s">
        <v>157</v>
      </c>
      <c r="D78" s="153" t="str">
        <f>IF(OR(VLOOKUP(B78,'SFO_FM Attributes '!$C$7:$E$36,3,FALSE)=1,VLOOKUP(B78,'SFO_FM Attributes '!$C$7:$E$36,3,FALSE)=2),"TYPE","INSTANCE")</f>
        <v>TYPE</v>
      </c>
      <c r="E78" s="154" t="str">
        <f t="shared" si="1"/>
        <v>TYPE-SFO_FilterPartNumber</v>
      </c>
      <c r="F78" s="155" t="s">
        <v>153</v>
      </c>
      <c r="G78" s="155" t="s">
        <v>162</v>
      </c>
      <c r="H78" s="155" t="s">
        <v>176</v>
      </c>
      <c r="I78" s="67"/>
      <c r="J78" s="168">
        <v>5</v>
      </c>
    </row>
    <row r="79" ht="15.95" customHeight="1">
      <c r="A79" s="65">
        <v>27</v>
      </c>
      <c r="B79" s="158" t="str">
        <f>'SFO_FM Attributes '!C33</f>
        <v>SFO_Lubrication</v>
      </c>
      <c r="C79" s="65" t="s">
        <v>157</v>
      </c>
      <c r="D79" s="150" t="str">
        <f>IF(OR(VLOOKUP(B79,'SFO_FM Attributes '!$C$7:$E$36,3,FALSE)=1,VLOOKUP(B79,'SFO_FM Attributes '!$C$7:$E$36,3,FALSE)=2),"TYPE","INSTANCE")</f>
        <v>TYPE</v>
      </c>
      <c r="E79" s="151" t="str">
        <f t="shared" si="1"/>
        <v>TYPE-SFO_Lubrication</v>
      </c>
      <c r="F79" s="152" t="s">
        <v>153</v>
      </c>
      <c r="G79" s="152" t="s">
        <v>154</v>
      </c>
      <c r="H79" s="152" t="s">
        <v>176</v>
      </c>
      <c r="I79" s="65"/>
      <c r="J79" s="168">
        <v>5</v>
      </c>
    </row>
    <row r="80" ht="15.95" customHeight="1">
      <c r="A80" s="2">
        <v>28</v>
      </c>
      <c r="B80" s="159" t="str">
        <f>'SFO_FM Attributes '!C34</f>
        <v>SFO_Refrigerant</v>
      </c>
      <c r="C80" s="2" t="s">
        <v>157</v>
      </c>
      <c r="D80" s="56" t="str">
        <f>IF(OR(VLOOKUP(B80,'SFO_FM Attributes '!$C$7:$E$36,3,FALSE)=1,VLOOKUP(B80,'SFO_FM Attributes '!$C$7:$E$36,3,FALSE)=2),"TYPE","INSTANCE")</f>
        <v>TYPE</v>
      </c>
      <c r="E80" s="57" t="str">
        <f t="shared" si="1"/>
        <v>TYPE-SFO_Refrigerant</v>
      </c>
      <c r="F80" s="13" t="s">
        <v>153</v>
      </c>
      <c r="G80" s="13" t="s">
        <v>154</v>
      </c>
      <c r="H80" s="13" t="s">
        <v>176</v>
      </c>
      <c r="I80" s="2"/>
      <c r="J80" s="168">
        <v>5</v>
      </c>
    </row>
    <row r="81" ht="15.95" customHeight="1">
      <c r="A81" s="2">
        <v>29</v>
      </c>
      <c r="B81" s="159" t="str">
        <f>'SFO_FM Attributes '!C35</f>
        <v>SFO_Capacity</v>
      </c>
      <c r="C81" s="2" t="s">
        <v>188</v>
      </c>
      <c r="D81" s="56" t="str">
        <f>IF(OR(VLOOKUP(B81,'SFO_FM Attributes '!$C$7:$E$36,3,FALSE)=1,VLOOKUP(B81,'SFO_FM Attributes '!$C$7:$E$36,3,FALSE)=2),"TYPE","INSTANCE")</f>
        <v>TYPE</v>
      </c>
      <c r="E81" s="57" t="str">
        <f t="shared" si="1"/>
        <v>TYPE-SFO_Capacity</v>
      </c>
      <c r="F81" s="13" t="s">
        <v>153</v>
      </c>
      <c r="G81" s="13" t="s">
        <v>154</v>
      </c>
      <c r="H81" s="13" t="s">
        <v>176</v>
      </c>
      <c r="I81" s="2"/>
      <c r="J81" s="168">
        <v>5</v>
      </c>
    </row>
    <row r="82" ht="15.95" customHeight="1">
      <c r="A82" s="2">
        <v>30</v>
      </c>
      <c r="B82" s="159" t="str">
        <f>'SFO_FM Attributes '!C36</f>
        <v>SFO_ElectricalHookup</v>
      </c>
      <c r="C82" s="2" t="s">
        <v>188</v>
      </c>
      <c r="D82" s="56" t="str">
        <f>IF(OR(VLOOKUP(B82,'SFO_FM Attributes '!$C$7:$E$36,3,FALSE)=1,VLOOKUP(B82,'SFO_FM Attributes '!$C$7:$E$36,3,FALSE)=2),"TYPE","INSTANCE")</f>
        <v>TYPE</v>
      </c>
      <c r="E82" s="57" t="str">
        <f t="shared" si="1"/>
        <v>TYPE-SFO_ElectricalHookup</v>
      </c>
      <c r="F82" s="13" t="s">
        <v>153</v>
      </c>
      <c r="G82" s="13" t="s">
        <v>154</v>
      </c>
      <c r="H82" s="13"/>
      <c r="I82" s="2"/>
      <c r="J82" s="168">
        <v>5</v>
      </c>
    </row>
    <row r="85" ht="15.95" customHeight="1">
      <c r="B85" s="35" t="s">
        <v>189</v>
      </c>
    </row>
  </sheetData>
  <autoFilter ref="A1:J85">
    <filterColumn colId="5" showButton="0"/>
    <filterColumn colId="6" showButton="0"/>
  </autoFilter>
  <mergeCells>
    <mergeCell ref="F1:H1"/>
  </mergeCells>
  <conditionalFormatting sqref="G5:G82">
    <cfRule type="cellIs" dxfId="0" priority="1" operator="equal">
      <formula>"N/A"</formula>
    </cfRule>
  </conditionalFormatting>
  <printOptions horizontalCentered="1"/>
  <pageMargins left="0.25" right="0.25" top="0.75" bottom="0.75" header="0.3" footer="0.3"/>
  <pageSetup paperSize="3" scale="80" orientation="portrait" horizontalDpi="1200" verticalDpi="1200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E62"/>
  <sheetViews>
    <sheetView zoomScale="85" zoomScaleNormal="85" workbookViewId="0">
      <selection activeCell="B15" sqref="B15"/>
    </sheetView>
  </sheetViews>
  <sheetFormatPr defaultRowHeight="15" x14ac:dyDescent="0.25"/>
  <cols>
    <col min="1" max="1" bestFit="1" width="22" customWidth="1"/>
    <col min="2" max="2" width="37.5703125" customWidth="1"/>
    <col min="3" max="3" bestFit="1" width="29.140625" customWidth="1"/>
    <col min="4" max="4" bestFit="1" width="10" customWidth="1"/>
    <col min="5" max="5" bestFit="1" width="7.28515625" customWidth="1"/>
  </cols>
  <sheetData>
    <row r="1">
      <c r="A1" s="0" t="s">
        <v>0</v>
      </c>
    </row>
    <row r="2">
      <c r="A2" s="0" t="s">
        <v>1</v>
      </c>
      <c r="B2" s="0" t="s">
        <v>2</v>
      </c>
      <c r="C2" s="0" t="s">
        <v>3</v>
      </c>
    </row>
    <row r="3">
      <c r="A3" s="0" t="s">
        <v>4</v>
      </c>
      <c r="B3" s="0">
        <v>1</v>
      </c>
      <c r="C3" s="37" t="s">
        <v>5</v>
      </c>
    </row>
    <row r="4">
      <c r="A4" s="0" t="s">
        <v>4</v>
      </c>
      <c r="B4" s="0">
        <v>2</v>
      </c>
      <c r="C4" s="37" t="s">
        <v>6</v>
      </c>
    </row>
    <row r="5">
      <c r="A5" s="0" t="s">
        <v>4</v>
      </c>
      <c r="B5" s="0">
        <v>3</v>
      </c>
      <c r="C5" s="38" t="s">
        <v>7</v>
      </c>
    </row>
    <row r="6">
      <c r="A6" s="0" t="s">
        <v>4</v>
      </c>
      <c r="B6" s="0">
        <v>4</v>
      </c>
      <c r="C6" s="36" t="s">
        <v>8</v>
      </c>
    </row>
    <row r="7">
      <c r="A7" s="0" t="s">
        <v>4</v>
      </c>
      <c r="B7" s="0">
        <v>5</v>
      </c>
      <c r="C7" s="39" t="s">
        <v>9</v>
      </c>
    </row>
    <row r="8">
      <c r="A8" s="0" t="s">
        <v>4</v>
      </c>
      <c r="B8" s="0">
        <v>6</v>
      </c>
      <c r="C8" s="39" t="s">
        <v>10</v>
      </c>
    </row>
    <row r="9">
      <c r="A9" s="0" t="s">
        <v>4</v>
      </c>
      <c r="B9" s="0">
        <v>7</v>
      </c>
      <c r="C9" s="40" t="s">
        <v>11</v>
      </c>
    </row>
    <row r="10">
      <c r="A10" s="0" t="s">
        <v>4</v>
      </c>
      <c r="B10" s="0">
        <v>8</v>
      </c>
      <c r="C10" s="40" t="s">
        <v>12</v>
      </c>
    </row>
    <row r="11">
      <c r="A11" s="0" t="s">
        <v>4</v>
      </c>
      <c r="B11" s="0">
        <v>9</v>
      </c>
      <c r="C11" s="41" t="s">
        <v>13</v>
      </c>
    </row>
    <row r="12">
      <c r="A12" s="0" t="s">
        <v>4</v>
      </c>
      <c r="B12" s="0">
        <v>10</v>
      </c>
      <c r="C12" s="41" t="s">
        <v>14</v>
      </c>
    </row>
    <row r="13">
      <c r="A13" s="0" t="s">
        <v>4</v>
      </c>
      <c r="B13" s="0">
        <v>11</v>
      </c>
      <c r="C13" s="42" t="s">
        <v>15</v>
      </c>
    </row>
    <row r="14">
      <c r="A14" s="0" t="s">
        <v>16</v>
      </c>
      <c r="B14" s="0" t="s">
        <v>17</v>
      </c>
      <c r="C14" s="0" t="s">
        <v>3</v>
      </c>
      <c r="D14" s="0" t="s">
        <v>18</v>
      </c>
      <c r="E14" s="0" t="s">
        <v>4</v>
      </c>
    </row>
    <row r="15">
      <c r="A15" s="0" t="s">
        <v>19</v>
      </c>
      <c r="B15" s="0" t="s">
        <v>20</v>
      </c>
      <c r="C15" s="37" t="s">
        <v>21</v>
      </c>
      <c r="D15" s="43" t="s">
        <v>22</v>
      </c>
      <c r="E15" s="0">
        <v>1</v>
      </c>
    </row>
    <row r="16">
      <c r="A16" s="0" t="s">
        <v>19</v>
      </c>
      <c r="B16" s="0" t="s">
        <v>23</v>
      </c>
      <c r="C16" s="37" t="s">
        <v>24</v>
      </c>
      <c r="D16" s="0" t="s">
        <v>22</v>
      </c>
      <c r="E16" s="0">
        <v>2</v>
      </c>
    </row>
    <row r="17">
      <c r="A17" s="0" t="s">
        <v>19</v>
      </c>
      <c r="B17" s="0" t="s">
        <v>25</v>
      </c>
      <c r="C17" s="37" t="s">
        <v>26</v>
      </c>
      <c r="D17" s="0" t="s">
        <v>22</v>
      </c>
      <c r="E17" s="0">
        <v>2</v>
      </c>
    </row>
    <row r="18">
      <c r="A18" s="0" t="s">
        <v>19</v>
      </c>
      <c r="B18" s="0" t="s">
        <v>27</v>
      </c>
      <c r="C18" s="37" t="s">
        <v>28</v>
      </c>
      <c r="D18" s="0" t="s">
        <v>22</v>
      </c>
      <c r="E18" s="0">
        <v>2</v>
      </c>
    </row>
    <row r="19">
      <c r="A19" s="0" t="s">
        <v>19</v>
      </c>
      <c r="B19" s="0" t="s">
        <v>29</v>
      </c>
      <c r="C19" s="37" t="s">
        <v>30</v>
      </c>
      <c r="D19" s="0" t="s">
        <v>22</v>
      </c>
      <c r="E19" s="0">
        <v>1</v>
      </c>
    </row>
    <row r="20">
      <c r="A20" s="0" t="s">
        <v>19</v>
      </c>
      <c r="B20" s="0" t="s">
        <v>31</v>
      </c>
      <c r="C20" s="37" t="s">
        <v>32</v>
      </c>
      <c r="D20" s="0" t="s">
        <v>22</v>
      </c>
      <c r="E20" s="0">
        <v>2</v>
      </c>
    </row>
    <row r="21">
      <c r="A21" s="0" t="s">
        <v>19</v>
      </c>
      <c r="B21" s="0" t="s">
        <v>33</v>
      </c>
      <c r="C21" s="37" t="s">
        <v>34</v>
      </c>
      <c r="D21" s="0" t="s">
        <v>22</v>
      </c>
      <c r="E21" s="0">
        <v>2</v>
      </c>
    </row>
    <row r="22">
      <c r="A22" s="0" t="s">
        <v>19</v>
      </c>
      <c r="B22" s="0" t="s">
        <v>35</v>
      </c>
      <c r="C22" s="44" t="s">
        <v>36</v>
      </c>
      <c r="D22" s="0" t="s">
        <v>22</v>
      </c>
      <c r="E22" s="0">
        <v>2</v>
      </c>
    </row>
    <row r="23">
      <c r="A23" s="0" t="s">
        <v>19</v>
      </c>
      <c r="B23" s="0" t="s">
        <v>37</v>
      </c>
      <c r="C23" s="38" t="s">
        <v>38</v>
      </c>
      <c r="D23" s="0" t="s">
        <v>22</v>
      </c>
      <c r="E23" s="0">
        <v>3</v>
      </c>
    </row>
    <row r="24">
      <c r="A24" s="0" t="s">
        <v>19</v>
      </c>
      <c r="B24" s="0" t="s">
        <v>39</v>
      </c>
      <c r="C24" s="38" t="s">
        <v>40</v>
      </c>
      <c r="D24" s="0" t="s">
        <v>22</v>
      </c>
      <c r="E24" s="0">
        <v>3</v>
      </c>
    </row>
    <row r="25">
      <c r="A25" s="0" t="s">
        <v>19</v>
      </c>
      <c r="B25" s="0" t="s">
        <v>41</v>
      </c>
      <c r="C25" s="38" t="s">
        <v>42</v>
      </c>
      <c r="D25" s="0" t="s">
        <v>22</v>
      </c>
      <c r="E25" s="0">
        <v>3</v>
      </c>
    </row>
    <row r="26">
      <c r="A26" s="0" t="s">
        <v>19</v>
      </c>
      <c r="B26" s="0" t="s">
        <v>43</v>
      </c>
      <c r="C26" s="45" t="s">
        <v>44</v>
      </c>
      <c r="D26" s="0" t="s">
        <v>22</v>
      </c>
      <c r="E26" s="0">
        <v>3</v>
      </c>
    </row>
    <row r="27">
      <c r="A27" s="0" t="s">
        <v>19</v>
      </c>
      <c r="B27" s="0" t="s">
        <v>45</v>
      </c>
      <c r="C27" s="36" t="s">
        <v>46</v>
      </c>
      <c r="D27" s="0" t="s">
        <v>22</v>
      </c>
      <c r="E27" s="0">
        <v>4</v>
      </c>
    </row>
    <row r="28">
      <c r="A28" s="0" t="s">
        <v>19</v>
      </c>
      <c r="B28" s="0" t="s">
        <v>47</v>
      </c>
      <c r="C28" s="36" t="s">
        <v>48</v>
      </c>
      <c r="D28" s="0" t="s">
        <v>22</v>
      </c>
      <c r="E28" s="0">
        <v>4</v>
      </c>
    </row>
    <row r="29">
      <c r="A29" s="0" t="s">
        <v>19</v>
      </c>
      <c r="B29" s="0" t="s">
        <v>49</v>
      </c>
      <c r="C29" s="36" t="s">
        <v>50</v>
      </c>
      <c r="D29" s="0" t="s">
        <v>22</v>
      </c>
      <c r="E29" s="0">
        <v>4</v>
      </c>
    </row>
    <row r="30">
      <c r="A30" s="0" t="s">
        <v>19</v>
      </c>
      <c r="B30" s="0" t="s">
        <v>51</v>
      </c>
      <c r="C30" s="36" t="s">
        <v>52</v>
      </c>
      <c r="D30" s="0" t="s">
        <v>22</v>
      </c>
      <c r="E30" s="0">
        <v>4</v>
      </c>
    </row>
    <row r="31">
      <c r="A31" s="0" t="s">
        <v>19</v>
      </c>
      <c r="B31" s="0" t="s">
        <v>53</v>
      </c>
      <c r="C31" s="36" t="s">
        <v>54</v>
      </c>
      <c r="D31" s="0" t="s">
        <v>22</v>
      </c>
      <c r="E31" s="0">
        <v>4</v>
      </c>
    </row>
    <row r="32">
      <c r="A32" s="0" t="s">
        <v>19</v>
      </c>
      <c r="B32" s="0" t="s">
        <v>55</v>
      </c>
      <c r="C32" s="36" t="s">
        <v>56</v>
      </c>
      <c r="D32" s="0" t="s">
        <v>22</v>
      </c>
      <c r="E32" s="0">
        <v>4</v>
      </c>
    </row>
    <row r="33">
      <c r="A33" s="0" t="s">
        <v>19</v>
      </c>
      <c r="B33" s="0" t="s">
        <v>57</v>
      </c>
      <c r="C33" s="46" t="s">
        <v>58</v>
      </c>
      <c r="D33" s="0" t="s">
        <v>22</v>
      </c>
      <c r="E33" s="0">
        <v>4</v>
      </c>
    </row>
    <row r="34">
      <c r="A34" s="0" t="s">
        <v>19</v>
      </c>
      <c r="B34" s="0" t="s">
        <v>59</v>
      </c>
      <c r="C34" s="39" t="s">
        <v>60</v>
      </c>
      <c r="D34" s="0" t="s">
        <v>22</v>
      </c>
      <c r="E34" s="0">
        <v>5</v>
      </c>
    </row>
    <row r="35">
      <c r="A35" s="0" t="s">
        <v>19</v>
      </c>
      <c r="B35" s="0" t="s">
        <v>61</v>
      </c>
      <c r="C35" s="39" t="s">
        <v>62</v>
      </c>
      <c r="D35" s="0" t="s">
        <v>22</v>
      </c>
      <c r="E35" s="0">
        <v>5</v>
      </c>
    </row>
    <row r="36">
      <c r="A36" s="0" t="s">
        <v>19</v>
      </c>
      <c r="B36" s="0" t="s">
        <v>63</v>
      </c>
      <c r="C36" s="39" t="s">
        <v>64</v>
      </c>
      <c r="D36" s="0" t="s">
        <v>22</v>
      </c>
      <c r="E36" s="0">
        <v>5</v>
      </c>
    </row>
    <row r="37">
      <c r="A37" s="0" t="s">
        <v>19</v>
      </c>
      <c r="B37" s="0" t="s">
        <v>65</v>
      </c>
      <c r="C37" s="39" t="s">
        <v>66</v>
      </c>
      <c r="D37" s="0" t="s">
        <v>22</v>
      </c>
      <c r="E37" s="0">
        <v>6</v>
      </c>
    </row>
    <row r="38">
      <c r="A38" s="0" t="s">
        <v>19</v>
      </c>
      <c r="B38" s="0" t="s">
        <v>67</v>
      </c>
      <c r="C38" s="39" t="s">
        <v>68</v>
      </c>
      <c r="D38" s="0" t="s">
        <v>22</v>
      </c>
      <c r="E38" s="0">
        <v>5</v>
      </c>
    </row>
    <row r="39">
      <c r="A39" s="0" t="s">
        <v>19</v>
      </c>
      <c r="B39" s="0" t="s">
        <v>69</v>
      </c>
      <c r="C39" s="39" t="s">
        <v>70</v>
      </c>
      <c r="D39" s="0" t="s">
        <v>22</v>
      </c>
      <c r="E39" s="0">
        <v>6</v>
      </c>
    </row>
    <row r="40">
      <c r="A40" s="0" t="s">
        <v>19</v>
      </c>
      <c r="B40" s="0" t="s">
        <v>71</v>
      </c>
      <c r="C40" s="39" t="s">
        <v>72</v>
      </c>
      <c r="D40" s="0" t="s">
        <v>22</v>
      </c>
      <c r="E40" s="0">
        <v>6</v>
      </c>
    </row>
    <row r="41">
      <c r="A41" s="0" t="s">
        <v>19</v>
      </c>
      <c r="B41" s="0" t="s">
        <v>73</v>
      </c>
      <c r="C41" s="39" t="s">
        <v>74</v>
      </c>
      <c r="D41" s="0" t="s">
        <v>22</v>
      </c>
      <c r="E41" s="0">
        <v>5</v>
      </c>
    </row>
    <row r="42">
      <c r="A42" s="0" t="s">
        <v>19</v>
      </c>
      <c r="B42" s="0" t="s">
        <v>75</v>
      </c>
      <c r="C42" s="39" t="s">
        <v>76</v>
      </c>
      <c r="D42" s="0" t="s">
        <v>22</v>
      </c>
      <c r="E42" s="0">
        <v>5</v>
      </c>
    </row>
    <row r="43">
      <c r="A43" s="0" t="s">
        <v>19</v>
      </c>
      <c r="B43" s="0" t="s">
        <v>77</v>
      </c>
      <c r="C43" s="39" t="s">
        <v>78</v>
      </c>
      <c r="D43" s="0" t="s">
        <v>22</v>
      </c>
      <c r="E43" s="0">
        <v>6</v>
      </c>
    </row>
    <row r="44">
      <c r="A44" s="0" t="s">
        <v>19</v>
      </c>
      <c r="B44" s="0" t="s">
        <v>79</v>
      </c>
      <c r="C44" s="47" t="s">
        <v>80</v>
      </c>
      <c r="D44" s="0" t="s">
        <v>22</v>
      </c>
      <c r="E44" s="0">
        <v>6</v>
      </c>
    </row>
    <row r="45">
      <c r="A45" s="0" t="s">
        <v>19</v>
      </c>
      <c r="B45" s="0" t="s">
        <v>81</v>
      </c>
      <c r="C45" s="40" t="s">
        <v>82</v>
      </c>
      <c r="D45" s="0" t="s">
        <v>22</v>
      </c>
      <c r="E45" s="0">
        <v>8</v>
      </c>
    </row>
    <row r="46">
      <c r="A46" s="0" t="s">
        <v>19</v>
      </c>
      <c r="B46" s="0" t="s">
        <v>83</v>
      </c>
      <c r="C46" s="40" t="s">
        <v>84</v>
      </c>
      <c r="D46" s="0" t="s">
        <v>22</v>
      </c>
      <c r="E46" s="0">
        <v>7</v>
      </c>
    </row>
    <row r="47">
      <c r="A47" s="0" t="s">
        <v>19</v>
      </c>
      <c r="B47" s="0" t="s">
        <v>85</v>
      </c>
      <c r="C47" s="40" t="s">
        <v>86</v>
      </c>
      <c r="D47" s="0" t="s">
        <v>22</v>
      </c>
      <c r="E47" s="0">
        <v>8</v>
      </c>
    </row>
    <row r="48">
      <c r="A48" s="0" t="s">
        <v>19</v>
      </c>
      <c r="B48" s="0" t="s">
        <v>87</v>
      </c>
      <c r="C48" s="40" t="s">
        <v>88</v>
      </c>
      <c r="D48" s="0" t="s">
        <v>22</v>
      </c>
      <c r="E48" s="0">
        <v>7</v>
      </c>
    </row>
    <row r="49">
      <c r="A49" s="0" t="s">
        <v>19</v>
      </c>
      <c r="B49" s="0" t="s">
        <v>89</v>
      </c>
      <c r="C49" s="40" t="s">
        <v>90</v>
      </c>
      <c r="D49" s="0" t="s">
        <v>22</v>
      </c>
      <c r="E49" s="0">
        <v>7</v>
      </c>
    </row>
    <row r="50">
      <c r="A50" s="0" t="s">
        <v>19</v>
      </c>
      <c r="B50" s="0" t="s">
        <v>91</v>
      </c>
      <c r="C50" s="48" t="s">
        <v>92</v>
      </c>
      <c r="D50" s="0" t="s">
        <v>22</v>
      </c>
      <c r="E50" s="0">
        <v>8</v>
      </c>
    </row>
    <row r="51">
      <c r="A51" s="0" t="s">
        <v>19</v>
      </c>
      <c r="B51" s="0" t="s">
        <v>93</v>
      </c>
      <c r="C51" s="41" t="s">
        <v>94</v>
      </c>
      <c r="D51" s="0" t="s">
        <v>22</v>
      </c>
      <c r="E51" s="0">
        <v>9</v>
      </c>
    </row>
    <row r="52">
      <c r="A52" s="0" t="s">
        <v>19</v>
      </c>
      <c r="B52" s="0" t="s">
        <v>95</v>
      </c>
      <c r="C52" s="41" t="s">
        <v>96</v>
      </c>
      <c r="D52" s="0" t="s">
        <v>22</v>
      </c>
      <c r="E52" s="0">
        <v>9</v>
      </c>
    </row>
    <row r="53">
      <c r="A53" s="0" t="s">
        <v>19</v>
      </c>
      <c r="B53" s="0" t="s">
        <v>97</v>
      </c>
      <c r="C53" s="41" t="s">
        <v>98</v>
      </c>
      <c r="D53" s="0" t="s">
        <v>22</v>
      </c>
      <c r="E53" s="0">
        <v>9</v>
      </c>
    </row>
    <row r="54">
      <c r="A54" s="0" t="s">
        <v>19</v>
      </c>
      <c r="B54" s="0" t="s">
        <v>99</v>
      </c>
      <c r="C54" s="41" t="s">
        <v>100</v>
      </c>
      <c r="D54" s="0" t="s">
        <v>22</v>
      </c>
      <c r="E54" s="0">
        <v>9</v>
      </c>
    </row>
    <row r="55">
      <c r="A55" s="0" t="s">
        <v>19</v>
      </c>
      <c r="B55" s="0" t="s">
        <v>101</v>
      </c>
      <c r="C55" s="41" t="s">
        <v>102</v>
      </c>
      <c r="D55" s="0" t="s">
        <v>22</v>
      </c>
      <c r="E55" s="0">
        <v>9</v>
      </c>
    </row>
    <row r="56">
      <c r="A56" s="0" t="s">
        <v>19</v>
      </c>
      <c r="B56" s="0" t="s">
        <v>103</v>
      </c>
      <c r="C56" s="41" t="s">
        <v>104</v>
      </c>
      <c r="D56" s="0" t="s">
        <v>22</v>
      </c>
      <c r="E56" s="0">
        <v>10</v>
      </c>
    </row>
    <row r="57">
      <c r="A57" s="0" t="s">
        <v>19</v>
      </c>
      <c r="B57" s="0" t="s">
        <v>105</v>
      </c>
      <c r="C57" s="41" t="s">
        <v>106</v>
      </c>
      <c r="D57" s="0" t="s">
        <v>22</v>
      </c>
      <c r="E57" s="0">
        <v>10</v>
      </c>
    </row>
    <row r="58">
      <c r="A58" s="0" t="s">
        <v>19</v>
      </c>
      <c r="B58" s="0" t="s">
        <v>107</v>
      </c>
      <c r="C58" s="49" t="s">
        <v>108</v>
      </c>
      <c r="D58" s="0" t="s">
        <v>22</v>
      </c>
      <c r="E58" s="0">
        <v>9</v>
      </c>
    </row>
    <row r="59">
      <c r="A59" s="0" t="s">
        <v>19</v>
      </c>
      <c r="B59" s="0" t="s">
        <v>109</v>
      </c>
      <c r="C59" s="42" t="s">
        <v>110</v>
      </c>
      <c r="D59" s="0" t="s">
        <v>22</v>
      </c>
      <c r="E59" s="0">
        <v>11</v>
      </c>
    </row>
    <row r="60">
      <c r="A60" s="0" t="s">
        <v>19</v>
      </c>
      <c r="B60" s="0" t="s">
        <v>111</v>
      </c>
      <c r="C60" s="42" t="s">
        <v>112</v>
      </c>
      <c r="D60" s="0" t="s">
        <v>22</v>
      </c>
      <c r="E60" s="0">
        <v>11</v>
      </c>
    </row>
    <row r="61">
      <c r="A61" s="0" t="s">
        <v>19</v>
      </c>
      <c r="B61" s="0" t="s">
        <v>113</v>
      </c>
      <c r="C61" s="42" t="s">
        <v>114</v>
      </c>
      <c r="D61" s="0" t="s">
        <v>22</v>
      </c>
      <c r="E61" s="0">
        <v>11</v>
      </c>
    </row>
    <row r="62">
      <c r="C62" s="27"/>
    </row>
  </sheetData>
  <printOptions gridLines="1"/>
  <pageMargins left="0.7" right="0.7" top="0.75" bottom="0.75" header="0.3" footer="0.3"/>
  <pageSetup scale="77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E36"/>
  <sheetViews>
    <sheetView zoomScale="85" zoomScaleNormal="85" workbookViewId="0">
      <selection activeCell="C36" sqref="C36"/>
    </sheetView>
  </sheetViews>
  <sheetFormatPr defaultRowHeight="15" x14ac:dyDescent="0.25"/>
  <cols>
    <col min="1" max="1" bestFit="1" width="22" customWidth="1"/>
    <col min="2" max="2" width="37.5703125" customWidth="1"/>
    <col min="3" max="3" bestFit="1" width="29.140625" customWidth="1"/>
    <col min="4" max="4" bestFit="1" width="10" customWidth="1"/>
    <col min="5" max="5" bestFit="1" width="7.28515625" customWidth="1"/>
  </cols>
  <sheetData>
    <row r="1">
      <c r="A1" s="0" t="s">
        <v>0</v>
      </c>
    </row>
    <row r="2">
      <c r="A2" s="0" t="s">
        <v>1</v>
      </c>
      <c r="B2" s="0" t="s">
        <v>2</v>
      </c>
      <c r="C2" s="0" t="s">
        <v>3</v>
      </c>
    </row>
    <row r="3">
      <c r="A3" s="0" t="s">
        <v>4</v>
      </c>
      <c r="B3" s="0">
        <v>1</v>
      </c>
      <c r="C3" s="37" t="s">
        <v>444</v>
      </c>
    </row>
    <row r="4">
      <c r="A4" s="0" t="s">
        <v>4</v>
      </c>
      <c r="B4" s="0">
        <v>2</v>
      </c>
      <c r="C4" s="38" t="s">
        <v>445</v>
      </c>
    </row>
    <row r="5">
      <c r="A5" s="0" t="s">
        <v>4</v>
      </c>
      <c r="B5" s="0">
        <v>3</v>
      </c>
      <c r="C5" s="38" t="s">
        <v>446</v>
      </c>
    </row>
    <row r="6">
      <c r="A6" s="0" t="s">
        <v>16</v>
      </c>
      <c r="B6" s="0" t="s">
        <v>17</v>
      </c>
      <c r="C6" s="0" t="s">
        <v>3</v>
      </c>
      <c r="D6" s="0" t="s">
        <v>18</v>
      </c>
      <c r="E6" s="0" t="s">
        <v>4</v>
      </c>
    </row>
    <row r="7">
      <c r="A7" s="0" t="s">
        <v>19</v>
      </c>
      <c r="B7" s="0" t="s">
        <v>447</v>
      </c>
      <c r="C7" s="37" t="s">
        <v>448</v>
      </c>
      <c r="D7" s="43" t="s">
        <v>22</v>
      </c>
      <c r="E7" s="27">
        <v>1</v>
      </c>
    </row>
    <row r="8">
      <c r="A8" s="0" t="s">
        <v>19</v>
      </c>
      <c r="B8" s="0" t="s">
        <v>449</v>
      </c>
      <c r="C8" s="37" t="s">
        <v>450</v>
      </c>
      <c r="D8" s="43" t="s">
        <v>22</v>
      </c>
      <c r="E8" s="27">
        <v>1</v>
      </c>
    </row>
    <row r="9">
      <c r="A9" s="0" t="s">
        <v>19</v>
      </c>
      <c r="B9" s="0" t="s">
        <v>451</v>
      </c>
      <c r="C9" s="37" t="s">
        <v>452</v>
      </c>
      <c r="D9" s="43" t="s">
        <v>22</v>
      </c>
      <c r="E9" s="27">
        <v>1</v>
      </c>
    </row>
    <row r="10">
      <c r="A10" s="0" t="s">
        <v>19</v>
      </c>
      <c r="B10" s="0" t="s">
        <v>453</v>
      </c>
      <c r="C10" s="37" t="s">
        <v>454</v>
      </c>
      <c r="D10" s="43" t="s">
        <v>22</v>
      </c>
      <c r="E10" s="27">
        <v>1</v>
      </c>
    </row>
    <row r="11">
      <c r="A11" s="0" t="s">
        <v>19</v>
      </c>
      <c r="B11" s="0" t="s">
        <v>455</v>
      </c>
      <c r="C11" s="37" t="s">
        <v>456</v>
      </c>
      <c r="D11" s="43" t="s">
        <v>22</v>
      </c>
      <c r="E11" s="27">
        <v>1</v>
      </c>
    </row>
    <row r="12">
      <c r="A12" s="0" t="s">
        <v>19</v>
      </c>
      <c r="B12" s="0" t="s">
        <v>457</v>
      </c>
      <c r="C12" s="44" t="s">
        <v>458</v>
      </c>
      <c r="D12" s="43" t="s">
        <v>22</v>
      </c>
      <c r="E12" s="27">
        <v>1</v>
      </c>
    </row>
    <row r="13">
      <c r="A13" s="0" t="s">
        <v>19</v>
      </c>
      <c r="B13" s="0" t="s">
        <v>459</v>
      </c>
      <c r="C13" s="38" t="s">
        <v>460</v>
      </c>
      <c r="D13" s="43" t="s">
        <v>22</v>
      </c>
      <c r="E13" s="27">
        <v>2</v>
      </c>
    </row>
    <row r="14">
      <c r="A14" s="0" t="s">
        <v>19</v>
      </c>
      <c r="B14" s="0" t="s">
        <v>461</v>
      </c>
      <c r="C14" s="38" t="s">
        <v>462</v>
      </c>
      <c r="D14" s="43" t="s">
        <v>22</v>
      </c>
      <c r="E14" s="27">
        <v>2</v>
      </c>
    </row>
    <row r="15">
      <c r="A15" s="0" t="s">
        <v>19</v>
      </c>
      <c r="B15" s="0" t="s">
        <v>463</v>
      </c>
      <c r="C15" s="45" t="s">
        <v>464</v>
      </c>
      <c r="D15" s="43" t="s">
        <v>22</v>
      </c>
      <c r="E15" s="27">
        <v>2</v>
      </c>
    </row>
    <row r="16">
      <c r="A16" s="0" t="s">
        <v>19</v>
      </c>
      <c r="B16" s="0" t="s">
        <v>465</v>
      </c>
      <c r="C16" s="38" t="s">
        <v>466</v>
      </c>
      <c r="D16" s="43" t="s">
        <v>22</v>
      </c>
      <c r="E16" s="27">
        <v>2</v>
      </c>
    </row>
    <row r="17">
      <c r="A17" s="0" t="s">
        <v>19</v>
      </c>
      <c r="B17" s="0" t="s">
        <v>467</v>
      </c>
      <c r="C17" s="38" t="s">
        <v>468</v>
      </c>
      <c r="D17" s="43" t="s">
        <v>22</v>
      </c>
      <c r="E17" s="27">
        <v>2</v>
      </c>
    </row>
    <row r="18">
      <c r="A18" s="0" t="s">
        <v>19</v>
      </c>
      <c r="B18" s="0" t="s">
        <v>469</v>
      </c>
      <c r="C18" s="45" t="s">
        <v>470</v>
      </c>
      <c r="D18" s="43" t="s">
        <v>22</v>
      </c>
      <c r="E18" s="27">
        <v>2</v>
      </c>
    </row>
    <row r="19">
      <c r="A19" s="0" t="s">
        <v>19</v>
      </c>
      <c r="B19" s="0" t="s">
        <v>471</v>
      </c>
      <c r="C19" s="38" t="s">
        <v>472</v>
      </c>
      <c r="D19" s="43" t="s">
        <v>22</v>
      </c>
      <c r="E19" s="27">
        <v>3</v>
      </c>
    </row>
    <row r="20">
      <c r="A20" s="0" t="s">
        <v>19</v>
      </c>
      <c r="B20" s="0" t="s">
        <v>473</v>
      </c>
      <c r="C20" s="38" t="s">
        <v>474</v>
      </c>
      <c r="D20" s="43" t="s">
        <v>22</v>
      </c>
      <c r="E20" s="27">
        <v>3</v>
      </c>
    </row>
    <row r="21">
      <c r="A21" s="0" t="s">
        <v>19</v>
      </c>
      <c r="B21" s="0" t="s">
        <v>475</v>
      </c>
      <c r="C21" s="45" t="s">
        <v>476</v>
      </c>
      <c r="D21" s="43" t="s">
        <v>22</v>
      </c>
      <c r="E21" s="27">
        <v>3</v>
      </c>
    </row>
    <row r="22">
      <c r="A22" s="0" t="s">
        <v>19</v>
      </c>
      <c r="B22" s="0" t="s">
        <v>477</v>
      </c>
      <c r="C22" s="37" t="s">
        <v>478</v>
      </c>
      <c r="D22" s="43" t="s">
        <v>22</v>
      </c>
      <c r="E22" s="27">
        <v>1</v>
      </c>
    </row>
    <row r="23">
      <c r="A23" s="0" t="s">
        <v>19</v>
      </c>
      <c r="B23" s="0" t="s">
        <v>479</v>
      </c>
      <c r="C23" s="44" t="s">
        <v>480</v>
      </c>
      <c r="D23" s="43" t="s">
        <v>22</v>
      </c>
      <c r="E23" s="27">
        <v>1</v>
      </c>
    </row>
    <row r="24">
      <c r="A24" s="0" t="s">
        <v>19</v>
      </c>
      <c r="B24" s="0" t="s">
        <v>481</v>
      </c>
      <c r="C24" s="37" t="s">
        <v>482</v>
      </c>
      <c r="D24" s="43" t="s">
        <v>22</v>
      </c>
      <c r="E24" s="27">
        <v>1</v>
      </c>
    </row>
    <row r="25">
      <c r="A25" s="0" t="s">
        <v>19</v>
      </c>
      <c r="B25" s="0" t="s">
        <v>483</v>
      </c>
      <c r="C25" s="37" t="s">
        <v>484</v>
      </c>
      <c r="D25" s="43" t="s">
        <v>22</v>
      </c>
      <c r="E25" s="27">
        <v>1</v>
      </c>
    </row>
    <row r="26">
      <c r="A26" s="0" t="s">
        <v>19</v>
      </c>
      <c r="B26" s="0" t="s">
        <v>485</v>
      </c>
      <c r="C26" s="37" t="s">
        <v>486</v>
      </c>
      <c r="D26" s="43" t="s">
        <v>22</v>
      </c>
      <c r="E26" s="27">
        <v>1</v>
      </c>
    </row>
    <row r="27">
      <c r="A27" s="0" t="s">
        <v>19</v>
      </c>
      <c r="B27" s="0" t="s">
        <v>487</v>
      </c>
      <c r="C27" s="44" t="s">
        <v>488</v>
      </c>
      <c r="D27" s="43" t="s">
        <v>22</v>
      </c>
      <c r="E27" s="27">
        <v>1</v>
      </c>
    </row>
    <row r="28">
      <c r="A28" s="0" t="s">
        <v>19</v>
      </c>
      <c r="B28" s="0" t="s">
        <v>489</v>
      </c>
      <c r="C28" s="37" t="s">
        <v>490</v>
      </c>
      <c r="D28" s="43" t="s">
        <v>22</v>
      </c>
      <c r="E28" s="27">
        <v>1</v>
      </c>
    </row>
    <row r="29">
      <c r="A29" s="0" t="s">
        <v>19</v>
      </c>
      <c r="B29" s="0" t="s">
        <v>491</v>
      </c>
      <c r="C29" s="44" t="s">
        <v>492</v>
      </c>
      <c r="D29" s="43" t="s">
        <v>22</v>
      </c>
      <c r="E29" s="27">
        <v>1</v>
      </c>
    </row>
    <row r="30">
      <c r="A30" s="0" t="s">
        <v>19</v>
      </c>
      <c r="B30" s="0" t="s">
        <v>493</v>
      </c>
      <c r="C30" s="37" t="s">
        <v>494</v>
      </c>
      <c r="D30" s="43" t="s">
        <v>22</v>
      </c>
      <c r="E30" s="27">
        <v>1</v>
      </c>
    </row>
    <row r="31">
      <c r="A31" s="0" t="s">
        <v>19</v>
      </c>
      <c r="B31" s="0" t="s">
        <v>495</v>
      </c>
      <c r="C31" s="37" t="s">
        <v>496</v>
      </c>
      <c r="D31" s="43" t="s">
        <v>22</v>
      </c>
      <c r="E31" s="27">
        <v>1</v>
      </c>
    </row>
    <row r="32">
      <c r="A32" s="0" t="s">
        <v>19</v>
      </c>
      <c r="B32" s="0" t="s">
        <v>497</v>
      </c>
      <c r="C32" s="44" t="s">
        <v>498</v>
      </c>
      <c r="D32" s="43" t="s">
        <v>22</v>
      </c>
      <c r="E32" s="27">
        <v>1</v>
      </c>
    </row>
    <row r="33">
      <c r="A33" s="0" t="s">
        <v>19</v>
      </c>
      <c r="B33" s="0" t="s">
        <v>499</v>
      </c>
      <c r="C33" s="50" t="s">
        <v>500</v>
      </c>
      <c r="D33" s="43" t="s">
        <v>22</v>
      </c>
      <c r="E33" s="27">
        <v>1</v>
      </c>
    </row>
    <row r="34">
      <c r="A34" s="0" t="s">
        <v>19</v>
      </c>
      <c r="B34" s="0" t="s">
        <v>501</v>
      </c>
      <c r="C34" s="51" t="s">
        <v>502</v>
      </c>
      <c r="D34" s="43" t="s">
        <v>22</v>
      </c>
      <c r="E34" s="27">
        <v>1</v>
      </c>
    </row>
    <row r="35">
      <c r="A35" s="0" t="s">
        <v>19</v>
      </c>
      <c r="B35" s="0" t="s">
        <v>503</v>
      </c>
      <c r="C35" s="51" t="s">
        <v>504</v>
      </c>
      <c r="D35" s="43" t="s">
        <v>22</v>
      </c>
      <c r="E35" s="27">
        <v>1</v>
      </c>
    </row>
    <row r="36">
      <c r="A36" s="0" t="s">
        <v>19</v>
      </c>
      <c r="B36" s="0" t="s">
        <v>505</v>
      </c>
      <c r="C36" s="44" t="s">
        <v>506</v>
      </c>
      <c r="D36" s="43" t="s">
        <v>507</v>
      </c>
      <c r="E36" s="27">
        <v>1</v>
      </c>
    </row>
  </sheetData>
  <sheetProtection algorithmName="SHA-512" hashValue="bUuA8oqiXV9aR805QjGLvz8242VcxZRgdG2WOujxJ/xkHtaDr+Wu+ToHin15/Z8dI/40fzd2wmjvQPwaDkJKTA==" saltValue="rGgVvo/n3d8XU/uS/YF1YA==" spinCount="100000" sheet="1" objects="1" scenarios="1"/>
  <printOptions gridLines="1"/>
  <pageMargins left="0.7" right="0.7" top="0.75" bottom="0.75" header="0.3" footer="0.3"/>
  <pageSetup scale="8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Instructions</vt:lpstr>
      <vt:lpstr>EqMatrix</vt:lpstr>
      <vt:lpstr>Attributes</vt:lpstr>
      <vt:lpstr>SFO_Common Attributes</vt:lpstr>
      <vt:lpstr>SFO_FM Attributes </vt:lpstr>
      <vt:lpstr>Instructions!Print_Area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Arundhati Ghosh</dc:creator>
  <cp:keywords/>
  <dc:description/>
  <cp:lastModifiedBy>Prashant Gholap</cp:lastModifiedBy>
  <cp:revision/>
  <cp:lastPrinted>2016-09-26T16:25:21Z</cp:lastPrinted>
  <dcterms:created xsi:type="dcterms:W3CDTF">2016-05-17T09:22:29Z</dcterms:created>
  <dcterms:modified xsi:type="dcterms:W3CDTF">2017-07-10T15:11:19Z</dcterms:modified>
  <cp:category/>
  <cp:contentStatus/>
</cp:coreProperties>
</file>