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6.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Ex3.xml" ContentType="application/vnd.ms-office.chartex+xml"/>
  <Override PartName="/xl/charts/style17.xml" ContentType="application/vnd.ms-office.chartstyle+xml"/>
  <Override PartName="/xl/charts/colors17.xml" ContentType="application/vnd.ms-office.chartcolorstyle+xml"/>
  <Override PartName="/xl/pivotTables/pivotTable17.xml" ContentType="application/vnd.openxmlformats-officedocument.spreadsheetml.pivotTable+xml"/>
  <Override PartName="/xl/drawings/drawing4.xml" ContentType="application/vnd.openxmlformats-officedocument.drawing+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charts/chart16.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8.xml" ContentType="application/vnd.openxmlformats-officedocument.spreadsheetml.pivotTable+xml"/>
  <Override PartName="/xl/drawings/drawing5.xml" ContentType="application/vnd.openxmlformats-officedocument.drawing+xml"/>
  <Override PartName="/xl/charts/chart17.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9.xml" ContentType="application/vnd.openxmlformats-officedocument.spreadsheetml.pivotTable+xml"/>
  <Override PartName="/xl/drawings/drawing6.xml" ContentType="application/vnd.openxmlformats-officedocument.drawing+xml"/>
  <Override PartName="/xl/charts/chart18.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7.xml" ContentType="application/vnd.openxmlformats-officedocument.drawing+xml"/>
  <Override PartName="/xl/slicers/slicer2.xml" ContentType="application/vnd.ms-excel.slicer+xml"/>
  <Override PartName="/xl/charts/chart19.xml" ContentType="application/vnd.openxmlformats-officedocument.drawingml.chart+xml"/>
  <Override PartName="/xl/charts/style22.xml" ContentType="application/vnd.ms-office.chartstyle+xml"/>
  <Override PartName="/xl/charts/colors22.xml" ContentType="application/vnd.ms-office.chartcolorstyle+xml"/>
  <Override PartName="/xl/charts/chart20.xml" ContentType="application/vnd.openxmlformats-officedocument.drawingml.chart+xml"/>
  <Override PartName="/xl/charts/style23.xml" ContentType="application/vnd.ms-office.chartstyle+xml"/>
  <Override PartName="/xl/charts/colors23.xml" ContentType="application/vnd.ms-office.chartcolorstyle+xml"/>
  <Override PartName="/xl/charts/chart21.xml" ContentType="application/vnd.openxmlformats-officedocument.drawingml.chart+xml"/>
  <Override PartName="/xl/charts/style24.xml" ContentType="application/vnd.ms-office.chartstyle+xml"/>
  <Override PartName="/xl/charts/colors24.xml" ContentType="application/vnd.ms-office.chartcolorstyle+xml"/>
  <Override PartName="/xl/charts/chart22.xml" ContentType="application/vnd.openxmlformats-officedocument.drawingml.chart+xml"/>
  <Override PartName="/xl/charts/style25.xml" ContentType="application/vnd.ms-office.chartstyle+xml"/>
  <Override PartName="/xl/charts/colors25.xml" ContentType="application/vnd.ms-office.chartcolorstyle+xml"/>
  <Override PartName="/xl/charts/chart23.xml" ContentType="application/vnd.openxmlformats-officedocument.drawingml.chart+xml"/>
  <Override PartName="/xl/charts/style26.xml" ContentType="application/vnd.ms-office.chartstyle+xml"/>
  <Override PartName="/xl/charts/colors26.xml" ContentType="application/vnd.ms-office.chartcolorstyle+xml"/>
  <Override PartName="/xl/charts/chartEx4.xml" ContentType="application/vnd.ms-office.chartex+xml"/>
  <Override PartName="/xl/charts/style27.xml" ContentType="application/vnd.ms-office.chartstyle+xml"/>
  <Override PartName="/xl/charts/colors27.xml" ContentType="application/vnd.ms-office.chartcolorstyle+xml"/>
  <Override PartName="/xl/charts/chart24.xml" ContentType="application/vnd.openxmlformats-officedocument.drawingml.chart+xml"/>
  <Override PartName="/xl/charts/style28.xml" ContentType="application/vnd.ms-office.chartstyle+xml"/>
  <Override PartName="/xl/charts/colors28.xml" ContentType="application/vnd.ms-office.chartcolorstyle+xml"/>
  <Override PartName="/xl/charts/chart25.xml" ContentType="application/vnd.openxmlformats-officedocument.drawingml.chart+xml"/>
  <Override PartName="/xl/charts/style29.xml" ContentType="application/vnd.ms-office.chartstyle+xml"/>
  <Override PartName="/xl/charts/colors29.xml" ContentType="application/vnd.ms-office.chartcolorstyle+xml"/>
  <Override PartName="/xl/charts/chart26.xml" ContentType="application/vnd.openxmlformats-officedocument.drawingml.chart+xml"/>
  <Override PartName="/xl/charts/style30.xml" ContentType="application/vnd.ms-office.chartstyle+xml"/>
  <Override PartName="/xl/charts/colors3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599E81AE-19DE-4C44-87C6-3DDEBAD01269}" xr6:coauthVersionLast="47" xr6:coauthVersionMax="47" xr10:uidLastSave="{00000000-0000-0000-0000-000000000000}"/>
  <bookViews>
    <workbookView xWindow="-110" yWindow="-110" windowWidth="19420" windowHeight="10300" firstSheet="3" activeTab="6" xr2:uid="{F8420BDF-C08E-4FBB-891B-F574F63AC6D0}"/>
  </bookViews>
  <sheets>
    <sheet name="Sheets Design" sheetId="3" r:id="rId1"/>
    <sheet name="outlet type" sheetId="9" r:id="rId2"/>
    <sheet name="outlet location" sheetId="8" r:id="rId3"/>
    <sheet name="sales by outlet size" sheetId="7" r:id="rId4"/>
    <sheet name="outlet estabilishment" sheetId="6" r:id="rId5"/>
    <sheet name="Total Sales 1" sheetId="5" r:id="rId6"/>
    <sheet name="Dashboard" sheetId="4" r:id="rId7"/>
    <sheet name="Raw Data" sheetId="1" r:id="rId8"/>
  </sheets>
  <definedNames>
    <definedName name="_xlchart.v2.0" hidden="1">'Sheets Design'!$D$81:$D$83</definedName>
    <definedName name="_xlchart.v2.1" hidden="1">'Sheets Design'!$E$80</definedName>
    <definedName name="_xlchart.v2.10" hidden="1">'Sheets Design'!$E$80</definedName>
    <definedName name="_xlchart.v2.11" hidden="1">'Sheets Design'!$E$81:$E$83</definedName>
    <definedName name="_xlchart.v2.2" hidden="1">'Sheets Design'!$E$81:$E$83</definedName>
    <definedName name="_xlchart.v2.3" hidden="1">'Sheets Design'!$D$81:$D$83</definedName>
    <definedName name="_xlchart.v2.4" hidden="1">'Sheets Design'!$E$80</definedName>
    <definedName name="_xlchart.v2.5" hidden="1">'Sheets Design'!$E$81:$E$83</definedName>
    <definedName name="_xlchart.v2.6" hidden="1">'Sheets Design'!$D$81:$D$83</definedName>
    <definedName name="_xlchart.v2.7" hidden="1">'Sheets Design'!$E$80</definedName>
    <definedName name="_xlchart.v2.8" hidden="1">'Sheets Design'!$E$81:$E$83</definedName>
    <definedName name="_xlchart.v2.9" hidden="1">'Sheets Design'!$D$81:$D$83</definedName>
    <definedName name="_xlcn.WorksheetConnection_BlinkITGroceryDataExcelDataset.xlsxTable1" hidden="1">Table1[]</definedName>
    <definedName name="Slicer_Item_Type">#N/A</definedName>
    <definedName name="Slicer_Outlet_Location_Type">#N/A</definedName>
    <definedName name="Slicer_Outlet_Size">#N/A</definedName>
  </definedNames>
  <calcPr calcId="191029"/>
  <pivotCaches>
    <pivotCache cacheId="200" r:id="rId9"/>
    <pivotCache cacheId="203" r:id="rId10"/>
    <pivotCache cacheId="206" r:id="rId11"/>
    <pivotCache cacheId="209" r:id="rId12"/>
    <pivotCache cacheId="212" r:id="rId13"/>
    <pivotCache cacheId="215" r:id="rId14"/>
    <pivotCache cacheId="218" r:id="rId15"/>
    <pivotCache cacheId="221" r:id="rId16"/>
    <pivotCache cacheId="224" r:id="rId17"/>
    <pivotCache cacheId="227" r:id="rId18"/>
    <pivotCache cacheId="230" r:id="rId19"/>
    <pivotCache cacheId="233" r:id="rId20"/>
    <pivotCache cacheId="236" r:id="rId21"/>
    <pivotCache cacheId="239" r:id="rId22"/>
    <pivotCache cacheId="242" r:id="rId23"/>
    <pivotCache cacheId="245" r:id="rId24"/>
    <pivotCache cacheId="248" r:id="rId25"/>
    <pivotCache cacheId="251" r:id="rId26"/>
    <pivotCache cacheId="254" r:id="rId27"/>
  </pivotCaches>
  <extLst>
    <ext xmlns:x14="http://schemas.microsoft.com/office/spreadsheetml/2009/9/main" uri="{876F7934-8845-4945-9796-88D515C7AA90}">
      <x14:pivotCaches>
        <pivotCache cacheId="11" r:id="rId28"/>
      </x14:pivotCaches>
    </ext>
    <ext xmlns:x14="http://schemas.microsoft.com/office/spreadsheetml/2009/9/main" uri="{BBE1A952-AA13-448e-AADC-164F8A28A991}">
      <x14:slicerCaches>
        <x14:slicerCache r:id="rId29"/>
        <x14:slicerCache r:id="rId30"/>
        <x14:slicerCache r:id="rId3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linkIT Grocery Data Excel (Datase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8" l="1"/>
  <c r="E6" i="8"/>
  <c r="E5" i="8"/>
  <c r="D82" i="3"/>
  <c r="D81" i="3"/>
  <c r="D83" i="3"/>
  <c r="F6" i="8"/>
  <c r="F5" i="8"/>
  <c r="F7" i="8"/>
  <c r="A7" i="3"/>
  <c r="B7" i="3"/>
  <c r="E81" i="3"/>
  <c r="E82" i="3"/>
  <c r="D7" i="3"/>
  <c r="C7" i="3"/>
  <c r="E8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DD1651-33E3-4FA7-8C95-1607EABA47C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4A658B4-E5CB-4354-80DA-21E865178E36}" name="WorksheetConnection_BlinkIT Grocery Data Excel (Dataset).xlsx!Table1" type="102" refreshedVersion="8" minRefreshableVersion="5">
    <extLst>
      <ext xmlns:x15="http://schemas.microsoft.com/office/spreadsheetml/2010/11/main" uri="{DE250136-89BD-433C-8126-D09CA5730AF9}">
        <x15:connection id="Table1" autoDelete="1">
          <x15:rangePr sourceName="_xlcn.WorksheetConnection_BlinkITGroceryDataExcelDataset.xlsxTable1"/>
        </x15:connection>
      </ext>
    </extLst>
  </connection>
</connections>
</file>

<file path=xl/sharedStrings.xml><?xml version="1.0" encoding="utf-8"?>
<sst xmlns="http://schemas.openxmlformats.org/spreadsheetml/2006/main" count="59818" uniqueCount="1631">
  <si>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</si>
  <si>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</si>
  <si>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</si>
  <si>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</si>
  <si>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</si>
  <si>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</si>
  <si>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</si>
  <si>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</si>
  <si>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</si>
  <si>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</si>
  <si>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</si>
  <si>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</si>
  <si>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</si>
  <si>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</si>
  <si>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</si>
  <si>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</si>
  <si>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</si>
  <si>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</si>
  <si>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</si>
  <si>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</si>
  <si>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</si>
  <si>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</si>
  <si>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</si>
  <si>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</si>
  <si>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</si>
  <si>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</si>
  <si>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</si>
  <si>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</si>
  <si>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</si>
  <si>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</si>
  <si>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</si>
  <si>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</si>
  <si>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</si>
  <si>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</si>
  <si>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</si>
  <si>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</si>
  <si>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</si>
  <si>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</si>
  <si>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</si>
  <si>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</si>
  <si>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</si>
  <si>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</si>
  <si>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</si>
  <si>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</si>
  <si>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</si>
  <si>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</si>
  <si>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</si>
  <si>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</si>
  <si>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</si>
  <si>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</si>
  <si>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</si>
  <si>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</si>
  <si>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</si>
  <si>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</si>
  <si>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</si>
  <si>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</si>
  <si>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</si>
  <si>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</si>
  <si>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</si>
  <si>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</si>
  <si>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</si>
  <si>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</si>
  <si>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</si>
  <si>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</si>
  <si>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</si>
  <si>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</si>
  <si>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</si>
  <si>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</si>
  <si>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</si>
  <si>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</si>
  <si>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</si>
  <si>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</si>
  <si>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</si>
  <si>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</si>
  <si>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</si>
  <si>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</si>
  <si>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</si>
  <si>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</si>
  <si>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</si>
  <si>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</si>
  <si>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</si>
  <si>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</si>
  <si>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</si>
  <si>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</si>
  <si>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</si>
  <si>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</si>
  <si>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</si>
  <si>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</si>
  <si>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</si>
  <si>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</si>
  <si>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</si>
  <si>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</si>
  <si>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</si>
  <si>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</si>
  <si>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</si>
  <si>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</si>
  <si>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</si>
  <si>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</si>
  <si>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</si>
  <si>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</si>
  <si>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</si>
  <si>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</si>
  <si>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</si>
  <si>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</si>
  <si>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</si>
  <si>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</si>
  <si>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</si>
  <si>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</si>
  <si>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</si>
  <si>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</si>
  <si>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</si>
  <si>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</si>
  <si>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</si>
  <si>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</si>
  <si>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</si>
  <si>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</si>
  <si>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</si>
  <si>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</si>
  <si>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</si>
  <si>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</si>
  <si>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</si>
  <si>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</si>
  <si>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</si>
  <si>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</si>
  <si>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</si>
  <si>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</si>
  <si>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</si>
  <si>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</si>
  <si>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</si>
  <si>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</si>
  <si>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</si>
  <si>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</si>
  <si>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</si>
  <si>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</si>
  <si>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</si>
  <si>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</si>
  <si>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</si>
  <si>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</si>
  <si>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</si>
  <si>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</si>
  <si>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</si>
  <si>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</si>
  <si>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</si>
  <si>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</si>
  <si>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</si>
  <si>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</si>
  <si>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</si>
  <si>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</si>
  <si>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</si>
  <si>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</si>
  <si>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</si>
  <si>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</si>
  <si>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</si>
  <si>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</si>
  <si>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</si>
  <si>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</si>
  <si>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</si>
  <si>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</si>
  <si>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</si>
  <si>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</si>
  <si>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</si>
  <si>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</si>
  <si>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</si>
  <si>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</si>
  <si>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</si>
  <si>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</si>
  <si>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</si>
  <si>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</si>
  <si>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</si>
  <si>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</si>
  <si>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</si>
  <si>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</si>
  <si>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</si>
  <si>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</si>
  <si>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</si>
  <si>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</si>
  <si>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</si>
  <si>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</si>
  <si>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</si>
  <si>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</si>
  <si>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</si>
  <si>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</si>
  <si>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</si>
  <si>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</si>
  <si>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</si>
  <si>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</si>
  <si>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</si>
  <si>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</si>
  <si>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</si>
  <si>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</si>
  <si>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</si>
  <si>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</si>
  <si>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</si>
  <si>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</si>
  <si>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</si>
  <si>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</si>
  <si>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</si>
  <si>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</si>
  <si>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</si>
  <si>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</si>
  <si>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</si>
  <si>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</si>
  <si>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</si>
  <si>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</si>
  <si>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</si>
  <si>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</si>
  <si>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</si>
  <si>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</si>
  <si>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</si>
  <si>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</si>
  <si>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</si>
  <si>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</si>
  <si>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</si>
  <si>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</si>
  <si>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</si>
  <si>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</si>
  <si>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</si>
  <si>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</si>
  <si>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</si>
  <si>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</si>
  <si>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</si>
  <si>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</si>
  <si>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</si>
  <si>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</si>
  <si>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</si>
  <si>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</si>
  <si>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</si>
  <si>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</si>
  <si>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</si>
  <si>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</si>
  <si>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</si>
  <si>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</si>
  <si>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</si>
  <si>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</si>
  <si>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</si>
  <si>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</si>
  <si>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</si>
  <si>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</si>
  <si>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</si>
  <si>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</si>
  <si>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</si>
  <si>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</si>
  <si>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</si>
  <si>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</si>
  <si>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</si>
  <si>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</si>
  <si>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</si>
  <si>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</si>
  <si>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</si>
  <si>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</si>
  <si>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</si>
  <si>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</si>
  <si>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</si>
  <si>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</si>
  <si>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</si>
  <si>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</si>
  <si>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</si>
  <si>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</si>
  <si>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</si>
  <si>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</si>
  <si>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</si>
  <si>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</si>
  <si>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</si>
  <si>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</si>
  <si>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</si>
  <si>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</si>
  <si>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</si>
  <si>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</si>
  <si>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</si>
  <si>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</si>
  <si>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</si>
  <si>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</si>
  <si>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</si>
  <si>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</si>
  <si>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</si>
  <si>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</si>
  <si>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</si>
  <si>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</si>
  <si>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</si>
  <si>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</si>
  <si>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</si>
  <si>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</si>
  <si>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</si>
  <si>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</si>
  <si>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</si>
  <si>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</si>
  <si>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</si>
  <si>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</si>
  <si>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</si>
  <si>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</si>
  <si>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</si>
  <si>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</si>
  <si>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</si>
  <si>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</si>
  <si>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</si>
  <si>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</si>
  <si>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</si>
  <si>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</si>
  <si>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</si>
  <si>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</si>
  <si>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</si>
  <si>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</si>
  <si>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</si>
  <si>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</si>
  <si>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</si>
  <si>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</si>
  <si>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</si>
  <si>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</si>
  <si>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</si>
  <si>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</si>
  <si>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</si>
  <si>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</si>
  <si>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</si>
  <si>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</si>
  <si>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</si>
  <si>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</si>
  <si>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</si>
  <si>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</si>
  <si>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</si>
  <si>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</si>
  <si>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</si>
  <si>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</si>
  <si>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</si>
  <si>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</si>
  <si>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</si>
  <si>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</si>
  <si>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</si>
  <si>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</si>
  <si>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</si>
  <si>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</si>
  <si>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</si>
  <si>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</si>
  <si>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</si>
  <si>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</si>
  <si>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</si>
  <si>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</si>
  <si>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</si>
  <si>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</si>
  <si>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</si>
  <si>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</si>
  <si>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</si>
  <si>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</si>
  <si>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</si>
  <si>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</si>
  <si>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</si>
  <si>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</si>
  <si>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</si>
  <si>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</si>
  <si>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</si>
  <si>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</si>
  <si>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</si>
  <si>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</si>
  <si>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</si>
  <si>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</si>
  <si>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</si>
  <si>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</si>
  <si>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</si>
  <si>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</si>
  <si>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</si>
  <si>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</si>
  <si>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</si>
  <si>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</si>
  <si>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</si>
  <si>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</si>
  <si>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</si>
  <si>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</si>
  <si>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</si>
  <si>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</si>
  <si>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</si>
  <si>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</si>
  <si>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</si>
  <si>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</si>
  <si>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</si>
  <si>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</si>
  <si>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</si>
  <si>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</si>
  <si>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</si>
  <si>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</si>
  <si>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</si>
  <si>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</si>
  <si>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</si>
  <si>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</si>
  <si>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</si>
  <si>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</si>
  <si>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</si>
  <si>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</si>
  <si>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</si>
  <si>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</si>
  <si>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</si>
  <si>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</si>
  <si>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</si>
  <si>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</si>
  <si>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</si>
  <si>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</si>
  <si>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</si>
  <si>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</si>
  <si>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</si>
  <si>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</si>
  <si>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</si>
  <si>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</si>
  <si>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</si>
  <si>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</si>
  <si>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</si>
  <si>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</si>
  <si>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</si>
  <si>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</si>
  <si>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</si>
  <si>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</si>
  <si>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</si>
  <si>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</si>
  <si>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</si>
  <si>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</si>
  <si>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</si>
  <si>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</si>
  <si>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</si>
  <si>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</si>
  <si>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</si>
  <si>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</si>
  <si>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</si>
  <si>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</si>
  <si>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</si>
  <si>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</si>
  <si>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</si>
  <si>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</si>
  <si>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</si>
  <si>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</si>
  <si>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</si>
  <si>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</si>
  <si>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</si>
  <si>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</si>
  <si>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</si>
  <si>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</si>
  <si>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</si>
  <si>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</si>
  <si>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</si>
  <si>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</si>
  <si>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</si>
  <si>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</si>
  <si>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</si>
  <si>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</si>
  <si>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</si>
  <si>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</si>
  <si>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</si>
  <si>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</si>
  <si>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</si>
  <si>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</si>
  <si>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</si>
  <si>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</si>
  <si>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</si>
  <si>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</si>
  <si>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</si>
  <si>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</si>
  <si>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</si>
  <si>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</si>
  <si>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</si>
  <si>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</si>
  <si>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</si>
  <si>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</si>
  <si>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</si>
  <si>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</si>
  <si>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</si>
  <si>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</si>
  <si>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</si>
  <si>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</si>
  <si>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</si>
  <si>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</si>
  <si>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</si>
  <si>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</si>
  <si>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</si>
  <si>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</si>
  <si>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</si>
  <si>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</si>
  <si>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</si>
  <si>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</si>
  <si>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</si>
  <si>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</si>
  <si>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</si>
  <si>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</si>
  <si>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</si>
  <si>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</si>
  <si>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</si>
  <si>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</si>
  <si>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</si>
  <si>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</si>
  <si>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</si>
  <si>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</si>
  <si>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</si>
  <si>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</si>
  <si>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</si>
  <si>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</si>
  <si>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</si>
  <si>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</si>
  <si>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</si>
  <si>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</si>
  <si>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</si>
  <si>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</si>
  <si>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</si>
  <si>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</si>
  <si>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</si>
  <si>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</si>
  <si>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</si>
  <si>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</si>
  <si>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</si>
  <si>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</si>
  <si>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</si>
  <si>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</si>
  <si>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</si>
  <si>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</si>
  <si>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</si>
  <si>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</si>
  <si>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</si>
  <si>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</si>
  <si>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</si>
  <si>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</si>
  <si>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</si>
  <si>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</si>
  <si>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</si>
  <si>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</si>
  <si>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</si>
  <si>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</si>
  <si>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</si>
  <si>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</si>
  <si>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</si>
  <si>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</si>
  <si>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</si>
  <si>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</si>
  <si>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</si>
  <si>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</si>
  <si>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</si>
  <si>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</si>
  <si>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</si>
  <si>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</si>
  <si>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</si>
  <si>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</si>
  <si>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</si>
  <si>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</si>
  <si>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</si>
  <si>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</si>
  <si>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</si>
  <si>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</si>
  <si>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</si>
  <si>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</si>
  <si>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</si>
  <si>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</si>
  <si>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</si>
  <si>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</si>
  <si>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</si>
  <si>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</si>
  <si>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</si>
  <si>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</si>
  <si>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</si>
  <si>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</si>
  <si>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</si>
  <si>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</si>
  <si>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</si>
  <si>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</si>
  <si>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</si>
  <si>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</si>
  <si>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</si>
  <si>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</si>
  <si>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</si>
  <si>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</si>
  <si>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</si>
  <si>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</si>
  <si>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</si>
  <si>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</si>
  <si>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</si>
  <si>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</si>
  <si>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</si>
  <si>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</si>
  <si>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</si>
  <si>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</si>
  <si>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</si>
  <si>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</si>
  <si>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</si>
  <si>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</si>
  <si>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</si>
  <si>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</si>
  <si>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</si>
  <si>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</si>
  <si>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</si>
  <si>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</si>
  <si>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</si>
  <si>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</si>
  <si>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</si>
  <si>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</si>
  <si>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</si>
  <si>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</si>
  <si>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</si>
  <si>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</si>
  <si>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</si>
  <si>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</si>
  <si>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</si>
  <si>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</si>
  <si>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</si>
  <si>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</si>
  <si>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</si>
  <si>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</si>
  <si>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</si>
  <si>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</si>
  <si>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</si>
  <si>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</si>
  <si>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</si>
  <si>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</si>
  <si>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</si>
  <si>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</si>
  <si>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</si>
  <si>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</si>
  <si>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</si>
  <si>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</si>
  <si>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</si>
  <si>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</si>
  <si>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</si>
  <si>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</si>
  <si>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</si>
  <si>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</si>
  <si>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</si>
  <si>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</si>
  <si>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</si>
  <si>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</si>
  <si>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</si>
  <si>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</si>
  <si>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</si>
  <si>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</si>
  <si>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</si>
  <si>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</si>
  <si>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</si>
  <si>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</si>
  <si>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</si>
  <si>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</si>
  <si>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</si>
  <si>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</si>
  <si>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</si>
  <si>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</si>
  <si>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</si>
  <si>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</si>
  <si>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</si>
  <si>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</si>
  <si>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</si>
  <si>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</si>
  <si>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</si>
  <si>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</si>
  <si>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</si>
  <si>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</si>
  <si>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</si>
  <si>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</si>
  <si>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</si>
  <si>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</si>
  <si>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</si>
  <si>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</si>
  <si>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</si>
  <si>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</si>
  <si>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</si>
  <si>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</si>
  <si>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</si>
  <si>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</si>
  <si>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</si>
  <si>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</si>
  <si>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</si>
  <si>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</si>
  <si>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</si>
  <si>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</si>
  <si>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</si>
  <si>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</si>
  <si>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</si>
  <si>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</si>
  <si>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</si>
  <si>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</si>
  <si>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</si>
  <si>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</si>
  <si>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</si>
  <si>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</si>
  <si>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</si>
  <si>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</si>
  <si>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</si>
  <si>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</si>
  <si>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</si>
  <si>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</si>
  <si>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</si>
  <si>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</si>
  <si>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</si>
  <si>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</si>
  <si>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</si>
  <si>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</si>
  <si>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</si>
  <si>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</si>
  <si>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</si>
  <si>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</si>
  <si>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</si>
  <si>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</si>
  <si>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</si>
  <si>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</si>
  <si>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</si>
  <si>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</si>
  <si>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</si>
  <si>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</si>
  <si>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</si>
  <si>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</si>
  <si>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</si>
  <si>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</si>
  <si>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</si>
  <si>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</si>
  <si>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</si>
  <si>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</si>
  <si>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</si>
  <si>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</si>
  <si>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</si>
  <si>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</si>
  <si>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</si>
  <si>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</si>
  <si>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</si>
  <si>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</si>
  <si>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</si>
  <si>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</si>
  <si>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</si>
  <si>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</si>
  <si>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</si>
  <si>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</si>
  <si>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</si>
  <si>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</si>
  <si>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</si>
  <si>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</si>
  <si>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</si>
  <si>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</si>
  <si>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</si>
  <si>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</si>
  <si>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</si>
  <si>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</si>
  <si>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</si>
  <si>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</si>
  <si>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</si>
  <si>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</si>
  <si>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</si>
  <si>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</si>
  <si>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</si>
  <si>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</si>
  <si>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</si>
  <si>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</si>
  <si>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</si>
  <si>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</si>
  <si>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</si>
  <si>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</si>
  <si>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</si>
  <si>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</si>
  <si>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</si>
  <si>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</si>
  <si>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</si>
  <si>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</si>
  <si>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</si>
  <si>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</si>
  <si>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</si>
  <si>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</si>
  <si>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</si>
  <si>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</si>
  <si>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</si>
  <si>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</si>
  <si>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</si>
  <si>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</si>
  <si>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</si>
  <si>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</si>
  <si>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</si>
  <si>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</si>
  <si>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</si>
  <si>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</si>
  <si>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</si>
  <si>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</si>
  <si>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</si>
  <si>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</si>
  <si>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</si>
  <si>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</si>
  <si>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</si>
  <si>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</si>
  <si>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</si>
  <si>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</si>
  <si>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</si>
  <si>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</si>
  <si>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</si>
  <si>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</si>
  <si>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</si>
  <si>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</si>
  <si>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</si>
  <si>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</si>
  <si>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</si>
  <si>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</si>
  <si>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</si>
  <si>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</si>
  <si>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</si>
  <si>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</si>
  <si>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</si>
  <si>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</si>
  <si>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</si>
  <si>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</si>
  <si>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</si>
  <si>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</si>
  <si>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</si>
  <si>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</si>
  <si>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</si>
  <si>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</si>
  <si>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</si>
  <si>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</si>
  <si>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</si>
  <si>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</si>
  <si>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</si>
  <si>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</si>
  <si>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</si>
  <si>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</si>
  <si>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</si>
  <si>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</si>
  <si>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</si>
  <si>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</si>
  <si>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</si>
  <si>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</si>
  <si>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</si>
  <si>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</si>
  <si>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</si>
  <si>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</si>
  <si>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</si>
  <si>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</si>
  <si>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</si>
  <si>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</si>
  <si>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</si>
  <si>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</si>
  <si>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</si>
  <si>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</si>
  <si>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</si>
  <si>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</si>
  <si>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</si>
  <si>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</si>
  <si>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</si>
  <si>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</si>
  <si>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</si>
  <si>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</si>
  <si>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</si>
  <si>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</si>
  <si>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</si>
  <si>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</si>
  <si>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</si>
  <si>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</si>
  <si>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</si>
  <si>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</si>
  <si>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</si>
  <si>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</si>
  <si>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</si>
  <si>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</si>
  <si>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</si>
  <si>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</si>
  <si>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</si>
  <si>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</si>
  <si>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</si>
  <si>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</si>
  <si>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</si>
  <si>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</si>
  <si>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</si>
  <si>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</si>
  <si>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</si>
  <si>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</si>
  <si>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</si>
  <si>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</si>
  <si>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</si>
  <si>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</si>
  <si>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</si>
  <si>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</si>
  <si>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</si>
  <si>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</si>
  <si>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</si>
  <si>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</si>
  <si>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</si>
  <si>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</si>
  <si>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</si>
  <si>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</si>
  <si>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</si>
  <si>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</si>
  <si>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</si>
  <si>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</si>
  <si>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</si>
  <si>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</si>
  <si>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</si>
  <si>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</si>
  <si>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</si>
  <si>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</si>
  <si>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</si>
  <si>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</si>
  <si>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</si>
  <si>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</si>
  <si>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</si>
  <si>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</si>
  <si>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</si>
  <si>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</si>
  <si>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</si>
  <si>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</si>
  <si>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</si>
  <si>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</si>
  <si>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</si>
  <si>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</si>
  <si>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</si>
  <si>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</si>
  <si>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</si>
  <si>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</si>
  <si>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</si>
  <si>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</si>
  <si>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</si>
  <si>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</si>
  <si>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</si>
  <si>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</si>
  <si>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</si>
  <si>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</si>
  <si>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</si>
  <si>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</si>
  <si>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</si>
  <si>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</si>
  <si>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</si>
  <si>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</si>
  <si>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</si>
  <si>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</si>
  <si>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</si>
  <si>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</si>
  <si>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</si>
  <si>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</si>
  <si>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</si>
  <si>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</si>
  <si>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</si>
  <si>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</si>
  <si>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</si>
  <si>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</si>
  <si>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</si>
  <si>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</si>
  <si>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</si>
  <si>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</si>
  <si>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</si>
  <si>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</si>
  <si>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</si>
  <si>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</si>
  <si>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</si>
  <si>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</si>
  <si>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</si>
  <si>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</si>
  <si>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</si>
  <si>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</si>
  <si>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</si>
  <si>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</si>
  <si>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</si>
  <si>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</si>
  <si>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</si>
  <si>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</si>
  <si>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</si>
  <si>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</si>
  <si>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</si>
  <si>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</si>
  <si>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</si>
  <si>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</si>
  <si>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</si>
  <si>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</si>
  <si>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</si>
  <si>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</si>
  <si>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</si>
  <si>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</si>
  <si>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</si>
  <si>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</si>
  <si>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</si>
  <si>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</si>
  <si>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</si>
  <si>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</si>
  <si>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</si>
  <si>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</si>
  <si>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</si>
  <si>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</si>
  <si>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</si>
  <si>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</si>
  <si>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</si>
  <si>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</si>
  <si>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</si>
  <si>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</si>
  <si>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</si>
  <si>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</si>
  <si>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</si>
  <si>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</si>
  <si>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</si>
  <si>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</si>
  <si>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</si>
  <si>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</si>
  <si>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</si>
  <si>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</si>
  <si>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</si>
  <si>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</si>
  <si>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</si>
  <si>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</si>
  <si>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</si>
  <si>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</si>
  <si>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</si>
  <si>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</si>
  <si>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</si>
  <si>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</si>
  <si>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</si>
  <si>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</si>
  <si>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</si>
  <si>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</si>
  <si>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</si>
  <si>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</si>
  <si>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</si>
  <si>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</si>
  <si>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</si>
  <si>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</si>
  <si>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</si>
  <si>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</si>
  <si>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</si>
  <si>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</si>
  <si>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</si>
  <si>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</si>
  <si>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</si>
  <si>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</si>
  <si>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</si>
  <si>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</si>
  <si>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</si>
  <si>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</si>
  <si>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</si>
  <si>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</si>
  <si>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</si>
  <si>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</si>
  <si>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</si>
  <si>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</si>
  <si>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</si>
  <si>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</si>
  <si>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</si>
  <si>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</si>
  <si>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</si>
  <si>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</si>
  <si>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</si>
  <si>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</si>
  <si>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</si>
  <si>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</si>
  <si>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</si>
  <si>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</si>
  <si>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</si>
  <si>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</si>
  <si>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</si>
  <si>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</si>
  <si>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</si>
  <si>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</si>
  <si>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</si>
  <si>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</si>
  <si>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</si>
  <si>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</si>
  <si>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</si>
  <si>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</si>
  <si>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</si>
  <si>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</si>
  <si>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</si>
  <si>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</si>
  <si>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</si>
  <si>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</si>
  <si>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</si>
  <si>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</si>
  <si>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</si>
  <si>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</si>
  <si>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</si>
  <si>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</si>
  <si>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</si>
  <si>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</si>
  <si>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</si>
  <si>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</si>
  <si>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</si>
  <si>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</si>
  <si>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</si>
  <si>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</si>
  <si>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</si>
  <si>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</si>
  <si>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</si>
  <si>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</si>
  <si>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</si>
  <si>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</si>
  <si>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</si>
  <si>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</si>
  <si>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</si>
  <si>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</si>
  <si>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</si>
  <si>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</si>
  <si>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</si>
  <si>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</si>
  <si>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</si>
  <si>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</si>
  <si>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</si>
  <si>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</si>
  <si>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</si>
  <si>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</si>
  <si>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</si>
  <si>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</si>
  <si>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</si>
  <si>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</si>
  <si>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</si>
  <si>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</si>
  <si>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</si>
  <si>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</si>
  <si>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</si>
  <si>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</si>
  <si>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</si>
  <si>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</si>
  <si>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</si>
  <si>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</si>
  <si>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</si>
  <si>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</si>
  <si>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</si>
  <si>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</si>
  <si>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</si>
  <si>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</si>
  <si>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</si>
  <si>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</si>
  <si>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</si>
  <si>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</si>
  <si>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</si>
  <si>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</si>
  <si>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</si>
  <si>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</si>
  <si>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</si>
  <si>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</si>
  <si>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</si>
  <si>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</si>
  <si>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</si>
  <si>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</si>
  <si>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</si>
  <si>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</si>
  <si>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</si>
  <si>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</si>
  <si>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</si>
  <si>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</si>
  <si>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</si>
  <si>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</si>
  <si>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</si>
  <si>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</si>
  <si>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</si>
  <si>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</si>
  <si>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</si>
  <si>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</si>
  <si>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</si>
  <si>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</si>
  <si>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</si>
  <si>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</si>
  <si>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</si>
  <si>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</si>
  <si>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</si>
  <si>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</si>
  <si>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</si>
  <si>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</si>
  <si>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</si>
  <si>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</si>
  <si>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</si>
  <si>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</si>
  <si>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</si>
  <si>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</si>
  <si>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</si>
  <si>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</si>
  <si>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</si>
  <si>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</si>
  <si>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</si>
  <si>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</si>
  <si>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</si>
  <si>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</si>
  <si>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</si>
  <si>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</si>
  <si>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</si>
  <si>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</si>
  <si>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</si>
  <si>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</si>
  <si>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</si>
  <si>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</si>
  <si>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</si>
  <si>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</si>
  <si>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</si>
  <si>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</si>
  <si>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</si>
  <si>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</si>
  <si>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</si>
  <si>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</si>
  <si>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</si>
  <si>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</si>
  <si>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</si>
  <si>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</si>
  <si>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</si>
  <si>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</si>
  <si>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</si>
  <si>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</si>
  <si>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</si>
  <si>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</si>
  <si>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</si>
  <si>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</si>
  <si>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</si>
  <si>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</si>
  <si>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</si>
  <si>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</si>
  <si>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</si>
  <si>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</si>
  <si>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</si>
  <si>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</si>
  <si>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</si>
  <si>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</si>
  <si>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</si>
  <si>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</si>
  <si>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</si>
  <si>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</si>
  <si>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</si>
  <si>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</si>
  <si>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</si>
  <si>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</si>
  <si>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</si>
  <si>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</si>
  <si>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</si>
  <si>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</si>
  <si>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</si>
  <si>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</si>
  <si>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</si>
  <si>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</si>
  <si>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</si>
  <si>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</si>
  <si>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</si>
  <si>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</si>
  <si>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</si>
  <si>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</si>
  <si>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</si>
  <si>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</si>
  <si>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</si>
  <si>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</si>
  <si>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</si>
  <si>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</si>
  <si>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</si>
  <si>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</si>
  <si>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</si>
  <si>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</si>
  <si>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</si>
  <si>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</si>
  <si>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</si>
  <si>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</si>
  <si>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</si>
  <si>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</si>
  <si>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</si>
  <si>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</si>
  <si>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</si>
  <si>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</si>
  <si>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</si>
  <si>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</si>
  <si>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</si>
  <si>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</si>
  <si>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</si>
  <si>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</si>
  <si>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</si>
  <si>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</si>
  <si>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</si>
  <si>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</si>
  <si>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</si>
  <si>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</si>
  <si>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</si>
  <si>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</si>
  <si>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</si>
  <si>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</si>
  <si>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</si>
  <si>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</si>
  <si>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</si>
  <si>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</si>
  <si>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</si>
  <si>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</si>
  <si>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</si>
  <si>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</si>
  <si>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</si>
  <si>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</si>
  <si>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</si>
  <si>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</si>
  <si>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</si>
  <si>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</si>
  <si>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</si>
  <si>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</si>
  <si>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</si>
  <si>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</si>
  <si>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</si>
  <si>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</si>
  <si>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</si>
  <si>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</si>
  <si>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</si>
  <si>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</si>
  <si>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</si>
  <si>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</si>
  <si>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</si>
  <si>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</si>
  <si>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</si>
  <si>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</si>
  <si>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</si>
  <si>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</si>
  <si>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</si>
  <si>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</si>
  <si>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</si>
  <si>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</si>
  <si>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</si>
  <si>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</si>
  <si>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</si>
  <si>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</si>
  <si>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</si>
  <si>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</si>
  <si>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</si>
  <si>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</si>
  <si>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</si>
  <si>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</si>
  <si>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</si>
  <si>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</si>
  <si>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</si>
  <si>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</si>
  <si>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</si>
  <si>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</si>
  <si>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</si>
  <si>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</si>
  <si>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</si>
  <si>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</si>
  <si>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</si>
  <si>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</si>
  <si>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</si>
  <si>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</si>
  <si>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</si>
  <si>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</si>
  <si>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</si>
  <si>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</si>
  <si>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</si>
  <si>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</si>
  <si>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</si>
  <si>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</si>
  <si>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</si>
  <si>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</si>
  <si>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</si>
  <si>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</si>
  <si>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</si>
  <si>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</si>
  <si>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</si>
  <si>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</si>
  <si>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</si>
  <si>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</si>
  <si>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</si>
  <si>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</si>
  <si>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</si>
  <si>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</si>
  <si>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</si>
  <si>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</si>
  <si>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</si>
  <si>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</si>
  <si>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</si>
  <si>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</si>
  <si>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</si>
  <si>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</si>
  <si>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</si>
  <si>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</si>
  <si>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</si>
  <si>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</si>
  <si>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</si>
  <si>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</si>
  <si>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</si>
  <si>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</si>
  <si>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</si>
  <si>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</si>
  <si>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</si>
  <si>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</si>
  <si>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</si>
  <si>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</si>
  <si>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</si>
  <si>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</si>
  <si>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</si>
  <si>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</si>
  <si>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</si>
  <si>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</si>
  <si>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</si>
  <si>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</si>
  <si>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</si>
  <si>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</si>
  <si>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</si>
  <si>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</si>
  <si>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</si>
  <si>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</si>
  <si>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</si>
  <si>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</si>
  <si>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</si>
  <si>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</si>
  <si>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</si>
  <si>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</si>
  <si>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</si>
  <si>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</si>
  <si>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</si>
  <si>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</si>
  <si>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</si>
  <si>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</si>
  <si>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</si>
  <si>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</si>
  <si>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</si>
  <si>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</si>
  <si>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</si>
  <si>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</si>
  <si>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</si>
  <si>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</si>
  <si>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</si>
  <si>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</si>
  <si>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</si>
  <si>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</si>
  <si>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</si>
  <si>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</si>
  <si>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</si>
  <si>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</si>
  <si>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</si>
  <si>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</si>
  <si>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</si>
  <si>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</si>
  <si>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</si>
  <si>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</si>
  <si>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</si>
  <si>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</si>
  <si>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</si>
  <si>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</si>
  <si>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</si>
  <si>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</si>
  <si>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</si>
  <si>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</si>
  <si>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</si>
  <si>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</si>
  <si>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</si>
  <si>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</si>
  <si>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</si>
  <si>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</si>
  <si>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</si>
  <si>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</si>
  <si>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</si>
  <si>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</si>
  <si>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</si>
  <si>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</si>
  <si>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</si>
  <si>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</si>
  <si>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</si>
  <si>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</si>
  <si>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</si>
  <si>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</si>
  <si>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</si>
  <si>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</si>
  <si>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</si>
  <si>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</si>
  <si>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</si>
  <si>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</si>
  <si>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</si>
  <si>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</si>
  <si>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</si>
  <si>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</si>
  <si>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</si>
  <si>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</si>
  <si>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</si>
  <si>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</si>
  <si>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</si>
  <si>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</si>
  <si>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</si>
  <si>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</si>
  <si>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</si>
  <si>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</si>
  <si>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</si>
  <si>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</si>
  <si>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</si>
  <si>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</si>
  <si>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</si>
  <si>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</si>
  <si>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</si>
  <si>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</si>
  <si>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</si>
  <si>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</si>
  <si>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</si>
  <si>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</si>
  <si>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</si>
  <si>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</si>
  <si>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</si>
  <si>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</si>
  <si>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</si>
  <si>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</si>
  <si>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</si>
  <si>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</si>
  <si>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</si>
  <si>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</si>
  <si>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</si>
  <si>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</si>
  <si>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</si>
  <si>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</si>
  <si>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</si>
  <si>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</si>
  <si>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</si>
  <si>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</si>
  <si>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</si>
  <si>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</si>
  <si>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</si>
  <si>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</si>
  <si>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</si>
  <si>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</si>
  <si>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</si>
  <si>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</si>
  <si>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</si>
  <si>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</si>
  <si>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</si>
  <si>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</si>
  <si>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</si>
  <si>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</si>
  <si>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</si>
  <si>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</si>
  <si>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</si>
  <si>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</si>
  <si>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</si>
  <si>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</si>
  <si>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</si>
  <si>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</si>
  <si>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</si>
  <si>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</si>
  <si>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</si>
  <si>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</si>
  <si>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</si>
  <si>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</si>
  <si>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</si>
  <si>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</si>
  <si>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</si>
  <si>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</si>
  <si>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</si>
  <si>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</si>
  <si>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</si>
  <si>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</si>
  <si>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</si>
  <si>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</si>
  <si>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</si>
  <si>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</si>
  <si>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</si>
  <si>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</si>
  <si>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</si>
  <si>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</si>
  <si>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</si>
  <si>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</si>
  <si>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</si>
  <si>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</si>
  <si>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</si>
  <si>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</si>
  <si>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</si>
  <si>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</si>
  <si>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</si>
  <si>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</si>
  <si>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</si>
  <si>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</si>
  <si>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</si>
  <si>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</si>
  <si>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</si>
  <si>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</si>
  <si>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</si>
  <si>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</si>
  <si>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</si>
  <si>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</si>
  <si>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</si>
  <si>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</si>
  <si>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</si>
  <si>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</si>
  <si>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</si>
  <si>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</si>
  <si>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</si>
  <si>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</si>
  <si>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</si>
  <si>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</si>
  <si>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</si>
  <si>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</si>
  <si>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</si>
  <si>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</si>
  <si>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</si>
  <si>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</si>
  <si>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</si>
  <si>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</si>
  <si>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</si>
  <si>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</si>
  <si>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</si>
  <si>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</si>
  <si>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</si>
  <si>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</si>
  <si>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</si>
  <si>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</si>
  <si>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</si>
  <si>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</si>
  <si>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</si>
  <si>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</si>
  <si>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</si>
  <si>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</si>
  <si>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</si>
  <si>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</si>
  <si>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</si>
  <si>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</si>
  <si>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</si>
  <si>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</si>
  <si>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</si>
  <si>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</si>
  <si>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</si>
  <si>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</si>
  <si>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</si>
  <si>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</si>
  <si>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</si>
  <si>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</si>
  <si>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</si>
  <si>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</si>
  <si>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</si>
  <si>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</si>
  <si>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</si>
  <si>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</si>
  <si>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</si>
  <si>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</si>
  <si>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</si>
  <si>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</si>
  <si>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</si>
  <si>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</si>
  <si>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</si>
  <si>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</si>
  <si>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</si>
  <si>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</si>
  <si>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</si>
  <si>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</si>
  <si>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</si>
  <si>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</si>
  <si>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</si>
  <si>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</si>
  <si>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Sr.No</t>
  </si>
  <si>
    <t>Number of Items</t>
  </si>
  <si>
    <t>Average of Rating</t>
  </si>
  <si>
    <t>Total sales</t>
  </si>
  <si>
    <t>Avg sales</t>
  </si>
  <si>
    <t>No of Items</t>
  </si>
  <si>
    <t>KPI's  Requirements</t>
  </si>
  <si>
    <t>Row Labels</t>
  </si>
  <si>
    <t>Total Sales by Fat Content</t>
  </si>
  <si>
    <t>Column Labels</t>
  </si>
  <si>
    <t>Fat Content by Outlet for Tital Sales:</t>
  </si>
  <si>
    <t>Total Sales by Item Type</t>
  </si>
  <si>
    <t>Total Sales by Outlet Establishment</t>
  </si>
  <si>
    <t>Sales by Outlet Size</t>
  </si>
  <si>
    <t>Outlet Location</t>
  </si>
  <si>
    <t>Sales by Outlet Location</t>
  </si>
  <si>
    <t>Average of Sales</t>
  </si>
  <si>
    <t>Count of Sr.No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</si>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</sst>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0,&quot;K&quot;"/>
    <numFmt numFmtId="168"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D2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0" fontId="0" fillId="0" borderId="13" xfId="0" applyBorder="1"/>
    <xf numFmtId="0" fontId="0" fillId="0" borderId="14" xfId="0" applyBorder="1"/>
    <xf numFmtId="164" fontId="0" fillId="0" borderId="16" xfId="0" applyNumberFormat="1" applyBorder="1"/>
    <xf numFmtId="0" fontId="0" fillId="0" borderId="16" xfId="0" applyBorder="1"/>
    <xf numFmtId="165" fontId="0" fillId="0" borderId="17" xfId="0" applyNumberFormat="1" applyBorder="1"/>
    <xf numFmtId="0" fontId="0" fillId="0" borderId="18" xfId="0" applyBorder="1"/>
    <xf numFmtId="0" fontId="0" fillId="0" borderId="19" xfId="0" applyBorder="1"/>
    <xf numFmtId="0" fontId="0" fillId="0" borderId="20" xfId="0" applyBorder="1"/>
    <xf numFmtId="166" fontId="0" fillId="0" borderId="15" xfId="0" applyNumberFormat="1" applyBorder="1"/>
    <xf numFmtId="0" fontId="0" fillId="0" borderId="12" xfId="0" applyBorder="1"/>
    <xf numFmtId="0" fontId="0" fillId="0" borderId="15" xfId="0" applyBorder="1" applyAlignment="1">
      <alignment horizontal="left"/>
    </xf>
    <xf numFmtId="0" fontId="0" fillId="0" borderId="15" xfId="0" applyBorder="1"/>
    <xf numFmtId="0" fontId="0" fillId="0" borderId="17" xfId="0" applyBorder="1"/>
    <xf numFmtId="0" fontId="18" fillId="33" borderId="12" xfId="0" applyFont="1" applyFill="1" applyBorder="1" applyAlignment="1">
      <alignment horizontal="center"/>
    </xf>
    <xf numFmtId="0" fontId="0" fillId="0" borderId="24" xfId="0" pivotButton="1" applyBorder="1"/>
    <xf numFmtId="0" fontId="0" fillId="0" borderId="23" xfId="0" applyBorder="1" applyAlignment="1">
      <alignment horizontal="left"/>
    </xf>
    <xf numFmtId="0" fontId="0" fillId="0" borderId="22" xfId="0" applyBorder="1" applyAlignment="1">
      <alignment horizontal="left"/>
    </xf>
    <xf numFmtId="167" fontId="0" fillId="0" borderId="21" xfId="0" applyNumberFormat="1" applyBorder="1"/>
    <xf numFmtId="167" fontId="0" fillId="0" borderId="22" xfId="0" applyNumberFormat="1" applyBorder="1"/>
    <xf numFmtId="0" fontId="0" fillId="0" borderId="24" xfId="0" applyBorder="1"/>
    <xf numFmtId="0" fontId="0" fillId="0" borderId="11" xfId="0" applyBorder="1"/>
    <xf numFmtId="167" fontId="0" fillId="0" borderId="17" xfId="0" applyNumberFormat="1" applyBorder="1"/>
    <xf numFmtId="167" fontId="0" fillId="0" borderId="14" xfId="0" applyNumberFormat="1" applyBorder="1"/>
    <xf numFmtId="167" fontId="0" fillId="0" borderId="10" xfId="0" applyNumberFormat="1" applyBorder="1"/>
    <xf numFmtId="167" fontId="0" fillId="0" borderId="12" xfId="0" applyNumberFormat="1" applyBorder="1"/>
    <xf numFmtId="167" fontId="0" fillId="0" borderId="13" xfId="0" applyNumberFormat="1" applyBorder="1"/>
    <xf numFmtId="167" fontId="0" fillId="0" borderId="15" xfId="0" applyNumberFormat="1" applyBorder="1"/>
    <xf numFmtId="167" fontId="0" fillId="0" borderId="23" xfId="0" applyNumberFormat="1" applyBorder="1"/>
    <xf numFmtId="0" fontId="0" fillId="0" borderId="21" xfId="0" applyBorder="1" applyAlignment="1">
      <alignment horizontal="left"/>
    </xf>
    <xf numFmtId="0" fontId="0" fillId="0" borderId="18" xfId="0" pivotButton="1" applyBorder="1"/>
    <xf numFmtId="0" fontId="0" fillId="0" borderId="10" xfId="0" applyBorder="1" applyAlignment="1">
      <alignment horizontal="left"/>
    </xf>
    <xf numFmtId="167" fontId="0" fillId="0" borderId="0" xfId="0" applyNumberFormat="1"/>
    <xf numFmtId="168" fontId="0" fillId="0" borderId="21" xfId="0" applyNumberFormat="1" applyBorder="1"/>
    <xf numFmtId="168" fontId="0" fillId="0" borderId="23" xfId="0" applyNumberFormat="1" applyBorder="1"/>
    <xf numFmtId="168" fontId="0" fillId="0" borderId="22" xfId="0" applyNumberFormat="1" applyBorder="1"/>
    <xf numFmtId="1" fontId="0" fillId="0" borderId="23" xfId="0" applyNumberFormat="1" applyBorder="1"/>
    <xf numFmtId="1" fontId="0" fillId="0" borderId="21" xfId="0" applyNumberFormat="1" applyBorder="1"/>
    <xf numFmtId="1" fontId="0" fillId="0" borderId="22" xfId="0" applyNumberFormat="1" applyBorder="1"/>
    <xf numFmtId="0" fontId="18" fillId="33" borderId="10"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0" fontId="0" fillId="0" borderId="18" xfId="0" applyNumberFormat="1" applyBorder="1"/>
    <xf numFmtId="0" fontId="0" fillId="0" borderId="19" xfId="0" applyNumberFormat="1" applyBorder="1"/>
    <xf numFmtId="0" fontId="0" fillId="0" borderId="2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1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right/>
        <top/>
        <bottom/>
      </border>
    </dxf>
    <dxf>
      <border>
        <left/>
        <right/>
        <top/>
        <bottom/>
      </border>
    </dxf>
    <dxf>
      <border>
        <left/>
        <right/>
        <top/>
        <bottom/>
      </border>
    </dxf>
    <dxf>
      <border>
        <left/>
        <right/>
        <top/>
        <bottom/>
      </border>
    </dxf>
    <dxf>
      <border>
        <left/>
        <right/>
        <top/>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5"/>
        </bottom>
        <vertical/>
        <horizontal/>
      </border>
    </dxf>
    <dxf>
      <font>
        <color theme="1"/>
      </font>
      <fill>
        <patternFill>
          <bgColor theme="5"/>
        </patternFill>
      </fill>
      <border>
        <left style="thin">
          <color theme="5"/>
        </left>
        <right style="thin">
          <color theme="5"/>
        </right>
        <top style="thin">
          <color theme="5"/>
        </top>
        <bottom style="thin">
          <color theme="5"/>
        </bottom>
        <vertical/>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3" defaultTableStyle="TableStyleMedium2" defaultPivotStyle="PivotStyleLight16">
    <tableStyle name="Blinkit Analysis" pivot="0" table="0" count="10" xr9:uid="{116B0B60-9777-4D07-843A-AEEE5F3271BD}">
      <tableStyleElement type="wholeTable" dxfId="1013"/>
      <tableStyleElement type="headerRow" dxfId="1012"/>
    </tableStyle>
    <tableStyle name="Blinkit Analysis 2" pivot="0" table="0" count="10" xr9:uid="{788080D6-A44D-4806-B677-F4718DFEC44A}">
      <tableStyleElement type="wholeTable" dxfId="1011"/>
      <tableStyleElement type="headerRow" dxfId="1010"/>
    </tableStyle>
    <tableStyle name="Blinkit_Analysis" pivot="0" table="0" count="10" xr9:uid="{AF5CFD6C-3C40-48E4-A129-CE7672101CFD}">
      <tableStyleElement type="wholeTable" dxfId="1009"/>
      <tableStyleElement type="headerRow" dxfId="1008"/>
    </tableStyle>
  </tableStyles>
  <colors>
    <mruColors>
      <color rgb="FFD0AC2C"/>
      <color rgb="FFD09E00"/>
      <color rgb="FFFFD200"/>
      <color rgb="FFFAFAFA"/>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Blinkit Analysis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_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ivotCacheDefinition" Target="pivotCache/pivotCacheDefinition18.xml"/><Relationship Id="rId3" Type="http://schemas.openxmlformats.org/officeDocument/2006/relationships/worksheet" Target="worksheets/sheet3.xml"/><Relationship Id="rId21" Type="http://schemas.openxmlformats.org/officeDocument/2006/relationships/pivotCacheDefinition" Target="pivotCache/pivotCacheDefinition1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pivotCacheDefinition" Target="pivotCache/pivotCacheDefinition20.xml"/><Relationship Id="rId36" Type="http://schemas.openxmlformats.org/officeDocument/2006/relationships/powerPivotData" Target="model/item.data"/><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CacheDefinition" Target="pivotCache/pivotCacheDefinition19.xml"/><Relationship Id="rId30" Type="http://schemas.microsoft.com/office/2007/relationships/slicerCache" Target="slicerCaches/slicerCache2.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4.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5.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6.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1E-499F-8FFE-A9D7CDA348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1E-499F-8FFE-A9D7CDA3487A}"/>
              </c:ext>
            </c:extLst>
          </c:dPt>
          <c:cat>
            <c:strRef>
              <c:f>'Sheets Design'!$A$13:$A$14</c:f>
              <c:strCache>
                <c:ptCount val="2"/>
                <c:pt idx="0">
                  <c:v>Low Fat</c:v>
                </c:pt>
                <c:pt idx="1">
                  <c:v>Regular</c:v>
                </c:pt>
              </c:strCache>
            </c:strRef>
          </c:cat>
          <c:val>
            <c:numRef>
              <c:f>'Sheets Design'!$B$13:$B$14</c:f>
              <c:numCache>
                <c:formatCode>"$"0.00,"K"</c:formatCode>
                <c:ptCount val="2"/>
                <c:pt idx="0">
                  <c:v>776319.68839999998</c:v>
                </c:pt>
                <c:pt idx="1">
                  <c:v>425361.80440000002</c:v>
                </c:pt>
              </c:numCache>
            </c:numRef>
          </c:val>
          <c:extLst>
            <c:ext xmlns:c16="http://schemas.microsoft.com/office/drawing/2014/chart" uri="{C3380CC4-5D6E-409C-BE32-E72D297353CC}">
              <c16:uniqueId val="{00000000-FEA2-420D-848F-6FC196683DE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Design!PivotTable10</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Design'!$B$112</c:f>
              <c:strCache>
                <c:ptCount val="1"/>
                <c:pt idx="0">
                  <c:v>Total</c:v>
                </c:pt>
              </c:strCache>
            </c:strRef>
          </c:tx>
          <c:spPr>
            <a:solidFill>
              <a:schemeClr val="accent1"/>
            </a:solidFill>
            <a:ln>
              <a:noFill/>
            </a:ln>
            <a:effectLst/>
          </c:spPr>
          <c:invertIfNegative val="0"/>
          <c:cat>
            <c:strRef>
              <c:f>'Sheets Design'!$A$113:$A$116</c:f>
              <c:strCache>
                <c:ptCount val="4"/>
                <c:pt idx="0">
                  <c:v>Supermarket Type1</c:v>
                </c:pt>
                <c:pt idx="1">
                  <c:v>Grocery Store</c:v>
                </c:pt>
                <c:pt idx="2">
                  <c:v>Supermarket Type2</c:v>
                </c:pt>
                <c:pt idx="3">
                  <c:v>Supermarket Type3</c:v>
                </c:pt>
              </c:strCache>
            </c:strRef>
          </c:cat>
          <c:val>
            <c:numRef>
              <c:f>'Sheets Design'!$B$113:$B$116</c:f>
              <c:numCache>
                <c:formatCode>0</c:formatCode>
                <c:ptCount val="4"/>
                <c:pt idx="0">
                  <c:v>5577</c:v>
                </c:pt>
                <c:pt idx="1">
                  <c:v>1083</c:v>
                </c:pt>
                <c:pt idx="2">
                  <c:v>928</c:v>
                </c:pt>
                <c:pt idx="3">
                  <c:v>935</c:v>
                </c:pt>
              </c:numCache>
            </c:numRef>
          </c:val>
          <c:extLst>
            <c:ext xmlns:c16="http://schemas.microsoft.com/office/drawing/2014/chart" uri="{C3380CC4-5D6E-409C-BE32-E72D297353CC}">
              <c16:uniqueId val="{00000000-EC0B-411A-9A79-2D2E6C9410B7}"/>
            </c:ext>
          </c:extLst>
        </c:ser>
        <c:dLbls>
          <c:showLegendKey val="0"/>
          <c:showVal val="0"/>
          <c:showCatName val="0"/>
          <c:showSerName val="0"/>
          <c:showPercent val="0"/>
          <c:showBubbleSize val="0"/>
        </c:dLbls>
        <c:gapWidth val="182"/>
        <c:axId val="1206307632"/>
        <c:axId val="1206310992"/>
      </c:barChart>
      <c:catAx>
        <c:axId val="120630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310992"/>
        <c:crosses val="autoZero"/>
        <c:auto val="1"/>
        <c:lblAlgn val="ctr"/>
        <c:lblOffset val="100"/>
        <c:noMultiLvlLbl val="0"/>
      </c:catAx>
      <c:valAx>
        <c:axId val="1206310992"/>
        <c:scaling>
          <c:orientation val="minMax"/>
        </c:scaling>
        <c:delete val="1"/>
        <c:axPos val="b"/>
        <c:numFmt formatCode="0" sourceLinked="1"/>
        <c:majorTickMark val="none"/>
        <c:minorTickMark val="none"/>
        <c:tickLblPos val="nextTo"/>
        <c:crossAx val="120630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Design!PivotTable9</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Design'!$B$103</c:f>
              <c:strCache>
                <c:ptCount val="1"/>
                <c:pt idx="0">
                  <c:v>Total</c:v>
                </c:pt>
              </c:strCache>
            </c:strRef>
          </c:tx>
          <c:spPr>
            <a:solidFill>
              <a:schemeClr val="accent1"/>
            </a:solidFill>
            <a:ln>
              <a:noFill/>
            </a:ln>
            <a:effectLst/>
          </c:spPr>
          <c:invertIfNegative val="0"/>
          <c:cat>
            <c:strRef>
              <c:f>'Sheets Design'!$A$104:$A$107</c:f>
              <c:strCache>
                <c:ptCount val="4"/>
                <c:pt idx="0">
                  <c:v>Supermarket Type1</c:v>
                </c:pt>
                <c:pt idx="1">
                  <c:v>Grocery Store</c:v>
                </c:pt>
                <c:pt idx="2">
                  <c:v>Supermarket Type2</c:v>
                </c:pt>
                <c:pt idx="3">
                  <c:v>Supermarket Type3</c:v>
                </c:pt>
              </c:strCache>
            </c:strRef>
          </c:cat>
          <c:val>
            <c:numRef>
              <c:f>'Sheets Design'!$B$104:$B$107</c:f>
              <c:numCache>
                <c:formatCode>\$0</c:formatCode>
                <c:ptCount val="4"/>
                <c:pt idx="0">
                  <c:v>141.21389506903353</c:v>
                </c:pt>
                <c:pt idx="1">
                  <c:v>140.29468975069253</c:v>
                </c:pt>
                <c:pt idx="2">
                  <c:v>141.67863836206897</c:v>
                </c:pt>
                <c:pt idx="3">
                  <c:v>139.80179101604278</c:v>
                </c:pt>
              </c:numCache>
            </c:numRef>
          </c:val>
          <c:extLst>
            <c:ext xmlns:c16="http://schemas.microsoft.com/office/drawing/2014/chart" uri="{C3380CC4-5D6E-409C-BE32-E72D297353CC}">
              <c16:uniqueId val="{00000000-71FD-4B1F-9660-82659CE66E9E}"/>
            </c:ext>
          </c:extLst>
        </c:ser>
        <c:dLbls>
          <c:showLegendKey val="0"/>
          <c:showVal val="0"/>
          <c:showCatName val="0"/>
          <c:showSerName val="0"/>
          <c:showPercent val="0"/>
          <c:showBubbleSize val="0"/>
        </c:dLbls>
        <c:gapWidth val="182"/>
        <c:axId val="1373952144"/>
        <c:axId val="1373952624"/>
      </c:barChart>
      <c:catAx>
        <c:axId val="137395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952624"/>
        <c:crosses val="autoZero"/>
        <c:auto val="1"/>
        <c:lblAlgn val="ctr"/>
        <c:lblOffset val="100"/>
        <c:noMultiLvlLbl val="0"/>
      </c:catAx>
      <c:valAx>
        <c:axId val="137395262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37395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Design!PivotTable9</c:name>
    <c:fmtId val="5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Design'!$B$103</c:f>
              <c:strCache>
                <c:ptCount val="1"/>
                <c:pt idx="0">
                  <c:v>Total</c:v>
                </c:pt>
              </c:strCache>
            </c:strRef>
          </c:tx>
          <c:spPr>
            <a:solidFill>
              <a:schemeClr val="accent1"/>
            </a:solidFill>
            <a:ln>
              <a:noFill/>
            </a:ln>
            <a:effectLst/>
          </c:spPr>
          <c:invertIfNegative val="0"/>
          <c:cat>
            <c:strRef>
              <c:f>'Sheets Design'!$A$104:$A$107</c:f>
              <c:strCache>
                <c:ptCount val="4"/>
                <c:pt idx="0">
                  <c:v>Supermarket Type1</c:v>
                </c:pt>
                <c:pt idx="1">
                  <c:v>Grocery Store</c:v>
                </c:pt>
                <c:pt idx="2">
                  <c:v>Supermarket Type2</c:v>
                </c:pt>
                <c:pt idx="3">
                  <c:v>Supermarket Type3</c:v>
                </c:pt>
              </c:strCache>
            </c:strRef>
          </c:cat>
          <c:val>
            <c:numRef>
              <c:f>'Sheets Design'!$B$104:$B$107</c:f>
              <c:numCache>
                <c:formatCode>\$0</c:formatCode>
                <c:ptCount val="4"/>
                <c:pt idx="0">
                  <c:v>141.21389506903353</c:v>
                </c:pt>
                <c:pt idx="1">
                  <c:v>140.29468975069253</c:v>
                </c:pt>
                <c:pt idx="2">
                  <c:v>141.67863836206897</c:v>
                </c:pt>
                <c:pt idx="3">
                  <c:v>139.80179101604278</c:v>
                </c:pt>
              </c:numCache>
            </c:numRef>
          </c:val>
          <c:extLst>
            <c:ext xmlns:c16="http://schemas.microsoft.com/office/drawing/2014/chart" uri="{C3380CC4-5D6E-409C-BE32-E72D297353CC}">
              <c16:uniqueId val="{00000000-9250-42F1-B75C-50E502180388}"/>
            </c:ext>
          </c:extLst>
        </c:ser>
        <c:dLbls>
          <c:showLegendKey val="0"/>
          <c:showVal val="0"/>
          <c:showCatName val="0"/>
          <c:showSerName val="0"/>
          <c:showPercent val="0"/>
          <c:showBubbleSize val="0"/>
        </c:dLbls>
        <c:gapWidth val="182"/>
        <c:axId val="1373952144"/>
        <c:axId val="1373952624"/>
      </c:barChart>
      <c:catAx>
        <c:axId val="137395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952624"/>
        <c:crosses val="autoZero"/>
        <c:auto val="1"/>
        <c:lblAlgn val="ctr"/>
        <c:lblOffset val="100"/>
        <c:noMultiLvlLbl val="0"/>
      </c:catAx>
      <c:valAx>
        <c:axId val="137395262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37395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Design!PivotTable9</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Design'!$B$103</c:f>
              <c:strCache>
                <c:ptCount val="1"/>
                <c:pt idx="0">
                  <c:v>Total</c:v>
                </c:pt>
              </c:strCache>
            </c:strRef>
          </c:tx>
          <c:spPr>
            <a:solidFill>
              <a:schemeClr val="accent1"/>
            </a:solidFill>
            <a:ln>
              <a:noFill/>
            </a:ln>
            <a:effectLst/>
          </c:spPr>
          <c:invertIfNegative val="0"/>
          <c:cat>
            <c:strRef>
              <c:f>'Sheets Design'!$A$104:$A$107</c:f>
              <c:strCache>
                <c:ptCount val="4"/>
                <c:pt idx="0">
                  <c:v>Supermarket Type1</c:v>
                </c:pt>
                <c:pt idx="1">
                  <c:v>Grocery Store</c:v>
                </c:pt>
                <c:pt idx="2">
                  <c:v>Supermarket Type2</c:v>
                </c:pt>
                <c:pt idx="3">
                  <c:v>Supermarket Type3</c:v>
                </c:pt>
              </c:strCache>
            </c:strRef>
          </c:cat>
          <c:val>
            <c:numRef>
              <c:f>'Sheets Design'!$B$104:$B$107</c:f>
              <c:numCache>
                <c:formatCode>\$0</c:formatCode>
                <c:ptCount val="4"/>
                <c:pt idx="0">
                  <c:v>141.21389506903353</c:v>
                </c:pt>
                <c:pt idx="1">
                  <c:v>140.29468975069253</c:v>
                </c:pt>
                <c:pt idx="2">
                  <c:v>141.67863836206897</c:v>
                </c:pt>
                <c:pt idx="3">
                  <c:v>139.80179101604278</c:v>
                </c:pt>
              </c:numCache>
            </c:numRef>
          </c:val>
          <c:extLst>
            <c:ext xmlns:c16="http://schemas.microsoft.com/office/drawing/2014/chart" uri="{C3380CC4-5D6E-409C-BE32-E72D297353CC}">
              <c16:uniqueId val="{00000000-24B9-4C5E-8387-EF58EDE55C81}"/>
            </c:ext>
          </c:extLst>
        </c:ser>
        <c:dLbls>
          <c:showLegendKey val="0"/>
          <c:showVal val="0"/>
          <c:showCatName val="0"/>
          <c:showSerName val="0"/>
          <c:showPercent val="0"/>
          <c:showBubbleSize val="0"/>
        </c:dLbls>
        <c:gapWidth val="182"/>
        <c:axId val="1373952144"/>
        <c:axId val="1373952624"/>
      </c:barChart>
      <c:catAx>
        <c:axId val="137395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952624"/>
        <c:crosses val="autoZero"/>
        <c:auto val="1"/>
        <c:lblAlgn val="ctr"/>
        <c:lblOffset val="100"/>
        <c:noMultiLvlLbl val="0"/>
      </c:catAx>
      <c:valAx>
        <c:axId val="137395262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37395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Design!PivotTable9</c:name>
    <c:fmtId val="5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Design'!$B$103</c:f>
              <c:strCache>
                <c:ptCount val="1"/>
                <c:pt idx="0">
                  <c:v>Total</c:v>
                </c:pt>
              </c:strCache>
            </c:strRef>
          </c:tx>
          <c:spPr>
            <a:solidFill>
              <a:schemeClr val="accent1"/>
            </a:solidFill>
            <a:ln>
              <a:noFill/>
            </a:ln>
            <a:effectLst/>
          </c:spPr>
          <c:invertIfNegative val="0"/>
          <c:cat>
            <c:strRef>
              <c:f>'Sheets Design'!$A$104:$A$107</c:f>
              <c:strCache>
                <c:ptCount val="4"/>
                <c:pt idx="0">
                  <c:v>Supermarket Type1</c:v>
                </c:pt>
                <c:pt idx="1">
                  <c:v>Grocery Store</c:v>
                </c:pt>
                <c:pt idx="2">
                  <c:v>Supermarket Type2</c:v>
                </c:pt>
                <c:pt idx="3">
                  <c:v>Supermarket Type3</c:v>
                </c:pt>
              </c:strCache>
            </c:strRef>
          </c:cat>
          <c:val>
            <c:numRef>
              <c:f>'Sheets Design'!$B$104:$B$107</c:f>
              <c:numCache>
                <c:formatCode>\$0</c:formatCode>
                <c:ptCount val="4"/>
                <c:pt idx="0">
                  <c:v>141.21389506903353</c:v>
                </c:pt>
                <c:pt idx="1">
                  <c:v>140.29468975069253</c:v>
                </c:pt>
                <c:pt idx="2">
                  <c:v>141.67863836206897</c:v>
                </c:pt>
                <c:pt idx="3">
                  <c:v>139.80179101604278</c:v>
                </c:pt>
              </c:numCache>
            </c:numRef>
          </c:val>
          <c:extLst>
            <c:ext xmlns:c16="http://schemas.microsoft.com/office/drawing/2014/chart" uri="{C3380CC4-5D6E-409C-BE32-E72D297353CC}">
              <c16:uniqueId val="{00000000-0E5A-4F06-84E8-BD08F61D462C}"/>
            </c:ext>
          </c:extLst>
        </c:ser>
        <c:dLbls>
          <c:showLegendKey val="0"/>
          <c:showVal val="0"/>
          <c:showCatName val="0"/>
          <c:showSerName val="0"/>
          <c:showPercent val="0"/>
          <c:showBubbleSize val="0"/>
        </c:dLbls>
        <c:gapWidth val="182"/>
        <c:axId val="1373952144"/>
        <c:axId val="1373952624"/>
      </c:barChart>
      <c:catAx>
        <c:axId val="137395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952624"/>
        <c:crosses val="autoZero"/>
        <c:auto val="1"/>
        <c:lblAlgn val="ctr"/>
        <c:lblOffset val="100"/>
        <c:noMultiLvlLbl val="0"/>
      </c:catAx>
      <c:valAx>
        <c:axId val="137395262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37395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Design!PivotTable6</c:name>
    <c:fmtId val="4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'Sheets Design'!$B$66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A1-4CDD-83D3-444CC1790B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A1-4CDD-83D3-444CC1790B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A1-4CDD-83D3-444CC1790B81}"/>
              </c:ext>
            </c:extLst>
          </c:dPt>
          <c:cat>
            <c:strRef>
              <c:f>'Sheets Design'!$A$67:$A$69</c:f>
              <c:strCache>
                <c:ptCount val="3"/>
                <c:pt idx="0">
                  <c:v>High</c:v>
                </c:pt>
                <c:pt idx="1">
                  <c:v>Medium</c:v>
                </c:pt>
                <c:pt idx="2">
                  <c:v>Small</c:v>
                </c:pt>
              </c:strCache>
            </c:strRef>
          </c:cat>
          <c:val>
            <c:numRef>
              <c:f>'Sheets Design'!$B$67:$B$69</c:f>
              <c:numCache>
                <c:formatCode>"$"0.00,"K"</c:formatCode>
                <c:ptCount val="3"/>
                <c:pt idx="0">
                  <c:v>248991.58600000001</c:v>
                </c:pt>
                <c:pt idx="1">
                  <c:v>507895.73639999999</c:v>
                </c:pt>
                <c:pt idx="2">
                  <c:v>444794.1704</c:v>
                </c:pt>
              </c:numCache>
            </c:numRef>
          </c:val>
          <c:extLst>
            <c:ext xmlns:c16="http://schemas.microsoft.com/office/drawing/2014/chart" uri="{C3380CC4-5D6E-409C-BE32-E72D297353CC}">
              <c16:uniqueId val="{00000006-28A1-4CDD-83D3-444CC1790B8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Design!PivotTable6</c:name>
    <c:fmtId val="4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doughnutChart>
        <c:varyColors val="1"/>
        <c:ser>
          <c:idx val="0"/>
          <c:order val="0"/>
          <c:tx>
            <c:strRef>
              <c:f>'Sheets Design'!$B$66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24-4339-A612-FD255C600B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24-4339-A612-FD255C600B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24-4339-A612-FD255C600B83}"/>
              </c:ext>
            </c:extLst>
          </c:dPt>
          <c:cat>
            <c:strRef>
              <c:f>'Sheets Design'!$A$67:$A$69</c:f>
              <c:strCache>
                <c:ptCount val="3"/>
                <c:pt idx="0">
                  <c:v>High</c:v>
                </c:pt>
                <c:pt idx="1">
                  <c:v>Medium</c:v>
                </c:pt>
                <c:pt idx="2">
                  <c:v>Small</c:v>
                </c:pt>
              </c:strCache>
            </c:strRef>
          </c:cat>
          <c:val>
            <c:numRef>
              <c:f>'Sheets Design'!$B$67:$B$69</c:f>
              <c:numCache>
                <c:formatCode>"$"0.00,"K"</c:formatCode>
                <c:ptCount val="3"/>
                <c:pt idx="0">
                  <c:v>248991.58600000001</c:v>
                </c:pt>
                <c:pt idx="1">
                  <c:v>507895.73639999999</c:v>
                </c:pt>
                <c:pt idx="2">
                  <c:v>444794.1704</c:v>
                </c:pt>
              </c:numCache>
            </c:numRef>
          </c:val>
          <c:extLst>
            <c:ext xmlns:c16="http://schemas.microsoft.com/office/drawing/2014/chart" uri="{C3380CC4-5D6E-409C-BE32-E72D297353CC}">
              <c16:uniqueId val="{00000006-9524-4339-A612-FD255C600B8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Design!PivotTable5</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Design'!$B$51</c:f>
              <c:strCache>
                <c:ptCount val="1"/>
                <c:pt idx="0">
                  <c:v>Total</c:v>
                </c:pt>
              </c:strCache>
            </c:strRef>
          </c:tx>
          <c:spPr>
            <a:solidFill>
              <a:schemeClr val="accent1"/>
            </a:solidFill>
            <a:ln>
              <a:noFill/>
            </a:ln>
            <a:effectLst/>
          </c:spPr>
          <c:cat>
            <c:strRef>
              <c:f>'Sheets Design'!$A$52:$A$60</c:f>
              <c:strCache>
                <c:ptCount val="9"/>
                <c:pt idx="0">
                  <c:v>2011</c:v>
                </c:pt>
                <c:pt idx="1">
                  <c:v>2012</c:v>
                </c:pt>
                <c:pt idx="2">
                  <c:v>2014</c:v>
                </c:pt>
                <c:pt idx="3">
                  <c:v>2015</c:v>
                </c:pt>
                <c:pt idx="4">
                  <c:v>2016</c:v>
                </c:pt>
                <c:pt idx="5">
                  <c:v>2017</c:v>
                </c:pt>
                <c:pt idx="6">
                  <c:v>2018</c:v>
                </c:pt>
                <c:pt idx="7">
                  <c:v>2020</c:v>
                </c:pt>
                <c:pt idx="8">
                  <c:v>2022</c:v>
                </c:pt>
              </c:strCache>
            </c:strRef>
          </c:cat>
          <c:val>
            <c:numRef>
              <c:f>'Sheets Design'!$B$52:$B$60</c:f>
              <c:numCache>
                <c:formatCode>"$"0.00,"K"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8E3D-4FA6-BCAB-63CE7E73D800}"/>
            </c:ext>
          </c:extLst>
        </c:ser>
        <c:dLbls>
          <c:showLegendKey val="0"/>
          <c:showVal val="0"/>
          <c:showCatName val="0"/>
          <c:showSerName val="0"/>
          <c:showPercent val="0"/>
          <c:showBubbleSize val="0"/>
        </c:dLbls>
        <c:axId val="1207802096"/>
        <c:axId val="1207822736"/>
      </c:areaChart>
      <c:catAx>
        <c:axId val="1207802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822736"/>
        <c:crosses val="autoZero"/>
        <c:auto val="1"/>
        <c:lblAlgn val="ctr"/>
        <c:lblOffset val="100"/>
        <c:noMultiLvlLbl val="0"/>
      </c:catAx>
      <c:valAx>
        <c:axId val="1207822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8020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Design!PivotTable4</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Design'!$B$30</c:f>
              <c:strCache>
                <c:ptCount val="1"/>
                <c:pt idx="0">
                  <c:v>Total</c:v>
                </c:pt>
              </c:strCache>
            </c:strRef>
          </c:tx>
          <c:spPr>
            <a:solidFill>
              <a:schemeClr val="accent1"/>
            </a:solidFill>
            <a:ln>
              <a:noFill/>
            </a:ln>
            <a:effectLst/>
          </c:spPr>
          <c:invertIfNegative val="0"/>
          <c:cat>
            <c:strRef>
              <c:f>'Sheets Design'!$A$31:$A$46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Design'!$B$31:$B$46</c:f>
              <c:numCache>
                <c:formatCode>"$"0.00,"K"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B555-49BE-80AE-DAF69F4AEA6C}"/>
            </c:ext>
          </c:extLst>
        </c:ser>
        <c:dLbls>
          <c:showLegendKey val="0"/>
          <c:showVal val="0"/>
          <c:showCatName val="0"/>
          <c:showSerName val="0"/>
          <c:showPercent val="0"/>
          <c:showBubbleSize val="0"/>
        </c:dLbls>
        <c:gapWidth val="182"/>
        <c:axId val="1007029520"/>
        <c:axId val="1007030000"/>
      </c:barChart>
      <c:catAx>
        <c:axId val="1007029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030000"/>
        <c:crosses val="autoZero"/>
        <c:auto val="1"/>
        <c:lblAlgn val="ctr"/>
        <c:lblOffset val="100"/>
        <c:noMultiLvlLbl val="0"/>
      </c:catAx>
      <c:valAx>
        <c:axId val="100703000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100702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Design!PivotTable1</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Symbol" panose="020B05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9.4294546639331775E-2"/>
              <c:y val="0.14432653128693396"/>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Symbol" panose="020B05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642190847969589"/>
                  <c:h val="0.25526115147157274"/>
                </c:manualLayout>
              </c15:layout>
            </c:ext>
          </c:extLst>
        </c:dLbl>
      </c:pivotFmt>
      <c:pivotFmt>
        <c:idx val="6"/>
        <c:spPr>
          <a:solidFill>
            <a:schemeClr val="accent6">
              <a:lumMod val="75000"/>
            </a:schemeClr>
          </a:solidFill>
          <a:ln w="19050">
            <a:solidFill>
              <a:schemeClr val="lt1"/>
            </a:solidFill>
          </a:ln>
          <a:effectLst/>
        </c:spPr>
        <c:dLbl>
          <c:idx val="0"/>
          <c:layout>
            <c:manualLayout>
              <c:x val="-5.8162459280729585E-2"/>
              <c:y val="-0.1223573102566405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Symbol" panose="020B05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255506338567647"/>
                  <c:h val="0.25526115147157274"/>
                </c:manualLayout>
              </c15:layout>
            </c:ext>
          </c:extLst>
        </c:dLbl>
      </c:pivotFmt>
    </c:pivotFmts>
    <c:plotArea>
      <c:layout>
        <c:manualLayout>
          <c:layoutTarget val="inner"/>
          <c:xMode val="edge"/>
          <c:yMode val="edge"/>
          <c:x val="9.8556423611111124E-2"/>
          <c:y val="0.12341610806418848"/>
          <c:w val="0.72715668402777767"/>
          <c:h val="0.85078661385334131"/>
        </c:manualLayout>
      </c:layout>
      <c:doughnutChart>
        <c:varyColors val="1"/>
        <c:ser>
          <c:idx val="0"/>
          <c:order val="0"/>
          <c:tx>
            <c:strRef>
              <c:f>'Sheets Design'!$B$12</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3557-4E3A-9BE2-29CADDED4098}"/>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3557-4E3A-9BE2-29CADDED4098}"/>
              </c:ext>
            </c:extLst>
          </c:dPt>
          <c:dLbls>
            <c:dLbl>
              <c:idx val="0"/>
              <c:layout>
                <c:manualLayout>
                  <c:x val="9.4294546639331775E-2"/>
                  <c:y val="0.14432653128693396"/>
                </c:manualLayout>
              </c:layout>
              <c:showLegendKey val="0"/>
              <c:showVal val="1"/>
              <c:showCatName val="0"/>
              <c:showSerName val="0"/>
              <c:showPercent val="1"/>
              <c:showBubbleSize val="0"/>
              <c:extLst>
                <c:ext xmlns:c15="http://schemas.microsoft.com/office/drawing/2012/chart" uri="{CE6537A1-D6FC-4f65-9D91-7224C49458BB}">
                  <c15:layout>
                    <c:manualLayout>
                      <c:w val="0.27642190847969589"/>
                      <c:h val="0.25526115147157274"/>
                    </c:manualLayout>
                  </c15:layout>
                </c:ext>
                <c:ext xmlns:c16="http://schemas.microsoft.com/office/drawing/2014/chart" uri="{C3380CC4-5D6E-409C-BE32-E72D297353CC}">
                  <c16:uniqueId val="{00000001-3557-4E3A-9BE2-29CADDED4098}"/>
                </c:ext>
              </c:extLst>
            </c:dLbl>
            <c:dLbl>
              <c:idx val="1"/>
              <c:layout>
                <c:manualLayout>
                  <c:x val="-5.8162459280729585E-2"/>
                  <c:y val="-0.12235731025664055"/>
                </c:manualLayout>
              </c:layout>
              <c:showLegendKey val="0"/>
              <c:showVal val="1"/>
              <c:showCatName val="0"/>
              <c:showSerName val="0"/>
              <c:showPercent val="1"/>
              <c:showBubbleSize val="0"/>
              <c:extLst>
                <c:ext xmlns:c15="http://schemas.microsoft.com/office/drawing/2012/chart" uri="{CE6537A1-D6FC-4f65-9D91-7224C49458BB}">
                  <c15:layout>
                    <c:manualLayout>
                      <c:w val="0.26255506338567647"/>
                      <c:h val="0.25526115147157274"/>
                    </c:manualLayout>
                  </c15:layout>
                </c:ext>
                <c:ext xmlns:c16="http://schemas.microsoft.com/office/drawing/2014/chart" uri="{C3380CC4-5D6E-409C-BE32-E72D297353CC}">
                  <c16:uniqueId val="{00000003-3557-4E3A-9BE2-29CADDED409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Symbol" panose="020B0502040204020203" pitchFamily="34" charset="0"/>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Design'!$A$13:$A$14</c:f>
              <c:strCache>
                <c:ptCount val="2"/>
                <c:pt idx="0">
                  <c:v>Low Fat</c:v>
                </c:pt>
                <c:pt idx="1">
                  <c:v>Regular</c:v>
                </c:pt>
              </c:strCache>
            </c:strRef>
          </c:cat>
          <c:val>
            <c:numRef>
              <c:f>'Sheets Design'!$B$13:$B$14</c:f>
              <c:numCache>
                <c:formatCode>"$"0.00,"K"</c:formatCode>
                <c:ptCount val="2"/>
                <c:pt idx="0">
                  <c:v>776319.68839999998</c:v>
                </c:pt>
                <c:pt idx="1">
                  <c:v>425361.80440000002</c:v>
                </c:pt>
              </c:numCache>
            </c:numRef>
          </c:val>
          <c:extLst>
            <c:ext xmlns:c16="http://schemas.microsoft.com/office/drawing/2014/chart" uri="{C3380CC4-5D6E-409C-BE32-E72D297353CC}">
              <c16:uniqueId val="{00000004-3557-4E3A-9BE2-29CADDED4098}"/>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Segoe UI Symbol" panose="020B0502040204020203" pitchFamily="34" charset="0"/>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Design!PivotTable3</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Design'!$B$21:$B$22</c:f>
              <c:strCache>
                <c:ptCount val="1"/>
                <c:pt idx="0">
                  <c:v>Regular</c:v>
                </c:pt>
              </c:strCache>
            </c:strRef>
          </c:tx>
          <c:spPr>
            <a:solidFill>
              <a:schemeClr val="accent1"/>
            </a:solidFill>
            <a:ln>
              <a:noFill/>
            </a:ln>
            <a:effectLst/>
          </c:spPr>
          <c:invertIfNegative val="0"/>
          <c:cat>
            <c:strRef>
              <c:f>'Sheets Design'!$A$23:$A$25</c:f>
              <c:strCache>
                <c:ptCount val="3"/>
                <c:pt idx="0">
                  <c:v>Tier 1</c:v>
                </c:pt>
                <c:pt idx="1">
                  <c:v>Tier 2</c:v>
                </c:pt>
                <c:pt idx="2">
                  <c:v>Tier 3</c:v>
                </c:pt>
              </c:strCache>
            </c:strRef>
          </c:cat>
          <c:val>
            <c:numRef>
              <c:f>'Sheets Design'!$B$23:$B$25</c:f>
              <c:numCache>
                <c:formatCode>"$"0.00,"K"</c:formatCode>
                <c:ptCount val="3"/>
                <c:pt idx="0">
                  <c:v>121349.89939999999</c:v>
                </c:pt>
                <c:pt idx="1">
                  <c:v>138685.8682</c:v>
                </c:pt>
                <c:pt idx="2">
                  <c:v>165326.0368</c:v>
                </c:pt>
              </c:numCache>
            </c:numRef>
          </c:val>
          <c:extLst>
            <c:ext xmlns:c16="http://schemas.microsoft.com/office/drawing/2014/chart" uri="{C3380CC4-5D6E-409C-BE32-E72D297353CC}">
              <c16:uniqueId val="{00000000-0034-4E8E-9135-C5BED04653C0}"/>
            </c:ext>
          </c:extLst>
        </c:ser>
        <c:ser>
          <c:idx val="1"/>
          <c:order val="1"/>
          <c:tx>
            <c:strRef>
              <c:f>'Sheets Design'!$C$21:$C$22</c:f>
              <c:strCache>
                <c:ptCount val="1"/>
                <c:pt idx="0">
                  <c:v>Low Fat</c:v>
                </c:pt>
              </c:strCache>
            </c:strRef>
          </c:tx>
          <c:spPr>
            <a:solidFill>
              <a:schemeClr val="accent2"/>
            </a:solidFill>
            <a:ln>
              <a:noFill/>
            </a:ln>
            <a:effectLst/>
          </c:spPr>
          <c:invertIfNegative val="0"/>
          <c:cat>
            <c:strRef>
              <c:f>'Sheets Design'!$A$23:$A$25</c:f>
              <c:strCache>
                <c:ptCount val="3"/>
                <c:pt idx="0">
                  <c:v>Tier 1</c:v>
                </c:pt>
                <c:pt idx="1">
                  <c:v>Tier 2</c:v>
                </c:pt>
                <c:pt idx="2">
                  <c:v>Tier 3</c:v>
                </c:pt>
              </c:strCache>
            </c:strRef>
          </c:cat>
          <c:val>
            <c:numRef>
              <c:f>'Sheets Design'!$C$23:$C$25</c:f>
              <c:numCache>
                <c:formatCode>"$"0.00,"K"</c:formatCode>
                <c:ptCount val="3"/>
                <c:pt idx="0">
                  <c:v>215047.91260000001</c:v>
                </c:pt>
                <c:pt idx="1">
                  <c:v>254464.7794</c:v>
                </c:pt>
                <c:pt idx="2">
                  <c:v>306806.9964</c:v>
                </c:pt>
              </c:numCache>
            </c:numRef>
          </c:val>
          <c:extLst>
            <c:ext xmlns:c16="http://schemas.microsoft.com/office/drawing/2014/chart" uri="{C3380CC4-5D6E-409C-BE32-E72D297353CC}">
              <c16:uniqueId val="{00000001-0034-4E8E-9135-C5BED04653C0}"/>
            </c:ext>
          </c:extLst>
        </c:ser>
        <c:dLbls>
          <c:showLegendKey val="0"/>
          <c:showVal val="0"/>
          <c:showCatName val="0"/>
          <c:showSerName val="0"/>
          <c:showPercent val="0"/>
          <c:showBubbleSize val="0"/>
        </c:dLbls>
        <c:gapWidth val="182"/>
        <c:axId val="640926576"/>
        <c:axId val="640920336"/>
      </c:barChart>
      <c:catAx>
        <c:axId val="64092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20336"/>
        <c:crosses val="autoZero"/>
        <c:auto val="1"/>
        <c:lblAlgn val="ctr"/>
        <c:lblOffset val="100"/>
        <c:noMultiLvlLbl val="0"/>
      </c:catAx>
      <c:valAx>
        <c:axId val="64092033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640926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Design!PivotTable3</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layout>
            <c:manualLayout>
              <c:x val="0"/>
              <c:y val="1.8406597388292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dLbl>
          <c:idx val="0"/>
          <c:layout>
            <c:manualLayout>
              <c:x val="0"/>
              <c:y val="1.84065973882921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49684886020672"/>
          <c:y val="0.14035102975491687"/>
          <c:w val="0.77669434246417923"/>
          <c:h val="0.7921581131546781"/>
        </c:manualLayout>
      </c:layout>
      <c:barChart>
        <c:barDir val="bar"/>
        <c:grouping val="clustered"/>
        <c:varyColors val="0"/>
        <c:ser>
          <c:idx val="0"/>
          <c:order val="0"/>
          <c:tx>
            <c:strRef>
              <c:f>'Sheets Design'!$B$21:$B$22</c:f>
              <c:strCache>
                <c:ptCount val="1"/>
                <c:pt idx="0">
                  <c:v>Regular</c:v>
                </c:pt>
              </c:strCache>
            </c:strRef>
          </c:tx>
          <c:spPr>
            <a:solidFill>
              <a:schemeClr val="accent6">
                <a:lumMod val="75000"/>
              </a:schemeClr>
            </a:solidFill>
            <a:ln>
              <a:noFill/>
            </a:ln>
            <a:effectLst/>
          </c:spPr>
          <c:invertIfNegative val="0"/>
          <c:dPt>
            <c:idx val="1"/>
            <c:invertIfNegative val="0"/>
            <c:bubble3D val="0"/>
            <c:extLst>
              <c:ext xmlns:c16="http://schemas.microsoft.com/office/drawing/2014/chart" uri="{C3380CC4-5D6E-409C-BE32-E72D297353CC}">
                <c16:uniqueId val="{00000003-4278-4C17-9D7F-4E60E9FF9458}"/>
              </c:ext>
            </c:extLst>
          </c:dPt>
          <c:dPt>
            <c:idx val="2"/>
            <c:invertIfNegative val="0"/>
            <c:bubble3D val="0"/>
            <c:extLst>
              <c:ext xmlns:c16="http://schemas.microsoft.com/office/drawing/2014/chart" uri="{C3380CC4-5D6E-409C-BE32-E72D297353CC}">
                <c16:uniqueId val="{00000002-4278-4C17-9D7F-4E60E9FF9458}"/>
              </c:ext>
            </c:extLst>
          </c:dPt>
          <c:dLbls>
            <c:dLbl>
              <c:idx val="1"/>
              <c:layout>
                <c:manualLayout>
                  <c:x val="0"/>
                  <c:y val="1.840659738829213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278-4C17-9D7F-4E60E9FF9458}"/>
                </c:ext>
              </c:extLst>
            </c:dLbl>
            <c:dLbl>
              <c:idx val="2"/>
              <c:layout>
                <c:manualLayout>
                  <c:x val="0"/>
                  <c:y val="1.840659738829224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278-4C17-9D7F-4E60E9FF94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Design'!$A$23:$A$25</c:f>
              <c:strCache>
                <c:ptCount val="3"/>
                <c:pt idx="0">
                  <c:v>Tier 1</c:v>
                </c:pt>
                <c:pt idx="1">
                  <c:v>Tier 2</c:v>
                </c:pt>
                <c:pt idx="2">
                  <c:v>Tier 3</c:v>
                </c:pt>
              </c:strCache>
            </c:strRef>
          </c:cat>
          <c:val>
            <c:numRef>
              <c:f>'Sheets Design'!$B$23:$B$25</c:f>
              <c:numCache>
                <c:formatCode>"$"0.00,"K"</c:formatCode>
                <c:ptCount val="3"/>
                <c:pt idx="0">
                  <c:v>121349.89939999999</c:v>
                </c:pt>
                <c:pt idx="1">
                  <c:v>138685.8682</c:v>
                </c:pt>
                <c:pt idx="2">
                  <c:v>165326.0368</c:v>
                </c:pt>
              </c:numCache>
            </c:numRef>
          </c:val>
          <c:extLst>
            <c:ext xmlns:c16="http://schemas.microsoft.com/office/drawing/2014/chart" uri="{C3380CC4-5D6E-409C-BE32-E72D297353CC}">
              <c16:uniqueId val="{00000000-4278-4C17-9D7F-4E60E9FF9458}"/>
            </c:ext>
          </c:extLst>
        </c:ser>
        <c:ser>
          <c:idx val="1"/>
          <c:order val="1"/>
          <c:tx>
            <c:strRef>
              <c:f>'Sheets Design'!$C$21:$C$22</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Design'!$A$23:$A$25</c:f>
              <c:strCache>
                <c:ptCount val="3"/>
                <c:pt idx="0">
                  <c:v>Tier 1</c:v>
                </c:pt>
                <c:pt idx="1">
                  <c:v>Tier 2</c:v>
                </c:pt>
                <c:pt idx="2">
                  <c:v>Tier 3</c:v>
                </c:pt>
              </c:strCache>
            </c:strRef>
          </c:cat>
          <c:val>
            <c:numRef>
              <c:f>'Sheets Design'!$C$23:$C$25</c:f>
              <c:numCache>
                <c:formatCode>"$"0.00,"K"</c:formatCode>
                <c:ptCount val="3"/>
                <c:pt idx="0">
                  <c:v>215047.91260000001</c:v>
                </c:pt>
                <c:pt idx="1">
                  <c:v>254464.7794</c:v>
                </c:pt>
                <c:pt idx="2">
                  <c:v>306806.9964</c:v>
                </c:pt>
              </c:numCache>
            </c:numRef>
          </c:val>
          <c:extLst>
            <c:ext xmlns:c16="http://schemas.microsoft.com/office/drawing/2014/chart" uri="{C3380CC4-5D6E-409C-BE32-E72D297353CC}">
              <c16:uniqueId val="{00000001-4278-4C17-9D7F-4E60E9FF9458}"/>
            </c:ext>
          </c:extLst>
        </c:ser>
        <c:dLbls>
          <c:dLblPos val="outEnd"/>
          <c:showLegendKey val="0"/>
          <c:showVal val="1"/>
          <c:showCatName val="0"/>
          <c:showSerName val="0"/>
          <c:showPercent val="0"/>
          <c:showBubbleSize val="0"/>
        </c:dLbls>
        <c:gapWidth val="60"/>
        <c:axId val="640926576"/>
        <c:axId val="640920336"/>
      </c:barChart>
      <c:catAx>
        <c:axId val="64092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20336"/>
        <c:crosses val="autoZero"/>
        <c:auto val="1"/>
        <c:lblAlgn val="ctr"/>
        <c:lblOffset val="100"/>
        <c:noMultiLvlLbl val="0"/>
      </c:catAx>
      <c:valAx>
        <c:axId val="64092033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640926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Design!PivotTable4</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578323514363883"/>
          <c:y val="2.2937121940412253E-2"/>
          <c:w val="0.53448970463436973"/>
          <c:h val="0.95412575611917549"/>
        </c:manualLayout>
      </c:layout>
      <c:barChart>
        <c:barDir val="bar"/>
        <c:grouping val="clustered"/>
        <c:varyColors val="0"/>
        <c:ser>
          <c:idx val="0"/>
          <c:order val="0"/>
          <c:tx>
            <c:strRef>
              <c:f>'Sheets Design'!$B$30</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Design'!$A$31:$A$46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Design'!$B$31:$B$46</c:f>
              <c:numCache>
                <c:formatCode>"$"0.00,"K"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5304-40B3-8671-A7BF35276339}"/>
            </c:ext>
          </c:extLst>
        </c:ser>
        <c:dLbls>
          <c:showLegendKey val="0"/>
          <c:showVal val="0"/>
          <c:showCatName val="0"/>
          <c:showSerName val="0"/>
          <c:showPercent val="0"/>
          <c:showBubbleSize val="0"/>
        </c:dLbls>
        <c:gapWidth val="50"/>
        <c:axId val="1007029520"/>
        <c:axId val="1007030000"/>
      </c:barChart>
      <c:catAx>
        <c:axId val="1007029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030000"/>
        <c:crosses val="autoZero"/>
        <c:auto val="1"/>
        <c:lblAlgn val="ctr"/>
        <c:lblOffset val="100"/>
        <c:noMultiLvlLbl val="0"/>
      </c:catAx>
      <c:valAx>
        <c:axId val="100703000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100702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Design!PivotTable5</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a:innerShdw dist="12700" dir="16200000">
              <a:schemeClr val="lt1">
                <a:alpha val="75000"/>
              </a:schemeClr>
            </a:innerShdw>
          </a:effectLst>
        </c:spPr>
        <c:dLbl>
          <c:idx val="0"/>
          <c:layout>
            <c:manualLayout>
              <c:x val="0"/>
              <c:y val="-0.27472959685349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AC2C"/>
          </a:solidFill>
          <a:ln>
            <a:noFill/>
          </a:ln>
          <a:effectLst>
            <a:innerShdw dist="12700" dir="16200000">
              <a:schemeClr val="lt1">
                <a:alpha val="75000"/>
              </a:schemeClr>
            </a:innerShdw>
          </a:effectLst>
        </c:spPr>
        <c:dLbl>
          <c:idx val="0"/>
          <c:layout>
            <c:manualLayout>
              <c:x val="-8.9155027957472342E-3"/>
              <c:y val="-0.268485742379547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AC2C"/>
          </a:solidFill>
          <a:ln>
            <a:noFill/>
          </a:ln>
          <a:effectLst>
            <a:innerShdw dist="12700" dir="16200000">
              <a:schemeClr val="lt1">
                <a:alpha val="75000"/>
              </a:schemeClr>
            </a:innerShdw>
          </a:effectLst>
        </c:spPr>
        <c:dLbl>
          <c:idx val="0"/>
          <c:layout>
            <c:manualLayout>
              <c:x val="-4.4577513978736587E-3"/>
              <c:y val="-0.28721730580137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AC2C"/>
          </a:solidFill>
          <a:ln>
            <a:noFill/>
          </a:ln>
          <a:effectLst>
            <a:innerShdw dist="12700" dir="16200000">
              <a:schemeClr val="lt1">
                <a:alpha val="75000"/>
              </a:schemeClr>
            </a:innerShdw>
          </a:effectLst>
        </c:spPr>
        <c:dLbl>
          <c:idx val="0"/>
          <c:layout>
            <c:manualLayout>
              <c:x val="-4.4577513978736171E-3"/>
              <c:y val="-0.3121927236971484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rgbClr val="D0AC2C"/>
          </a:solidFill>
          <a:ln>
            <a:noFill/>
          </a:ln>
          <a:effectLst>
            <a:innerShdw dist="12700" dir="16200000">
              <a:schemeClr val="lt1">
                <a:alpha val="75000"/>
              </a:schemeClr>
            </a:innerShdw>
          </a:effectLst>
        </c:spPr>
        <c:dLbl>
          <c:idx val="0"/>
          <c:layout>
            <c:manualLayout>
              <c:x val="-1.1144378494684125E-2"/>
              <c:y val="-0.337168141592920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AC2C"/>
          </a:solidFill>
          <a:ln>
            <a:noFill/>
          </a:ln>
          <a:effectLst>
            <a:innerShdw dist="12700" dir="16200000">
              <a:schemeClr val="lt1">
                <a:alpha val="75000"/>
              </a:schemeClr>
            </a:innerShdw>
          </a:effectLst>
        </c:spPr>
        <c:dLbl>
          <c:idx val="0"/>
          <c:layout>
            <c:manualLayout>
              <c:x val="-1.3373254193620853E-2"/>
              <c:y val="-0.349655850540806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AC2C"/>
          </a:solidFill>
          <a:ln>
            <a:noFill/>
          </a:ln>
          <a:effectLst>
            <a:innerShdw dist="12700" dir="16200000">
              <a:schemeClr val="lt1">
                <a:alpha val="75000"/>
              </a:schemeClr>
            </a:innerShdw>
          </a:effectLst>
        </c:spPr>
        <c:dLbl>
          <c:idx val="0"/>
          <c:layout>
            <c:manualLayout>
              <c:x val="-8.1724498205972557E-17"/>
              <c:y val="-0.405850540806293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AC2C"/>
          </a:solidFill>
          <a:ln>
            <a:noFill/>
          </a:ln>
          <a:effectLst>
            <a:innerShdw dist="12700" dir="16200000">
              <a:schemeClr val="lt1">
                <a:alpha val="75000"/>
              </a:schemeClr>
            </a:innerShdw>
          </a:effectLst>
        </c:spPr>
        <c:dLbl>
          <c:idx val="0"/>
          <c:layout>
            <c:manualLayout>
              <c:x val="0"/>
              <c:y val="-0.38711897738446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AC2C"/>
          </a:solidFill>
          <a:ln>
            <a:noFill/>
          </a:ln>
          <a:effectLst>
            <a:innerShdw dist="12700" dir="16200000">
              <a:schemeClr val="lt1">
                <a:alpha val="75000"/>
              </a:schemeClr>
            </a:innerShdw>
          </a:effectLst>
        </c:spPr>
        <c:dLbl>
          <c:idx val="0"/>
          <c:layout>
            <c:manualLayout>
              <c:x val="-1.5602129892557661E-2"/>
              <c:y val="-0.28721730580137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463395542950607E-2"/>
          <c:y val="6.8682399213372658E-2"/>
          <c:w val="0.92583600388912479"/>
          <c:h val="0.81769026548672563"/>
        </c:manualLayout>
      </c:layout>
      <c:areaChart>
        <c:grouping val="standard"/>
        <c:varyColors val="0"/>
        <c:ser>
          <c:idx val="0"/>
          <c:order val="0"/>
          <c:tx>
            <c:strRef>
              <c:f>'Sheets Design'!$B$51</c:f>
              <c:strCache>
                <c:ptCount val="1"/>
                <c:pt idx="0">
                  <c:v>Total</c:v>
                </c:pt>
              </c:strCache>
            </c:strRef>
          </c:tx>
          <c:spPr>
            <a:solidFill>
              <a:srgbClr val="D0AC2C"/>
            </a:solidFill>
            <a:ln>
              <a:no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7916-4A4C-84CD-065A7F8C2F38}"/>
              </c:ext>
            </c:extLst>
          </c:dPt>
          <c:dPt>
            <c:idx val="1"/>
            <c:bubble3D val="0"/>
            <c:extLst>
              <c:ext xmlns:c16="http://schemas.microsoft.com/office/drawing/2014/chart" uri="{C3380CC4-5D6E-409C-BE32-E72D297353CC}">
                <c16:uniqueId val="{00000002-7916-4A4C-84CD-065A7F8C2F38}"/>
              </c:ext>
            </c:extLst>
          </c:dPt>
          <c:dPt>
            <c:idx val="2"/>
            <c:bubble3D val="0"/>
            <c:extLst>
              <c:ext xmlns:c16="http://schemas.microsoft.com/office/drawing/2014/chart" uri="{C3380CC4-5D6E-409C-BE32-E72D297353CC}">
                <c16:uniqueId val="{00000003-7916-4A4C-84CD-065A7F8C2F38}"/>
              </c:ext>
            </c:extLst>
          </c:dPt>
          <c:dPt>
            <c:idx val="3"/>
            <c:bubble3D val="0"/>
            <c:extLst>
              <c:ext xmlns:c16="http://schemas.microsoft.com/office/drawing/2014/chart" uri="{C3380CC4-5D6E-409C-BE32-E72D297353CC}">
                <c16:uniqueId val="{00000004-7916-4A4C-84CD-065A7F8C2F38}"/>
              </c:ext>
            </c:extLst>
          </c:dPt>
          <c:dPt>
            <c:idx val="4"/>
            <c:bubble3D val="0"/>
            <c:extLst>
              <c:ext xmlns:c16="http://schemas.microsoft.com/office/drawing/2014/chart" uri="{C3380CC4-5D6E-409C-BE32-E72D297353CC}">
                <c16:uniqueId val="{00000005-7916-4A4C-84CD-065A7F8C2F38}"/>
              </c:ext>
            </c:extLst>
          </c:dPt>
          <c:dPt>
            <c:idx val="5"/>
            <c:bubble3D val="0"/>
            <c:extLst>
              <c:ext xmlns:c16="http://schemas.microsoft.com/office/drawing/2014/chart" uri="{C3380CC4-5D6E-409C-BE32-E72D297353CC}">
                <c16:uniqueId val="{00000006-7916-4A4C-84CD-065A7F8C2F38}"/>
              </c:ext>
            </c:extLst>
          </c:dPt>
          <c:dPt>
            <c:idx val="6"/>
            <c:bubble3D val="0"/>
            <c:extLst>
              <c:ext xmlns:c16="http://schemas.microsoft.com/office/drawing/2014/chart" uri="{C3380CC4-5D6E-409C-BE32-E72D297353CC}">
                <c16:uniqueId val="{00000007-7916-4A4C-84CD-065A7F8C2F38}"/>
              </c:ext>
            </c:extLst>
          </c:dPt>
          <c:dPt>
            <c:idx val="7"/>
            <c:bubble3D val="0"/>
            <c:extLst>
              <c:ext xmlns:c16="http://schemas.microsoft.com/office/drawing/2014/chart" uri="{C3380CC4-5D6E-409C-BE32-E72D297353CC}">
                <c16:uniqueId val="{00000008-7916-4A4C-84CD-065A7F8C2F38}"/>
              </c:ext>
            </c:extLst>
          </c:dPt>
          <c:dPt>
            <c:idx val="8"/>
            <c:bubble3D val="0"/>
            <c:extLst>
              <c:ext xmlns:c16="http://schemas.microsoft.com/office/drawing/2014/chart" uri="{C3380CC4-5D6E-409C-BE32-E72D297353CC}">
                <c16:uniqueId val="{00000009-7916-4A4C-84CD-065A7F8C2F38}"/>
              </c:ext>
            </c:extLst>
          </c:dPt>
          <c:dLbls>
            <c:dLbl>
              <c:idx val="0"/>
              <c:layout>
                <c:manualLayout>
                  <c:x val="0"/>
                  <c:y val="-0.27472959685349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16-4A4C-84CD-065A7F8C2F38}"/>
                </c:ext>
              </c:extLst>
            </c:dLbl>
            <c:dLbl>
              <c:idx val="1"/>
              <c:layout>
                <c:manualLayout>
                  <c:x val="-8.9155027957472342E-3"/>
                  <c:y val="-0.268485742379547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916-4A4C-84CD-065A7F8C2F38}"/>
                </c:ext>
              </c:extLst>
            </c:dLbl>
            <c:dLbl>
              <c:idx val="2"/>
              <c:layout>
                <c:manualLayout>
                  <c:x val="-4.4577513978736587E-3"/>
                  <c:y val="-0.28721730580137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16-4A4C-84CD-065A7F8C2F38}"/>
                </c:ext>
              </c:extLst>
            </c:dLbl>
            <c:dLbl>
              <c:idx val="3"/>
              <c:layout>
                <c:manualLayout>
                  <c:x val="-4.4577513978736171E-3"/>
                  <c:y val="-0.3121927236971484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4-7916-4A4C-84CD-065A7F8C2F38}"/>
                </c:ext>
              </c:extLst>
            </c:dLbl>
            <c:dLbl>
              <c:idx val="4"/>
              <c:layout>
                <c:manualLayout>
                  <c:x val="-1.1144378494684125E-2"/>
                  <c:y val="-0.337168141592920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16-4A4C-84CD-065A7F8C2F38}"/>
                </c:ext>
              </c:extLst>
            </c:dLbl>
            <c:dLbl>
              <c:idx val="5"/>
              <c:layout>
                <c:manualLayout>
                  <c:x val="-1.3373254193620853E-2"/>
                  <c:y val="-0.349655850540806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16-4A4C-84CD-065A7F8C2F38}"/>
                </c:ext>
              </c:extLst>
            </c:dLbl>
            <c:dLbl>
              <c:idx val="6"/>
              <c:layout>
                <c:manualLayout>
                  <c:x val="-8.1724498205972557E-17"/>
                  <c:y val="-0.405850540806293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16-4A4C-84CD-065A7F8C2F38}"/>
                </c:ext>
              </c:extLst>
            </c:dLbl>
            <c:dLbl>
              <c:idx val="7"/>
              <c:layout>
                <c:manualLayout>
                  <c:x val="0"/>
                  <c:y val="-0.38711897738446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916-4A4C-84CD-065A7F8C2F38}"/>
                </c:ext>
              </c:extLst>
            </c:dLbl>
            <c:dLbl>
              <c:idx val="8"/>
              <c:layout>
                <c:manualLayout>
                  <c:x val="-1.5602129892557661E-2"/>
                  <c:y val="-0.28721730580137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916-4A4C-84CD-065A7F8C2F3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'Sheets Design'!$A$52:$A$60</c:f>
              <c:strCache>
                <c:ptCount val="9"/>
                <c:pt idx="0">
                  <c:v>2011</c:v>
                </c:pt>
                <c:pt idx="1">
                  <c:v>2012</c:v>
                </c:pt>
                <c:pt idx="2">
                  <c:v>2014</c:v>
                </c:pt>
                <c:pt idx="3">
                  <c:v>2015</c:v>
                </c:pt>
                <c:pt idx="4">
                  <c:v>2016</c:v>
                </c:pt>
                <c:pt idx="5">
                  <c:v>2017</c:v>
                </c:pt>
                <c:pt idx="6">
                  <c:v>2018</c:v>
                </c:pt>
                <c:pt idx="7">
                  <c:v>2020</c:v>
                </c:pt>
                <c:pt idx="8">
                  <c:v>2022</c:v>
                </c:pt>
              </c:strCache>
            </c:strRef>
          </c:cat>
          <c:val>
            <c:numRef>
              <c:f>'Sheets Design'!$B$52:$B$60</c:f>
              <c:numCache>
                <c:formatCode>"$"0.00,"K"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7916-4A4C-84CD-065A7F8C2F38}"/>
            </c:ext>
          </c:extLst>
        </c:ser>
        <c:dLbls>
          <c:showLegendKey val="0"/>
          <c:showVal val="0"/>
          <c:showCatName val="0"/>
          <c:showSerName val="0"/>
          <c:showPercent val="0"/>
          <c:showBubbleSize val="0"/>
        </c:dLbls>
        <c:dropLines>
          <c:spPr>
            <a:ln w="9525" cap="flat" cmpd="sng" algn="ctr">
              <a:solidFill>
                <a:schemeClr val="bg1">
                  <a:lumMod val="65000"/>
                  <a:alpha val="40000"/>
                </a:schemeClr>
              </a:solidFill>
              <a:prstDash val="solid"/>
              <a:round/>
            </a:ln>
            <a:effectLst/>
          </c:spPr>
        </c:dropLines>
        <c:axId val="1207802096"/>
        <c:axId val="1207822736"/>
      </c:areaChart>
      <c:catAx>
        <c:axId val="120780209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prstDash val="solid"/>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1207822736"/>
        <c:crosses val="autoZero"/>
        <c:auto val="1"/>
        <c:lblAlgn val="ctr"/>
        <c:lblOffset val="100"/>
        <c:noMultiLvlLbl val="0"/>
      </c:catAx>
      <c:valAx>
        <c:axId val="12078227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0.00,&quot;K&quot;" sourceLinked="1"/>
        <c:majorTickMark val="out"/>
        <c:minorTickMark val="none"/>
        <c:tickLblPos val="nextTo"/>
        <c:crossAx val="12078020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Design!PivotTable6</c:name>
    <c:fmtId val="3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7062454611474204"/>
              <c:y val="-3.38666666666666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0290486564996377"/>
              <c:y val="1.6933333333333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5.9949164851125655E-2"/>
              <c:y val="-0.18626666666666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3798983297022513"/>
          <c:y val="0.14968044444444442"/>
          <c:w val="0.64397930283224392"/>
          <c:h val="0.78823066666666652"/>
        </c:manualLayout>
      </c:layout>
      <c:doughnutChart>
        <c:varyColors val="1"/>
        <c:ser>
          <c:idx val="0"/>
          <c:order val="0"/>
          <c:tx>
            <c:strRef>
              <c:f>'Sheets Design'!$B$66</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4882-4F2B-BBBA-D7151610FA01}"/>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882-4F2B-BBBA-D7151610FA01}"/>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4882-4F2B-BBBA-D7151610FA01}"/>
              </c:ext>
            </c:extLst>
          </c:dPt>
          <c:dLbls>
            <c:dLbl>
              <c:idx val="0"/>
              <c:layout>
                <c:manualLayout>
                  <c:x val="0.17062454611474204"/>
                  <c:y val="-3.386666666666669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882-4F2B-BBBA-D7151610FA01}"/>
                </c:ext>
              </c:extLst>
            </c:dLbl>
            <c:dLbl>
              <c:idx val="1"/>
              <c:layout>
                <c:manualLayout>
                  <c:x val="0.20290486564996377"/>
                  <c:y val="1.693333333333333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882-4F2B-BBBA-D7151610FA01}"/>
                </c:ext>
              </c:extLst>
            </c:dLbl>
            <c:dLbl>
              <c:idx val="2"/>
              <c:layout>
                <c:manualLayout>
                  <c:x val="-5.9949164851125655E-2"/>
                  <c:y val="-0.18626666666666669"/>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882-4F2B-BBBA-D7151610FA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Design'!$A$67:$A$69</c:f>
              <c:strCache>
                <c:ptCount val="3"/>
                <c:pt idx="0">
                  <c:v>High</c:v>
                </c:pt>
                <c:pt idx="1">
                  <c:v>Medium</c:v>
                </c:pt>
                <c:pt idx="2">
                  <c:v>Small</c:v>
                </c:pt>
              </c:strCache>
            </c:strRef>
          </c:cat>
          <c:val>
            <c:numRef>
              <c:f>'Sheets Design'!$B$67:$B$69</c:f>
              <c:numCache>
                <c:formatCode>"$"0.00,"K"</c:formatCode>
                <c:ptCount val="3"/>
                <c:pt idx="0">
                  <c:v>248991.58600000001</c:v>
                </c:pt>
                <c:pt idx="1">
                  <c:v>507895.73639999999</c:v>
                </c:pt>
                <c:pt idx="2">
                  <c:v>444794.1704</c:v>
                </c:pt>
              </c:numCache>
            </c:numRef>
          </c:val>
          <c:extLst>
            <c:ext xmlns:c16="http://schemas.microsoft.com/office/drawing/2014/chart" uri="{C3380CC4-5D6E-409C-BE32-E72D297353CC}">
              <c16:uniqueId val="{00000006-4882-4F2B-BBBA-D7151610FA01}"/>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Design!PivotTable8</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55A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24734946204314"/>
          <c:y val="5.6696428571428571E-2"/>
          <c:w val="0.49430806353862855"/>
          <c:h val="0.91810515873015863"/>
        </c:manualLayout>
      </c:layout>
      <c:barChart>
        <c:barDir val="bar"/>
        <c:grouping val="clustered"/>
        <c:varyColors val="0"/>
        <c:ser>
          <c:idx val="0"/>
          <c:order val="0"/>
          <c:tx>
            <c:strRef>
              <c:f>'Sheets Design'!$B$95</c:f>
              <c:strCache>
                <c:ptCount val="1"/>
                <c:pt idx="0">
                  <c:v>Total</c:v>
                </c:pt>
              </c:strCache>
            </c:strRef>
          </c:tx>
          <c:spPr>
            <a:solidFill>
              <a:srgbClr val="C55A11"/>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Design'!$A$96:$A$99</c:f>
              <c:strCache>
                <c:ptCount val="4"/>
                <c:pt idx="0">
                  <c:v>Supermarket Type1</c:v>
                </c:pt>
                <c:pt idx="1">
                  <c:v>Grocery Store</c:v>
                </c:pt>
                <c:pt idx="2">
                  <c:v>Supermarket Type2</c:v>
                </c:pt>
                <c:pt idx="3">
                  <c:v>Supermarket Type3</c:v>
                </c:pt>
              </c:strCache>
            </c:strRef>
          </c:cat>
          <c:val>
            <c:numRef>
              <c:f>'Sheets Design'!$B$96:$B$99</c:f>
              <c:numCache>
                <c:formatCode>"$"0.00,"K"</c:formatCode>
                <c:ptCount val="4"/>
                <c:pt idx="0">
                  <c:v>787549.89280000003</c:v>
                </c:pt>
                <c:pt idx="1">
                  <c:v>151939.149</c:v>
                </c:pt>
                <c:pt idx="2">
                  <c:v>131477.7764</c:v>
                </c:pt>
                <c:pt idx="3">
                  <c:v>130714.6746</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E17B-4839-9A16-0F5B53FB0F3A}"/>
            </c:ext>
          </c:extLst>
        </c:ser>
        <c:dLbls>
          <c:showLegendKey val="0"/>
          <c:showVal val="0"/>
          <c:showCatName val="0"/>
          <c:showSerName val="0"/>
          <c:showPercent val="0"/>
          <c:showBubbleSize val="0"/>
        </c:dLbls>
        <c:gapWidth val="60"/>
        <c:axId val="1195973296"/>
        <c:axId val="1195969936"/>
      </c:barChart>
      <c:catAx>
        <c:axId val="1195973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969936"/>
        <c:crosses val="autoZero"/>
        <c:auto val="1"/>
        <c:lblAlgn val="ctr"/>
        <c:lblOffset val="100"/>
        <c:noMultiLvlLbl val="0"/>
      </c:catAx>
      <c:valAx>
        <c:axId val="1195969936"/>
        <c:scaling>
          <c:orientation val="minMax"/>
        </c:scaling>
        <c:delete val="1"/>
        <c:axPos val="b"/>
        <c:numFmt formatCode="&quot;$&quot;0.00,&quot;K&quot;" sourceLinked="1"/>
        <c:majorTickMark val="none"/>
        <c:minorTickMark val="none"/>
        <c:tickLblPos val="nextTo"/>
        <c:crossAx val="119597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Design!PivotTable9</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Design'!$A$104:$A$107</c:f>
              <c:strCache>
                <c:ptCount val="4"/>
                <c:pt idx="0">
                  <c:v>Supermarket Type1</c:v>
                </c:pt>
                <c:pt idx="1">
                  <c:v>Grocery Store</c:v>
                </c:pt>
                <c:pt idx="2">
                  <c:v>Supermarket Type2</c:v>
                </c:pt>
                <c:pt idx="3">
                  <c:v>Supermarket Type3</c:v>
                </c:pt>
              </c:strCache>
            </c:strRef>
          </c:cat>
          <c:val>
            <c:numRef>
              <c:f>'Sheets Design'!$B$104:$B$107</c:f>
              <c:numCache>
                <c:formatCode>\$0</c:formatCode>
                <c:ptCount val="4"/>
                <c:pt idx="0">
                  <c:v>141.21389506903353</c:v>
                </c:pt>
                <c:pt idx="1">
                  <c:v>140.29468975069253</c:v>
                </c:pt>
                <c:pt idx="2">
                  <c:v>141.67863836206897</c:v>
                </c:pt>
                <c:pt idx="3">
                  <c:v>139.80179101604278</c:v>
                </c:pt>
              </c:numCache>
            </c:numRef>
          </c:val>
          <c:extLst>
            <c:ext xmlns:c16="http://schemas.microsoft.com/office/drawing/2014/chart" uri="{C3380CC4-5D6E-409C-BE32-E72D297353CC}">
              <c16:uniqueId val="{00000000-38D7-498B-83E6-C5E5EA0BB724}"/>
            </c:ext>
          </c:extLst>
        </c:ser>
        <c:dLbls>
          <c:dLblPos val="outEnd"/>
          <c:showLegendKey val="0"/>
          <c:showVal val="1"/>
          <c:showCatName val="0"/>
          <c:showSerName val="0"/>
          <c:showPercent val="0"/>
          <c:showBubbleSize val="0"/>
        </c:dLbls>
        <c:gapWidth val="60"/>
        <c:axId val="1373952144"/>
        <c:axId val="1373952624"/>
      </c:barChart>
      <c:catAx>
        <c:axId val="1373952144"/>
        <c:scaling>
          <c:orientation val="minMax"/>
        </c:scaling>
        <c:delete val="1"/>
        <c:axPos val="l"/>
        <c:numFmt formatCode="General" sourceLinked="1"/>
        <c:majorTickMark val="none"/>
        <c:minorTickMark val="none"/>
        <c:tickLblPos val="nextTo"/>
        <c:crossAx val="1373952624"/>
        <c:crosses val="autoZero"/>
        <c:auto val="1"/>
        <c:lblAlgn val="ctr"/>
        <c:lblOffset val="100"/>
        <c:noMultiLvlLbl val="0"/>
      </c:catAx>
      <c:valAx>
        <c:axId val="137395262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37395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Design!PivotTable10</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396337765774552E-2"/>
          <c:y val="8.4027699668039454E-2"/>
          <c:w val="0.81233592891726014"/>
          <c:h val="0.83194460066392106"/>
        </c:manualLayout>
      </c:layout>
      <c:barChart>
        <c:barDir val="bar"/>
        <c:grouping val="clustered"/>
        <c:varyColors val="0"/>
        <c:ser>
          <c:idx val="0"/>
          <c:order val="0"/>
          <c:tx>
            <c:strRef>
              <c:f>'Sheets Design'!$B$112</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Design'!$A$113:$A$116</c:f>
              <c:strCache>
                <c:ptCount val="4"/>
                <c:pt idx="0">
                  <c:v>Supermarket Type1</c:v>
                </c:pt>
                <c:pt idx="1">
                  <c:v>Grocery Store</c:v>
                </c:pt>
                <c:pt idx="2">
                  <c:v>Supermarket Type2</c:v>
                </c:pt>
                <c:pt idx="3">
                  <c:v>Supermarket Type3</c:v>
                </c:pt>
              </c:strCache>
            </c:strRef>
          </c:cat>
          <c:val>
            <c:numRef>
              <c:f>'Sheets Design'!$B$113:$B$116</c:f>
              <c:numCache>
                <c:formatCode>0</c:formatCode>
                <c:ptCount val="4"/>
                <c:pt idx="0">
                  <c:v>5577</c:v>
                </c:pt>
                <c:pt idx="1">
                  <c:v>1083</c:v>
                </c:pt>
                <c:pt idx="2">
                  <c:v>928</c:v>
                </c:pt>
                <c:pt idx="3">
                  <c:v>935</c:v>
                </c:pt>
              </c:numCache>
            </c:numRef>
          </c:val>
          <c:extLst>
            <c:ext xmlns:c16="http://schemas.microsoft.com/office/drawing/2014/chart" uri="{C3380CC4-5D6E-409C-BE32-E72D297353CC}">
              <c16:uniqueId val="{00000000-D7E1-43E6-8F0E-566AD9869F06}"/>
            </c:ext>
          </c:extLst>
        </c:ser>
        <c:dLbls>
          <c:showLegendKey val="0"/>
          <c:showVal val="0"/>
          <c:showCatName val="0"/>
          <c:showSerName val="0"/>
          <c:showPercent val="0"/>
          <c:showBubbleSize val="0"/>
        </c:dLbls>
        <c:gapWidth val="60"/>
        <c:axId val="1206307632"/>
        <c:axId val="1206310992"/>
      </c:barChart>
      <c:catAx>
        <c:axId val="1206307632"/>
        <c:scaling>
          <c:orientation val="minMax"/>
        </c:scaling>
        <c:delete val="1"/>
        <c:axPos val="l"/>
        <c:numFmt formatCode="General" sourceLinked="1"/>
        <c:majorTickMark val="none"/>
        <c:minorTickMark val="none"/>
        <c:tickLblPos val="nextTo"/>
        <c:crossAx val="1206310992"/>
        <c:crosses val="autoZero"/>
        <c:auto val="1"/>
        <c:lblAlgn val="ctr"/>
        <c:lblOffset val="100"/>
        <c:noMultiLvlLbl val="0"/>
      </c:catAx>
      <c:valAx>
        <c:axId val="1206310992"/>
        <c:scaling>
          <c:orientation val="minMax"/>
        </c:scaling>
        <c:delete val="1"/>
        <c:axPos val="b"/>
        <c:numFmt formatCode="0" sourceLinked="1"/>
        <c:majorTickMark val="none"/>
        <c:minorTickMark val="none"/>
        <c:tickLblPos val="nextTo"/>
        <c:crossAx val="120630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Design!PivotTable4</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Design'!$B$30</c:f>
              <c:strCache>
                <c:ptCount val="1"/>
                <c:pt idx="0">
                  <c:v>Total</c:v>
                </c:pt>
              </c:strCache>
            </c:strRef>
          </c:tx>
          <c:spPr>
            <a:solidFill>
              <a:schemeClr val="accent1"/>
            </a:solidFill>
            <a:ln>
              <a:noFill/>
            </a:ln>
            <a:effectLst/>
          </c:spPr>
          <c:invertIfNegative val="0"/>
          <c:cat>
            <c:strRef>
              <c:f>'Sheets Design'!$A$31:$A$46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Design'!$B$31:$B$46</c:f>
              <c:numCache>
                <c:formatCode>"$"0.00,"K"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5677-4F5F-882F-1E3F951D827C}"/>
            </c:ext>
          </c:extLst>
        </c:ser>
        <c:dLbls>
          <c:showLegendKey val="0"/>
          <c:showVal val="0"/>
          <c:showCatName val="0"/>
          <c:showSerName val="0"/>
          <c:showPercent val="0"/>
          <c:showBubbleSize val="0"/>
        </c:dLbls>
        <c:gapWidth val="182"/>
        <c:axId val="1007029520"/>
        <c:axId val="1007030000"/>
      </c:barChart>
      <c:catAx>
        <c:axId val="1007029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030000"/>
        <c:crosses val="autoZero"/>
        <c:auto val="1"/>
        <c:lblAlgn val="ctr"/>
        <c:lblOffset val="100"/>
        <c:noMultiLvlLbl val="0"/>
      </c:catAx>
      <c:valAx>
        <c:axId val="100703000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100702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Design!PivotTable5</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Design'!$B$51</c:f>
              <c:strCache>
                <c:ptCount val="1"/>
                <c:pt idx="0">
                  <c:v>Total</c:v>
                </c:pt>
              </c:strCache>
            </c:strRef>
          </c:tx>
          <c:spPr>
            <a:solidFill>
              <a:schemeClr val="accent1"/>
            </a:solidFill>
            <a:ln>
              <a:noFill/>
            </a:ln>
            <a:effectLst/>
          </c:spPr>
          <c:cat>
            <c:strRef>
              <c:f>'Sheets Design'!$A$52:$A$60</c:f>
              <c:strCache>
                <c:ptCount val="9"/>
                <c:pt idx="0">
                  <c:v>2011</c:v>
                </c:pt>
                <c:pt idx="1">
                  <c:v>2012</c:v>
                </c:pt>
                <c:pt idx="2">
                  <c:v>2014</c:v>
                </c:pt>
                <c:pt idx="3">
                  <c:v>2015</c:v>
                </c:pt>
                <c:pt idx="4">
                  <c:v>2016</c:v>
                </c:pt>
                <c:pt idx="5">
                  <c:v>2017</c:v>
                </c:pt>
                <c:pt idx="6">
                  <c:v>2018</c:v>
                </c:pt>
                <c:pt idx="7">
                  <c:v>2020</c:v>
                </c:pt>
                <c:pt idx="8">
                  <c:v>2022</c:v>
                </c:pt>
              </c:strCache>
            </c:strRef>
          </c:cat>
          <c:val>
            <c:numRef>
              <c:f>'Sheets Design'!$B$52:$B$60</c:f>
              <c:numCache>
                <c:formatCode>"$"0.00,"K"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3BEF-4F10-90B2-F5F7FF04880C}"/>
            </c:ext>
          </c:extLst>
        </c:ser>
        <c:dLbls>
          <c:showLegendKey val="0"/>
          <c:showVal val="0"/>
          <c:showCatName val="0"/>
          <c:showSerName val="0"/>
          <c:showPercent val="0"/>
          <c:showBubbleSize val="0"/>
        </c:dLbls>
        <c:axId val="1207802096"/>
        <c:axId val="1207822736"/>
      </c:areaChart>
      <c:catAx>
        <c:axId val="1207802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822736"/>
        <c:crosses val="autoZero"/>
        <c:auto val="1"/>
        <c:lblAlgn val="ctr"/>
        <c:lblOffset val="100"/>
        <c:noMultiLvlLbl val="0"/>
      </c:catAx>
      <c:valAx>
        <c:axId val="1207822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8020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Design!PivotTable6</c:name>
    <c:fmtId val="3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22-4FB2-9FDD-69D106225B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22-4FB2-9FDD-69D106225B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22-4FB2-9FDD-69D106225B7D}"/>
              </c:ext>
            </c:extLst>
          </c:dPt>
          <c:cat>
            <c:strRef>
              <c:f>'Sheets Design'!$A$67:$A$69</c:f>
              <c:strCache>
                <c:ptCount val="3"/>
                <c:pt idx="0">
                  <c:v>High</c:v>
                </c:pt>
                <c:pt idx="1">
                  <c:v>Medium</c:v>
                </c:pt>
                <c:pt idx="2">
                  <c:v>Small</c:v>
                </c:pt>
              </c:strCache>
            </c:strRef>
          </c:cat>
          <c:val>
            <c:numRef>
              <c:f>'Sheets Design'!$B$67:$B$69</c:f>
              <c:numCache>
                <c:formatCode>"$"0.00,"K"</c:formatCode>
                <c:ptCount val="3"/>
                <c:pt idx="0">
                  <c:v>248991.58600000001</c:v>
                </c:pt>
                <c:pt idx="1">
                  <c:v>507895.73639999999</c:v>
                </c:pt>
                <c:pt idx="2">
                  <c:v>444794.1704</c:v>
                </c:pt>
              </c:numCache>
            </c:numRef>
          </c:val>
          <c:extLst>
            <c:ext xmlns:c16="http://schemas.microsoft.com/office/drawing/2014/chart" uri="{C3380CC4-5D6E-409C-BE32-E72D297353CC}">
              <c16:uniqueId val="{00000000-9E73-49AF-9E32-FFCC039B0FF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Design!PivotTable8</c:name>
    <c:fmtId val="36"/>
  </c:pivotSource>
  <c:chart>
    <c:autoTitleDeleted val="1"/>
    <c:pivotFmts>
      <c:pivotFmt>
        <c:idx val="0"/>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Design'!$B$95</c:f>
              <c:strCache>
                <c:ptCount val="1"/>
                <c:pt idx="0">
                  <c:v>Total</c:v>
                </c:pt>
              </c:strCache>
            </c:strRef>
          </c:tx>
          <c:spPr>
            <a:solidFill>
              <a:srgbClr val="4472C4"/>
            </a:solidFill>
            <a:ln>
              <a:noFill/>
            </a:ln>
            <a:effectLst/>
          </c:spPr>
          <c:invertIfNegative val="1"/>
          <c:cat>
            <c:strRef>
              <c:f>'Sheets Design'!$A$96:$A$99</c:f>
              <c:strCache>
                <c:ptCount val="4"/>
                <c:pt idx="0">
                  <c:v>Supermarket Type1</c:v>
                </c:pt>
                <c:pt idx="1">
                  <c:v>Grocery Store</c:v>
                </c:pt>
                <c:pt idx="2">
                  <c:v>Supermarket Type2</c:v>
                </c:pt>
                <c:pt idx="3">
                  <c:v>Supermarket Type3</c:v>
                </c:pt>
              </c:strCache>
            </c:strRef>
          </c:cat>
          <c:val>
            <c:numRef>
              <c:f>'Sheets Design'!$B$96:$B$99</c:f>
              <c:numCache>
                <c:formatCode>"$"0.00,"K"</c:formatCode>
                <c:ptCount val="4"/>
                <c:pt idx="0">
                  <c:v>787549.89280000003</c:v>
                </c:pt>
                <c:pt idx="1">
                  <c:v>151939.149</c:v>
                </c:pt>
                <c:pt idx="2">
                  <c:v>131477.7764</c:v>
                </c:pt>
                <c:pt idx="3">
                  <c:v>130714.6746</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4994-40AE-AA94-6617066FF91F}"/>
            </c:ext>
          </c:extLst>
        </c:ser>
        <c:dLbls>
          <c:showLegendKey val="0"/>
          <c:showVal val="0"/>
          <c:showCatName val="0"/>
          <c:showSerName val="0"/>
          <c:showPercent val="0"/>
          <c:showBubbleSize val="0"/>
        </c:dLbls>
        <c:gapWidth val="182"/>
        <c:axId val="1195973296"/>
        <c:axId val="1195969936"/>
      </c:barChart>
      <c:catAx>
        <c:axId val="1195973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969936"/>
        <c:crosses val="autoZero"/>
        <c:auto val="1"/>
        <c:lblAlgn val="ctr"/>
        <c:lblOffset val="100"/>
        <c:noMultiLvlLbl val="0"/>
      </c:catAx>
      <c:valAx>
        <c:axId val="119596993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119597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Design!PivotTable9</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Design'!$B$103</c:f>
              <c:strCache>
                <c:ptCount val="1"/>
                <c:pt idx="0">
                  <c:v>Total</c:v>
                </c:pt>
              </c:strCache>
            </c:strRef>
          </c:tx>
          <c:spPr>
            <a:solidFill>
              <a:schemeClr val="accent1"/>
            </a:solidFill>
            <a:ln>
              <a:noFill/>
            </a:ln>
            <a:effectLst/>
          </c:spPr>
          <c:invertIfNegative val="0"/>
          <c:cat>
            <c:strRef>
              <c:f>'Sheets Design'!$A$104:$A$107</c:f>
              <c:strCache>
                <c:ptCount val="4"/>
                <c:pt idx="0">
                  <c:v>Supermarket Type1</c:v>
                </c:pt>
                <c:pt idx="1">
                  <c:v>Grocery Store</c:v>
                </c:pt>
                <c:pt idx="2">
                  <c:v>Supermarket Type2</c:v>
                </c:pt>
                <c:pt idx="3">
                  <c:v>Supermarket Type3</c:v>
                </c:pt>
              </c:strCache>
            </c:strRef>
          </c:cat>
          <c:val>
            <c:numRef>
              <c:f>'Sheets Design'!$B$104:$B$107</c:f>
              <c:numCache>
                <c:formatCode>\$0</c:formatCode>
                <c:ptCount val="4"/>
                <c:pt idx="0">
                  <c:v>141.21389506903353</c:v>
                </c:pt>
                <c:pt idx="1">
                  <c:v>140.29468975069253</c:v>
                </c:pt>
                <c:pt idx="2">
                  <c:v>141.67863836206897</c:v>
                </c:pt>
                <c:pt idx="3">
                  <c:v>139.80179101604278</c:v>
                </c:pt>
              </c:numCache>
            </c:numRef>
          </c:val>
          <c:extLst>
            <c:ext xmlns:c16="http://schemas.microsoft.com/office/drawing/2014/chart" uri="{C3380CC4-5D6E-409C-BE32-E72D297353CC}">
              <c16:uniqueId val="{00000000-C9CA-4DFA-ACD3-DCB613031CCB}"/>
            </c:ext>
          </c:extLst>
        </c:ser>
        <c:dLbls>
          <c:showLegendKey val="0"/>
          <c:showVal val="0"/>
          <c:showCatName val="0"/>
          <c:showSerName val="0"/>
          <c:showPercent val="0"/>
          <c:showBubbleSize val="0"/>
        </c:dLbls>
        <c:gapWidth val="182"/>
        <c:axId val="1373952144"/>
        <c:axId val="1373952624"/>
      </c:barChart>
      <c:catAx>
        <c:axId val="137395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952624"/>
        <c:crosses val="autoZero"/>
        <c:auto val="1"/>
        <c:lblAlgn val="ctr"/>
        <c:lblOffset val="100"/>
        <c:noMultiLvlLbl val="0"/>
      </c:catAx>
      <c:valAx>
        <c:axId val="137395262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37395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Design!PivotTable10</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Design'!$B$112</c:f>
              <c:strCache>
                <c:ptCount val="1"/>
                <c:pt idx="0">
                  <c:v>Total</c:v>
                </c:pt>
              </c:strCache>
            </c:strRef>
          </c:tx>
          <c:spPr>
            <a:solidFill>
              <a:schemeClr val="accent1"/>
            </a:solidFill>
            <a:ln>
              <a:noFill/>
            </a:ln>
            <a:effectLst/>
          </c:spPr>
          <c:invertIfNegative val="0"/>
          <c:cat>
            <c:strRef>
              <c:f>'Sheets Design'!$A$113:$A$116</c:f>
              <c:strCache>
                <c:ptCount val="4"/>
                <c:pt idx="0">
                  <c:v>Supermarket Type1</c:v>
                </c:pt>
                <c:pt idx="1">
                  <c:v>Grocery Store</c:v>
                </c:pt>
                <c:pt idx="2">
                  <c:v>Supermarket Type2</c:v>
                </c:pt>
                <c:pt idx="3">
                  <c:v>Supermarket Type3</c:v>
                </c:pt>
              </c:strCache>
            </c:strRef>
          </c:cat>
          <c:val>
            <c:numRef>
              <c:f>'Sheets Design'!$B$113:$B$116</c:f>
              <c:numCache>
                <c:formatCode>0</c:formatCode>
                <c:ptCount val="4"/>
                <c:pt idx="0">
                  <c:v>5577</c:v>
                </c:pt>
                <c:pt idx="1">
                  <c:v>1083</c:v>
                </c:pt>
                <c:pt idx="2">
                  <c:v>928</c:v>
                </c:pt>
                <c:pt idx="3">
                  <c:v>935</c:v>
                </c:pt>
              </c:numCache>
            </c:numRef>
          </c:val>
          <c:extLst>
            <c:ext xmlns:c16="http://schemas.microsoft.com/office/drawing/2014/chart" uri="{C3380CC4-5D6E-409C-BE32-E72D297353CC}">
              <c16:uniqueId val="{00000000-11CE-4E2F-9A3C-1727A28E2B49}"/>
            </c:ext>
          </c:extLst>
        </c:ser>
        <c:dLbls>
          <c:showLegendKey val="0"/>
          <c:showVal val="0"/>
          <c:showCatName val="0"/>
          <c:showSerName val="0"/>
          <c:showPercent val="0"/>
          <c:showBubbleSize val="0"/>
        </c:dLbls>
        <c:gapWidth val="182"/>
        <c:axId val="1206307632"/>
        <c:axId val="1206310992"/>
      </c:barChart>
      <c:catAx>
        <c:axId val="120630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310992"/>
        <c:crosses val="autoZero"/>
        <c:auto val="1"/>
        <c:lblAlgn val="ctr"/>
        <c:lblOffset val="100"/>
        <c:noMultiLvlLbl val="0"/>
      </c:catAx>
      <c:valAx>
        <c:axId val="1206310992"/>
        <c:scaling>
          <c:orientation val="minMax"/>
        </c:scaling>
        <c:delete val="1"/>
        <c:axPos val="b"/>
        <c:numFmt formatCode="0" sourceLinked="1"/>
        <c:majorTickMark val="none"/>
        <c:minorTickMark val="none"/>
        <c:tickLblPos val="nextTo"/>
        <c:crossAx val="120630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social media app.xlsx]Sheets Design!PivotTable8</c:name>
    <c:fmtId val="43"/>
  </c:pivotSource>
  <c:chart>
    <c:autoTitleDeleted val="1"/>
    <c:pivotFmts>
      <c:pivotFmt>
        <c:idx val="0"/>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Design'!$B$95</c:f>
              <c:strCache>
                <c:ptCount val="1"/>
                <c:pt idx="0">
                  <c:v>Total</c:v>
                </c:pt>
              </c:strCache>
            </c:strRef>
          </c:tx>
          <c:spPr>
            <a:solidFill>
              <a:srgbClr val="4472C4"/>
            </a:solidFill>
            <a:ln>
              <a:noFill/>
            </a:ln>
            <a:effectLst/>
          </c:spPr>
          <c:invertIfNegative val="1"/>
          <c:cat>
            <c:strRef>
              <c:f>'Sheets Design'!$A$96:$A$99</c:f>
              <c:strCache>
                <c:ptCount val="4"/>
                <c:pt idx="0">
                  <c:v>Supermarket Type1</c:v>
                </c:pt>
                <c:pt idx="1">
                  <c:v>Grocery Store</c:v>
                </c:pt>
                <c:pt idx="2">
                  <c:v>Supermarket Type2</c:v>
                </c:pt>
                <c:pt idx="3">
                  <c:v>Supermarket Type3</c:v>
                </c:pt>
              </c:strCache>
            </c:strRef>
          </c:cat>
          <c:val>
            <c:numRef>
              <c:f>'Sheets Design'!$B$96:$B$99</c:f>
              <c:numCache>
                <c:formatCode>"$"0.00,"K"</c:formatCode>
                <c:ptCount val="4"/>
                <c:pt idx="0">
                  <c:v>787549.89280000003</c:v>
                </c:pt>
                <c:pt idx="1">
                  <c:v>151939.149</c:v>
                </c:pt>
                <c:pt idx="2">
                  <c:v>131477.7764</c:v>
                </c:pt>
                <c:pt idx="3">
                  <c:v>130714.6746</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40A2-4DA0-999A-27733EC1A48C}"/>
            </c:ext>
          </c:extLst>
        </c:ser>
        <c:dLbls>
          <c:showLegendKey val="0"/>
          <c:showVal val="0"/>
          <c:showCatName val="0"/>
          <c:showSerName val="0"/>
          <c:showPercent val="0"/>
          <c:showBubbleSize val="0"/>
        </c:dLbls>
        <c:gapWidth val="182"/>
        <c:axId val="1195973296"/>
        <c:axId val="1195969936"/>
      </c:barChart>
      <c:catAx>
        <c:axId val="1195973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969936"/>
        <c:crosses val="autoZero"/>
        <c:auto val="1"/>
        <c:lblAlgn val="ctr"/>
        <c:lblOffset val="100"/>
        <c:noMultiLvlLbl val="0"/>
      </c:catAx>
      <c:valAx>
        <c:axId val="119596993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119597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2D73141F-CD3B-4277-A463-8910F88D1439}">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2D73141F-CD3B-4277-A463-8910F88D1439}">
          <cx:tx>
            <cx:txData>
              <cx:f>_xlchart.v2.4</cx:f>
              <cx:v>Sales</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series layoutId="funnel" uniqueId="{2D73141F-CD3B-4277-A463-8910F88D1439}">
          <cx:tx>
            <cx:txData>
              <cx:f>_xlchart.v2.7</cx:f>
              <cx:v>Sales</cx:v>
            </cx:txData>
          </cx:tx>
          <cx:dataLabels>
            <cx:visibility seriesName="0" categoryName="0" value="1"/>
          </cx:dataLabels>
          <cx:dataId val="0"/>
        </cx:series>
      </cx:plotAreaRegion>
      <cx:axis id="0">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plotArea>
      <cx:plotAreaRegion>
        <cx:series layoutId="funnel" uniqueId="{2D73141F-CD3B-4277-A463-8910F88D1439}">
          <cx:tx>
            <cx:txData>
              <cx:f>_xlchart.v2.10</cx:f>
              <cx:v>Sales</cx:v>
            </cx:txData>
          </cx:tx>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2" Type="http://schemas.microsoft.com/office/2014/relationships/chartEx" Target="../charts/chartEx3.xml"/><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21.xml"/><Relationship Id="rId12" Type="http://schemas.openxmlformats.org/officeDocument/2006/relationships/chart" Target="../charts/chart25.xml"/><Relationship Id="rId17" Type="http://schemas.openxmlformats.org/officeDocument/2006/relationships/hyperlink" Target="#'Raw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20.xml"/><Relationship Id="rId11" Type="http://schemas.openxmlformats.org/officeDocument/2006/relationships/chart" Target="../charts/chart24.xml"/><Relationship Id="rId5" Type="http://schemas.openxmlformats.org/officeDocument/2006/relationships/chart" Target="../charts/chart19.xml"/><Relationship Id="rId15" Type="http://schemas.openxmlformats.org/officeDocument/2006/relationships/hyperlink" Target="#'Sheets Design'!A1"/><Relationship Id="rId10" Type="http://schemas.microsoft.com/office/2014/relationships/chartEx" Target="../charts/chartEx4.xml"/><Relationship Id="rId4" Type="http://schemas.openxmlformats.org/officeDocument/2006/relationships/image" Target="../media/image4.png"/><Relationship Id="rId9" Type="http://schemas.openxmlformats.org/officeDocument/2006/relationships/chart" Target="../charts/chart2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259080</xdr:colOff>
      <xdr:row>1</xdr:row>
      <xdr:rowOff>15241</xdr:rowOff>
    </xdr:from>
    <xdr:to>
      <xdr:col>7</xdr:col>
      <xdr:colOff>294674</xdr:colOff>
      <xdr:row>7</xdr:row>
      <xdr:rowOff>114300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495160B3-547A-C838-CF5B-A9AC1B0F5D2E}"/>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450080" y="220981"/>
              <a:ext cx="2080260" cy="1348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55616</xdr:colOff>
      <xdr:row>11</xdr:row>
      <xdr:rowOff>15240</xdr:rowOff>
    </xdr:from>
    <xdr:to>
      <xdr:col>5</xdr:col>
      <xdr:colOff>286987</xdr:colOff>
      <xdr:row>16</xdr:row>
      <xdr:rowOff>53340</xdr:rowOff>
    </xdr:to>
    <xdr:graphicFrame macro="">
      <xdr:nvGraphicFramePr>
        <xdr:cNvPr id="3" name="Chart 2">
          <a:extLst>
            <a:ext uri="{FF2B5EF4-FFF2-40B4-BE49-F238E27FC236}">
              <a16:creationId xmlns:a16="http://schemas.microsoft.com/office/drawing/2014/main" id="{5006921B-9847-99E7-9A03-A2D63A0A2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1128156</xdr:colOff>
      <xdr:row>19</xdr:row>
      <xdr:rowOff>188026</xdr:rowOff>
    </xdr:from>
    <xdr:to>
      <xdr:col>7</xdr:col>
      <xdr:colOff>613559</xdr:colOff>
      <xdr:row>26</xdr:row>
      <xdr:rowOff>166996</xdr:rowOff>
    </xdr:to>
    <xdr:graphicFrame macro="">
      <xdr:nvGraphicFramePr>
        <xdr:cNvPr id="4" name="Chart 3">
          <a:extLst>
            <a:ext uri="{FF2B5EF4-FFF2-40B4-BE49-F238E27FC236}">
              <a16:creationId xmlns:a16="http://schemas.microsoft.com/office/drawing/2014/main" id="{5CE54ED0-8C9A-5C55-C601-5A34009C4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277091</xdr:colOff>
      <xdr:row>29</xdr:row>
      <xdr:rowOff>28698</xdr:rowOff>
    </xdr:from>
    <xdr:to>
      <xdr:col>8</xdr:col>
      <xdr:colOff>653143</xdr:colOff>
      <xdr:row>45</xdr:row>
      <xdr:rowOff>128648</xdr:rowOff>
    </xdr:to>
    <xdr:graphicFrame macro="">
      <xdr:nvGraphicFramePr>
        <xdr:cNvPr id="5" name="Chart 4">
          <a:extLst>
            <a:ext uri="{FF2B5EF4-FFF2-40B4-BE49-F238E27FC236}">
              <a16:creationId xmlns:a16="http://schemas.microsoft.com/office/drawing/2014/main" id="{83C2CF5F-4942-C27C-16E4-38EC00FC00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376053</xdr:colOff>
      <xdr:row>50</xdr:row>
      <xdr:rowOff>89064</xdr:rowOff>
    </xdr:from>
    <xdr:to>
      <xdr:col>8</xdr:col>
      <xdr:colOff>217715</xdr:colOff>
      <xdr:row>60</xdr:row>
      <xdr:rowOff>109846</xdr:rowOff>
    </xdr:to>
    <xdr:graphicFrame macro="">
      <xdr:nvGraphicFramePr>
        <xdr:cNvPr id="6" name="Chart 5">
          <a:extLst>
            <a:ext uri="{FF2B5EF4-FFF2-40B4-BE49-F238E27FC236}">
              <a16:creationId xmlns:a16="http://schemas.microsoft.com/office/drawing/2014/main" id="{8B44095A-53B9-8481-30C8-F6D082B0E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316676</xdr:colOff>
      <xdr:row>64</xdr:row>
      <xdr:rowOff>187037</xdr:rowOff>
    </xdr:from>
    <xdr:to>
      <xdr:col>6</xdr:col>
      <xdr:colOff>277092</xdr:colOff>
      <xdr:row>73</xdr:row>
      <xdr:rowOff>79169</xdr:rowOff>
    </xdr:to>
    <xdr:graphicFrame macro="">
      <xdr:nvGraphicFramePr>
        <xdr:cNvPr id="7" name="Chart 6">
          <a:extLst>
            <a:ext uri="{FF2B5EF4-FFF2-40B4-BE49-F238E27FC236}">
              <a16:creationId xmlns:a16="http://schemas.microsoft.com/office/drawing/2014/main" id="{0720D81A-67DE-2705-CDB7-4CDC4D90B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554182</xdr:colOff>
      <xdr:row>78</xdr:row>
      <xdr:rowOff>206829</xdr:rowOff>
    </xdr:from>
    <xdr:to>
      <xdr:col>10</xdr:col>
      <xdr:colOff>376052</xdr:colOff>
      <xdr:row>89</xdr:row>
      <xdr:rowOff>69273</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5F2A4245-FB2A-2FC1-972F-BB28D8FF88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989782" y="15992929"/>
              <a:ext cx="3123870" cy="208494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247402</xdr:colOff>
      <xdr:row>94</xdr:row>
      <xdr:rowOff>19792</xdr:rowOff>
    </xdr:from>
    <xdr:to>
      <xdr:col>6</xdr:col>
      <xdr:colOff>39584</xdr:colOff>
      <xdr:row>99</xdr:row>
      <xdr:rowOff>79169</xdr:rowOff>
    </xdr:to>
    <xdr:graphicFrame macro="">
      <xdr:nvGraphicFramePr>
        <xdr:cNvPr id="9" name="Chart 8">
          <a:extLst>
            <a:ext uri="{FF2B5EF4-FFF2-40B4-BE49-F238E27FC236}">
              <a16:creationId xmlns:a16="http://schemas.microsoft.com/office/drawing/2014/main" id="{5704C281-E94F-228D-D81C-FA4E9A3C19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207819</xdr:colOff>
      <xdr:row>101</xdr:row>
      <xdr:rowOff>206830</xdr:rowOff>
    </xdr:from>
    <xdr:to>
      <xdr:col>5</xdr:col>
      <xdr:colOff>593766</xdr:colOff>
      <xdr:row>108</xdr:row>
      <xdr:rowOff>9896</xdr:rowOff>
    </xdr:to>
    <xdr:graphicFrame macro="">
      <xdr:nvGraphicFramePr>
        <xdr:cNvPr id="10" name="Chart 9">
          <a:extLst>
            <a:ext uri="{FF2B5EF4-FFF2-40B4-BE49-F238E27FC236}">
              <a16:creationId xmlns:a16="http://schemas.microsoft.com/office/drawing/2014/main" id="{0769A712-8234-8518-5F41-C5B56C6FE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79169</xdr:colOff>
      <xdr:row>110</xdr:row>
      <xdr:rowOff>178129</xdr:rowOff>
    </xdr:from>
    <xdr:to>
      <xdr:col>5</xdr:col>
      <xdr:colOff>613557</xdr:colOff>
      <xdr:row>118</xdr:row>
      <xdr:rowOff>29688</xdr:rowOff>
    </xdr:to>
    <xdr:graphicFrame macro="">
      <xdr:nvGraphicFramePr>
        <xdr:cNvPr id="11" name="Chart 10">
          <a:extLst>
            <a:ext uri="{FF2B5EF4-FFF2-40B4-BE49-F238E27FC236}">
              <a16:creationId xmlns:a16="http://schemas.microsoft.com/office/drawing/2014/main" id="{FED8DC71-4ADF-2EFA-DA05-A95B0ED89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50074</xdr:colOff>
      <xdr:row>3</xdr:row>
      <xdr:rowOff>200198</xdr:rowOff>
    </xdr:from>
    <xdr:to>
      <xdr:col>12</xdr:col>
      <xdr:colOff>533002</xdr:colOff>
      <xdr:row>17</xdr:row>
      <xdr:rowOff>25903</xdr:rowOff>
    </xdr:to>
    <mc:AlternateContent xmlns:mc="http://schemas.openxmlformats.org/markup-compatibility/2006" xmlns:a14="http://schemas.microsoft.com/office/drawing/2010/main">
      <mc:Choice Requires="a14">
        <xdr:graphicFrame macro="">
          <xdr:nvGraphicFramePr>
            <xdr:cNvPr id="12" name="Item Type">
              <a:extLst>
                <a:ext uri="{FF2B5EF4-FFF2-40B4-BE49-F238E27FC236}">
                  <a16:creationId xmlns:a16="http://schemas.microsoft.com/office/drawing/2014/main" id="{DDD67B59-A86C-73EA-EAFB-7C728D7A50EB}"/>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857606" y="853341"/>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163978</xdr:colOff>
      <xdr:row>4</xdr:row>
      <xdr:rowOff>7324</xdr:rowOff>
    </xdr:from>
    <xdr:to>
      <xdr:col>16</xdr:col>
      <xdr:colOff>646907</xdr:colOff>
      <xdr:row>11</xdr:row>
      <xdr:rowOff>148442</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DE5E1129-F7FC-B88B-7CA1-40F71631C11D}"/>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1663251" y="868285"/>
              <a:ext cx="1828800" cy="1585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247402</xdr:colOff>
      <xdr:row>3</xdr:row>
      <xdr:rowOff>19792</xdr:rowOff>
    </xdr:from>
    <xdr:to>
      <xdr:col>7</xdr:col>
      <xdr:colOff>39584</xdr:colOff>
      <xdr:row>8</xdr:row>
      <xdr:rowOff>79169</xdr:rowOff>
    </xdr:to>
    <xdr:graphicFrame macro="">
      <xdr:nvGraphicFramePr>
        <xdr:cNvPr id="2" name="Chart 1">
          <a:extLst>
            <a:ext uri="{FF2B5EF4-FFF2-40B4-BE49-F238E27FC236}">
              <a16:creationId xmlns:a16="http://schemas.microsoft.com/office/drawing/2014/main" id="{B2F3CDF6-E09D-4A4C-87A1-ABAA868E0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79169</xdr:colOff>
      <xdr:row>19</xdr:row>
      <xdr:rowOff>178129</xdr:rowOff>
    </xdr:from>
    <xdr:to>
      <xdr:col>6</xdr:col>
      <xdr:colOff>613557</xdr:colOff>
      <xdr:row>27</xdr:row>
      <xdr:rowOff>29688</xdr:rowOff>
    </xdr:to>
    <xdr:graphicFrame macro="">
      <xdr:nvGraphicFramePr>
        <xdr:cNvPr id="4" name="Chart 3">
          <a:extLst>
            <a:ext uri="{FF2B5EF4-FFF2-40B4-BE49-F238E27FC236}">
              <a16:creationId xmlns:a16="http://schemas.microsoft.com/office/drawing/2014/main" id="{875CADDB-89B1-458D-9CA9-397BDFFC2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207819</xdr:colOff>
      <xdr:row>1</xdr:row>
      <xdr:rowOff>206830</xdr:rowOff>
    </xdr:from>
    <xdr:to>
      <xdr:col>14</xdr:col>
      <xdr:colOff>593766</xdr:colOff>
      <xdr:row>8</xdr:row>
      <xdr:rowOff>9896</xdr:rowOff>
    </xdr:to>
    <xdr:graphicFrame macro="">
      <xdr:nvGraphicFramePr>
        <xdr:cNvPr id="6" name="Chart 5">
          <a:extLst>
            <a:ext uri="{FF2B5EF4-FFF2-40B4-BE49-F238E27FC236}">
              <a16:creationId xmlns:a16="http://schemas.microsoft.com/office/drawing/2014/main" id="{DCF12D61-B87B-4250-8FDD-526F2A995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207819</xdr:colOff>
      <xdr:row>10</xdr:row>
      <xdr:rowOff>206830</xdr:rowOff>
    </xdr:from>
    <xdr:to>
      <xdr:col>6</xdr:col>
      <xdr:colOff>593766</xdr:colOff>
      <xdr:row>17</xdr:row>
      <xdr:rowOff>9896</xdr:rowOff>
    </xdr:to>
    <xdr:graphicFrame macro="">
      <xdr:nvGraphicFramePr>
        <xdr:cNvPr id="7" name="Chart 6">
          <a:extLst>
            <a:ext uri="{FF2B5EF4-FFF2-40B4-BE49-F238E27FC236}">
              <a16:creationId xmlns:a16="http://schemas.microsoft.com/office/drawing/2014/main" id="{928D53B3-CAE4-4FBB-8C18-F9C33155A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207819</xdr:colOff>
      <xdr:row>19</xdr:row>
      <xdr:rowOff>206830</xdr:rowOff>
    </xdr:from>
    <xdr:to>
      <xdr:col>6</xdr:col>
      <xdr:colOff>593766</xdr:colOff>
      <xdr:row>26</xdr:row>
      <xdr:rowOff>9896</xdr:rowOff>
    </xdr:to>
    <xdr:graphicFrame macro="">
      <xdr:nvGraphicFramePr>
        <xdr:cNvPr id="8" name="Chart 7">
          <a:extLst>
            <a:ext uri="{FF2B5EF4-FFF2-40B4-BE49-F238E27FC236}">
              <a16:creationId xmlns:a16="http://schemas.microsoft.com/office/drawing/2014/main" id="{73D5CA9C-8202-4EFA-9813-8B1CE82C1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207819</xdr:colOff>
      <xdr:row>11</xdr:row>
      <xdr:rowOff>206830</xdr:rowOff>
    </xdr:from>
    <xdr:to>
      <xdr:col>15</xdr:col>
      <xdr:colOff>593766</xdr:colOff>
      <xdr:row>18</xdr:row>
      <xdr:rowOff>9896</xdr:rowOff>
    </xdr:to>
    <xdr:graphicFrame macro="">
      <xdr:nvGraphicFramePr>
        <xdr:cNvPr id="9" name="Chart 8">
          <a:extLst>
            <a:ext uri="{FF2B5EF4-FFF2-40B4-BE49-F238E27FC236}">
              <a16:creationId xmlns:a16="http://schemas.microsoft.com/office/drawing/2014/main" id="{0AD66F49-75FC-425C-98CC-04BBBBF51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554182</xdr:colOff>
      <xdr:row>2</xdr:row>
      <xdr:rowOff>206829</xdr:rowOff>
    </xdr:from>
    <xdr:to>
      <xdr:col>11</xdr:col>
      <xdr:colOff>376052</xdr:colOff>
      <xdr:row>13</xdr:row>
      <xdr:rowOff>69273</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DBA62CD1-730E-4BE5-9911-A0E28E3133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88232" y="15992929"/>
              <a:ext cx="3123870" cy="208494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0</xdr:colOff>
      <xdr:row>6</xdr:row>
      <xdr:rowOff>0</xdr:rowOff>
    </xdr:from>
    <xdr:to>
      <xdr:col>18</xdr:col>
      <xdr:colOff>480389</xdr:colOff>
      <xdr:row>16</xdr:row>
      <xdr:rowOff>105468</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4C5665A6-D11E-462D-801D-B1260D5B9A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822901" y="1238642"/>
              <a:ext cx="3114463" cy="208102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316676</xdr:colOff>
      <xdr:row>4</xdr:row>
      <xdr:rowOff>187037</xdr:rowOff>
    </xdr:from>
    <xdr:to>
      <xdr:col>8</xdr:col>
      <xdr:colOff>277092</xdr:colOff>
      <xdr:row>13</xdr:row>
      <xdr:rowOff>79169</xdr:rowOff>
    </xdr:to>
    <xdr:graphicFrame macro="">
      <xdr:nvGraphicFramePr>
        <xdr:cNvPr id="2" name="Chart 1">
          <a:extLst>
            <a:ext uri="{FF2B5EF4-FFF2-40B4-BE49-F238E27FC236}">
              <a16:creationId xmlns:a16="http://schemas.microsoft.com/office/drawing/2014/main" id="{49A2FBA1-B00A-4021-97F3-DC5279864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xdr:row>
      <xdr:rowOff>0</xdr:rowOff>
    </xdr:from>
    <xdr:to>
      <xdr:col>13</xdr:col>
      <xdr:colOff>620816</xdr:colOff>
      <xdr:row>13</xdr:row>
      <xdr:rowOff>133432</xdr:rowOff>
    </xdr:to>
    <xdr:graphicFrame macro="">
      <xdr:nvGraphicFramePr>
        <xdr:cNvPr id="3" name="Chart 2">
          <a:extLst>
            <a:ext uri="{FF2B5EF4-FFF2-40B4-BE49-F238E27FC236}">
              <a16:creationId xmlns:a16="http://schemas.microsoft.com/office/drawing/2014/main" id="{0C9DD4A3-248C-45ED-898A-2CB2B4820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376053</xdr:colOff>
      <xdr:row>5</xdr:row>
      <xdr:rowOff>89064</xdr:rowOff>
    </xdr:from>
    <xdr:to>
      <xdr:col>10</xdr:col>
      <xdr:colOff>217715</xdr:colOff>
      <xdr:row>15</xdr:row>
      <xdr:rowOff>109846</xdr:rowOff>
    </xdr:to>
    <xdr:graphicFrame macro="">
      <xdr:nvGraphicFramePr>
        <xdr:cNvPr id="2" name="Chart 1">
          <a:extLst>
            <a:ext uri="{FF2B5EF4-FFF2-40B4-BE49-F238E27FC236}">
              <a16:creationId xmlns:a16="http://schemas.microsoft.com/office/drawing/2014/main" id="{23BA544E-0D4B-41C0-ADF7-D460078B7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277091</xdr:colOff>
      <xdr:row>6</xdr:row>
      <xdr:rowOff>28698</xdr:rowOff>
    </xdr:from>
    <xdr:to>
      <xdr:col>9</xdr:col>
      <xdr:colOff>653143</xdr:colOff>
      <xdr:row>22</xdr:row>
      <xdr:rowOff>128648</xdr:rowOff>
    </xdr:to>
    <xdr:graphicFrame macro="">
      <xdr:nvGraphicFramePr>
        <xdr:cNvPr id="2" name="Chart 1">
          <a:extLst>
            <a:ext uri="{FF2B5EF4-FFF2-40B4-BE49-F238E27FC236}">
              <a16:creationId xmlns:a16="http://schemas.microsoft.com/office/drawing/2014/main" id="{B95EFBF6-2A2D-4E94-A321-04C8E0D08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88899</xdr:colOff>
      <xdr:row>2</xdr:row>
      <xdr:rowOff>50800</xdr:rowOff>
    </xdr:from>
    <xdr:to>
      <xdr:col>25</xdr:col>
      <xdr:colOff>596900</xdr:colOff>
      <xdr:row>41</xdr:row>
      <xdr:rowOff>25400</xdr:rowOff>
    </xdr:to>
    <xdr:sp macro="" textlink="">
      <xdr:nvSpPr>
        <xdr:cNvPr id="2" name="Rectangle 1">
          <a:extLst>
            <a:ext uri="{FF2B5EF4-FFF2-40B4-BE49-F238E27FC236}">
              <a16:creationId xmlns:a16="http://schemas.microsoft.com/office/drawing/2014/main" id="{A4D76492-D3EC-B440-86DB-16A1D78B9875}"/>
            </a:ext>
          </a:extLst>
        </xdr:cNvPr>
        <xdr:cNvSpPr/>
      </xdr:nvSpPr>
      <xdr:spPr>
        <a:xfrm>
          <a:off x="2781299" y="457200"/>
          <a:ext cx="14643101" cy="7899400"/>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110836</xdr:colOff>
      <xdr:row>2</xdr:row>
      <xdr:rowOff>34119</xdr:rowOff>
    </xdr:from>
    <xdr:to>
      <xdr:col>7</xdr:col>
      <xdr:colOff>500417</xdr:colOff>
      <xdr:row>41</xdr:row>
      <xdr:rowOff>17731</xdr:rowOff>
    </xdr:to>
    <xdr:sp macro="" textlink="">
      <xdr:nvSpPr>
        <xdr:cNvPr id="3" name="Rectangle: Top Corners Rounded 2">
          <a:extLst>
            <a:ext uri="{FF2B5EF4-FFF2-40B4-BE49-F238E27FC236}">
              <a16:creationId xmlns:a16="http://schemas.microsoft.com/office/drawing/2014/main" id="{E7CBDEAE-7854-669E-2C6D-7248F57BD742}"/>
            </a:ext>
          </a:extLst>
        </xdr:cNvPr>
        <xdr:cNvSpPr/>
      </xdr:nvSpPr>
      <xdr:spPr>
        <a:xfrm rot="5400000">
          <a:off x="189130" y="3003825"/>
          <a:ext cx="7548194" cy="2384635"/>
        </a:xfrm>
        <a:prstGeom prst="round2SameRect">
          <a:avLst/>
        </a:prstGeom>
        <a:solidFill>
          <a:srgbClr val="FFD20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431800</xdr:colOff>
      <xdr:row>3</xdr:row>
      <xdr:rowOff>25400</xdr:rowOff>
    </xdr:from>
    <xdr:to>
      <xdr:col>7</xdr:col>
      <xdr:colOff>279400</xdr:colOff>
      <xdr:row>7</xdr:row>
      <xdr:rowOff>12700</xdr:rowOff>
    </xdr:to>
    <xdr:sp macro="" textlink="">
      <xdr:nvSpPr>
        <xdr:cNvPr id="4" name="TextBox 3">
          <a:extLst>
            <a:ext uri="{FF2B5EF4-FFF2-40B4-BE49-F238E27FC236}">
              <a16:creationId xmlns:a16="http://schemas.microsoft.com/office/drawing/2014/main" id="{F6B7D796-64D5-1467-DA58-F83E537D1C91}"/>
            </a:ext>
          </a:extLst>
        </xdr:cNvPr>
        <xdr:cNvSpPr txBox="1"/>
      </xdr:nvSpPr>
      <xdr:spPr>
        <a:xfrm>
          <a:off x="3124200" y="635000"/>
          <a:ext cx="186690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4</xdr:col>
      <xdr:colOff>533400</xdr:colOff>
      <xdr:row>6</xdr:row>
      <xdr:rowOff>0</xdr:rowOff>
    </xdr:from>
    <xdr:to>
      <xdr:col>7</xdr:col>
      <xdr:colOff>215900</xdr:colOff>
      <xdr:row>7</xdr:row>
      <xdr:rowOff>127000</xdr:rowOff>
    </xdr:to>
    <xdr:sp macro="" textlink="">
      <xdr:nvSpPr>
        <xdr:cNvPr id="5" name="TextBox 4">
          <a:extLst>
            <a:ext uri="{FF2B5EF4-FFF2-40B4-BE49-F238E27FC236}">
              <a16:creationId xmlns:a16="http://schemas.microsoft.com/office/drawing/2014/main" id="{2A13FF5A-750E-45F3-AE18-D8117A0D8171}"/>
            </a:ext>
          </a:extLst>
        </xdr:cNvPr>
        <xdr:cNvSpPr txBox="1"/>
      </xdr:nvSpPr>
      <xdr:spPr>
        <a:xfrm>
          <a:off x="3225800" y="1219200"/>
          <a:ext cx="17018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ptos Display" panose="020B0004020202020204" pitchFamily="34" charset="0"/>
              <a:ea typeface="Segoe UI Black" panose="020B0A02040204020203" pitchFamily="34" charset="0"/>
            </a:rPr>
            <a:t>India's</a:t>
          </a:r>
          <a:r>
            <a:rPr lang="en-IN" sz="1200" b="1" baseline="0">
              <a:latin typeface="Aptos Display" panose="020B0004020202020204" pitchFamily="34" charset="0"/>
              <a:ea typeface="Segoe UI Black" panose="020B0A02040204020203" pitchFamily="34" charset="0"/>
            </a:rPr>
            <a:t> Last Minute App</a:t>
          </a:r>
          <a:endParaRPr lang="en-IN" sz="1200" b="1">
            <a:solidFill>
              <a:schemeClr val="accent6">
                <a:lumMod val="75000"/>
              </a:schemeClr>
            </a:solidFill>
            <a:latin typeface="Aptos Display" panose="020B0004020202020204" pitchFamily="34" charset="0"/>
            <a:ea typeface="Segoe UI Black" panose="020B0A02040204020203" pitchFamily="34" charset="0"/>
          </a:endParaRPr>
        </a:p>
      </xdr:txBody>
    </xdr:sp>
    <xdr:clientData/>
  </xdr:twoCellAnchor>
  <xdr:twoCellAnchor>
    <xdr:from>
      <xdr:col>8</xdr:col>
      <xdr:colOff>12700</xdr:colOff>
      <xdr:row>2</xdr:row>
      <xdr:rowOff>114300</xdr:rowOff>
    </xdr:from>
    <xdr:to>
      <xdr:col>16</xdr:col>
      <xdr:colOff>284900</xdr:colOff>
      <xdr:row>14</xdr:row>
      <xdr:rowOff>12550</xdr:rowOff>
    </xdr:to>
    <xdr:grpSp>
      <xdr:nvGrpSpPr>
        <xdr:cNvPr id="10" name="Group 9">
          <a:extLst>
            <a:ext uri="{FF2B5EF4-FFF2-40B4-BE49-F238E27FC236}">
              <a16:creationId xmlns:a16="http://schemas.microsoft.com/office/drawing/2014/main" id="{99FF38D8-4E0E-881B-1FB4-63E5413EF63B}"/>
            </a:ext>
          </a:extLst>
        </xdr:cNvPr>
        <xdr:cNvGrpSpPr/>
      </xdr:nvGrpSpPr>
      <xdr:grpSpPr>
        <a:xfrm>
          <a:off x="5259257" y="509874"/>
          <a:ext cx="5518758" cy="2271692"/>
          <a:chOff x="5397500" y="520700"/>
          <a:chExt cx="5657000" cy="2336650"/>
        </a:xfrm>
      </xdr:grpSpPr>
      <xdr:sp macro="" textlink="">
        <xdr:nvSpPr>
          <xdr:cNvPr id="6" name="Rectangle: Rounded Corners 5">
            <a:extLst>
              <a:ext uri="{FF2B5EF4-FFF2-40B4-BE49-F238E27FC236}">
                <a16:creationId xmlns:a16="http://schemas.microsoft.com/office/drawing/2014/main" id="{3EF62EB4-3154-0EC5-9BFD-2D00735D3B2D}"/>
              </a:ext>
            </a:extLst>
          </xdr:cNvPr>
          <xdr:cNvSpPr/>
        </xdr:nvSpPr>
        <xdr:spPr>
          <a:xfrm>
            <a:off x="5397500" y="520700"/>
            <a:ext cx="2736000" cy="1047600"/>
          </a:xfrm>
          <a:prstGeom prst="roundRect">
            <a:avLst>
              <a:gd name="adj" fmla="val 2119"/>
            </a:avLst>
          </a:prstGeom>
          <a:solidFill>
            <a:srgbClr val="D0AC2C"/>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7" name="Rectangle: Rounded Corners 6">
            <a:extLst>
              <a:ext uri="{FF2B5EF4-FFF2-40B4-BE49-F238E27FC236}">
                <a16:creationId xmlns:a16="http://schemas.microsoft.com/office/drawing/2014/main" id="{EE97169D-DD06-4DE5-9D34-0D0A1FC206F5}"/>
              </a:ext>
            </a:extLst>
          </xdr:cNvPr>
          <xdr:cNvSpPr/>
        </xdr:nvSpPr>
        <xdr:spPr>
          <a:xfrm>
            <a:off x="8318500" y="520700"/>
            <a:ext cx="2736000" cy="1047600"/>
          </a:xfrm>
          <a:prstGeom prst="roundRect">
            <a:avLst>
              <a:gd name="adj" fmla="val 0"/>
            </a:avLst>
          </a:prstGeom>
          <a:solidFill>
            <a:schemeClr val="accent6">
              <a:lumMod val="60000"/>
              <a:lumOff val="40000"/>
            </a:schemeClr>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8" name="Rectangle: Rounded Corners 7">
            <a:extLst>
              <a:ext uri="{FF2B5EF4-FFF2-40B4-BE49-F238E27FC236}">
                <a16:creationId xmlns:a16="http://schemas.microsoft.com/office/drawing/2014/main" id="{0F4E30C2-1AC5-44D5-99FF-1C72AD19383D}"/>
              </a:ext>
            </a:extLst>
          </xdr:cNvPr>
          <xdr:cNvSpPr/>
        </xdr:nvSpPr>
        <xdr:spPr>
          <a:xfrm>
            <a:off x="5397500" y="1809750"/>
            <a:ext cx="2736000" cy="1047600"/>
          </a:xfrm>
          <a:prstGeom prst="roundRect">
            <a:avLst>
              <a:gd name="adj" fmla="val 0"/>
            </a:avLst>
          </a:prstGeom>
          <a:solidFill>
            <a:schemeClr val="accent6">
              <a:lumMod val="60000"/>
              <a:lumOff val="40000"/>
            </a:schemeClr>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9" name="Rectangle: Rounded Corners 8">
            <a:extLst>
              <a:ext uri="{FF2B5EF4-FFF2-40B4-BE49-F238E27FC236}">
                <a16:creationId xmlns:a16="http://schemas.microsoft.com/office/drawing/2014/main" id="{91A1244E-AEB2-4623-BE6A-54EDF0BA5C1D}"/>
              </a:ext>
            </a:extLst>
          </xdr:cNvPr>
          <xdr:cNvSpPr/>
        </xdr:nvSpPr>
        <xdr:spPr>
          <a:xfrm>
            <a:off x="8318500" y="1809750"/>
            <a:ext cx="2736000" cy="1047600"/>
          </a:xfrm>
          <a:prstGeom prst="roundRect">
            <a:avLst>
              <a:gd name="adj" fmla="val 0"/>
            </a:avLst>
          </a:prstGeom>
          <a:solidFill>
            <a:srgbClr val="D0AC2C"/>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clientData/>
  </xdr:twoCellAnchor>
  <xdr:twoCellAnchor>
    <xdr:from>
      <xdr:col>8</xdr:col>
      <xdr:colOff>177800</xdr:colOff>
      <xdr:row>3</xdr:row>
      <xdr:rowOff>0</xdr:rowOff>
    </xdr:from>
    <xdr:to>
      <xdr:col>10</xdr:col>
      <xdr:colOff>228600</xdr:colOff>
      <xdr:row>5</xdr:row>
      <xdr:rowOff>12700</xdr:rowOff>
    </xdr:to>
    <xdr:sp macro="" textlink="'Sheets Design'!A7">
      <xdr:nvSpPr>
        <xdr:cNvPr id="11" name="TextBox 10">
          <a:extLst>
            <a:ext uri="{FF2B5EF4-FFF2-40B4-BE49-F238E27FC236}">
              <a16:creationId xmlns:a16="http://schemas.microsoft.com/office/drawing/2014/main" id="{412A399A-F923-F400-6965-1F2516EC1BDC}"/>
            </a:ext>
          </a:extLst>
        </xdr:cNvPr>
        <xdr:cNvSpPr txBox="1"/>
      </xdr:nvSpPr>
      <xdr:spPr>
        <a:xfrm>
          <a:off x="5562600" y="609600"/>
          <a:ext cx="13970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687FD9-C33B-46FD-8FF7-6476351259C1}" type="TxLink">
            <a:rPr lang="en-US" sz="2400" b="0" i="0" u="none" strike="noStrike">
              <a:solidFill>
                <a:srgbClr val="000000"/>
              </a:solidFill>
              <a:latin typeface="Arial Black" panose="020B0A04020102020204" pitchFamily="34" charset="0"/>
              <a:ea typeface="Calibri"/>
              <a:cs typeface="Calibri"/>
            </a:rPr>
            <a:pPr/>
            <a:t>$1.20M</a:t>
          </a:fld>
          <a:endParaRPr lang="en-IN" sz="2400">
            <a:latin typeface="Arial Black" panose="020B0A04020102020204" pitchFamily="34" charset="0"/>
          </a:endParaRPr>
        </a:p>
      </xdr:txBody>
    </xdr:sp>
    <xdr:clientData/>
  </xdr:twoCellAnchor>
  <xdr:twoCellAnchor editAs="oneCell">
    <xdr:from>
      <xdr:col>4</xdr:col>
      <xdr:colOff>193963</xdr:colOff>
      <xdr:row>9</xdr:row>
      <xdr:rowOff>164634</xdr:rowOff>
    </xdr:from>
    <xdr:to>
      <xdr:col>7</xdr:col>
      <xdr:colOff>360218</xdr:colOff>
      <xdr:row>16</xdr:row>
      <xdr:rowOff>124691</xdr:rowOff>
    </xdr:to>
    <mc:AlternateContent xmlns:mc="http://schemas.openxmlformats.org/markup-compatibility/2006" xmlns:a14="http://schemas.microsoft.com/office/drawing/2010/main">
      <mc:Choice Requires="a14">
        <xdr:graphicFrame macro="">
          <xdr:nvGraphicFramePr>
            <xdr:cNvPr id="12" name="Outlet Size 1">
              <a:extLst>
                <a:ext uri="{FF2B5EF4-FFF2-40B4-BE49-F238E27FC236}">
                  <a16:creationId xmlns:a16="http://schemas.microsoft.com/office/drawing/2014/main" id="{A53ADF48-2289-40D0-9F7F-A0F6609FF3B2}"/>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854036" y="1910307"/>
              <a:ext cx="2161309" cy="13178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241300</xdr:colOff>
      <xdr:row>4</xdr:row>
      <xdr:rowOff>177800</xdr:rowOff>
    </xdr:from>
    <xdr:to>
      <xdr:col>10</xdr:col>
      <xdr:colOff>177800</xdr:colOff>
      <xdr:row>6</xdr:row>
      <xdr:rowOff>190500</xdr:rowOff>
    </xdr:to>
    <xdr:sp macro="" textlink="">
      <xdr:nvSpPr>
        <xdr:cNvPr id="14" name="TextBox 13">
          <a:extLst>
            <a:ext uri="{FF2B5EF4-FFF2-40B4-BE49-F238E27FC236}">
              <a16:creationId xmlns:a16="http://schemas.microsoft.com/office/drawing/2014/main" id="{B12691CE-EA61-3EBA-727A-8DC4960CB43D}"/>
            </a:ext>
          </a:extLst>
        </xdr:cNvPr>
        <xdr:cNvSpPr txBox="1"/>
      </xdr:nvSpPr>
      <xdr:spPr>
        <a:xfrm>
          <a:off x="5626100" y="990600"/>
          <a:ext cx="12827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ymbol" panose="020B0502040204020203" pitchFamily="34" charset="0"/>
              <a:ea typeface="Segoe UI Symbol" panose="020B0502040204020203" pitchFamily="34" charset="0"/>
            </a:rPr>
            <a:t>TOTAL</a:t>
          </a:r>
          <a:r>
            <a:rPr lang="en-IN" sz="1200" baseline="0">
              <a:latin typeface="Segoe UI Symbol" panose="020B0502040204020203" pitchFamily="34" charset="0"/>
              <a:ea typeface="Segoe UI Symbol" panose="020B0502040204020203" pitchFamily="34" charset="0"/>
            </a:rPr>
            <a:t> SALES</a:t>
          </a:r>
          <a:endParaRPr lang="en-IN" sz="1200">
            <a:latin typeface="Segoe UI Symbol" panose="020B0502040204020203" pitchFamily="34" charset="0"/>
            <a:ea typeface="Segoe UI Symbol" panose="020B0502040204020203" pitchFamily="34" charset="0"/>
          </a:endParaRPr>
        </a:p>
      </xdr:txBody>
    </xdr:sp>
    <xdr:clientData/>
  </xdr:twoCellAnchor>
  <xdr:twoCellAnchor>
    <xdr:from>
      <xdr:col>12</xdr:col>
      <xdr:colOff>393700</xdr:colOff>
      <xdr:row>3</xdr:row>
      <xdr:rowOff>0</xdr:rowOff>
    </xdr:from>
    <xdr:to>
      <xdr:col>14</xdr:col>
      <xdr:colOff>444500</xdr:colOff>
      <xdr:row>5</xdr:row>
      <xdr:rowOff>12700</xdr:rowOff>
    </xdr:to>
    <xdr:sp macro="" textlink="'Sheets Design'!B7">
      <xdr:nvSpPr>
        <xdr:cNvPr id="15" name="TextBox 14">
          <a:extLst>
            <a:ext uri="{FF2B5EF4-FFF2-40B4-BE49-F238E27FC236}">
              <a16:creationId xmlns:a16="http://schemas.microsoft.com/office/drawing/2014/main" id="{81453586-38CB-4AE3-A494-21DCB8E1D34F}"/>
            </a:ext>
          </a:extLst>
        </xdr:cNvPr>
        <xdr:cNvSpPr txBox="1"/>
      </xdr:nvSpPr>
      <xdr:spPr>
        <a:xfrm>
          <a:off x="8470900" y="609600"/>
          <a:ext cx="13970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5D68707-85D3-4E6A-8C45-5E2BB98A5390}" type="TxLink">
            <a:rPr lang="en-US" sz="2400" b="0" i="0" u="none" strike="noStrike">
              <a:solidFill>
                <a:srgbClr val="000000"/>
              </a:solidFill>
              <a:latin typeface="Arial Black" panose="020B0A04020102020204" pitchFamily="34" charset="0"/>
              <a:ea typeface="Calibri"/>
              <a:cs typeface="Calibri"/>
            </a:rPr>
            <a:pPr marL="0" indent="0"/>
            <a:t>$141</a:t>
          </a:fld>
          <a:endParaRPr lang="en-IN" sz="2400" b="0" i="0" u="none" strike="noStrike">
            <a:solidFill>
              <a:srgbClr val="000000"/>
            </a:solidFill>
            <a:latin typeface="Arial Black" panose="020B0A04020102020204" pitchFamily="34" charset="0"/>
            <a:ea typeface="Calibri"/>
            <a:cs typeface="Calibri"/>
          </a:endParaRPr>
        </a:p>
      </xdr:txBody>
    </xdr:sp>
    <xdr:clientData/>
  </xdr:twoCellAnchor>
  <xdr:twoCellAnchor>
    <xdr:from>
      <xdr:col>12</xdr:col>
      <xdr:colOff>381000</xdr:colOff>
      <xdr:row>5</xdr:row>
      <xdr:rowOff>0</xdr:rowOff>
    </xdr:from>
    <xdr:to>
      <xdr:col>14</xdr:col>
      <xdr:colOff>50800</xdr:colOff>
      <xdr:row>7</xdr:row>
      <xdr:rowOff>0</xdr:rowOff>
    </xdr:to>
    <xdr:sp macro="" textlink="">
      <xdr:nvSpPr>
        <xdr:cNvPr id="16" name="TextBox 15">
          <a:extLst>
            <a:ext uri="{FF2B5EF4-FFF2-40B4-BE49-F238E27FC236}">
              <a16:creationId xmlns:a16="http://schemas.microsoft.com/office/drawing/2014/main" id="{D021F337-CC70-4D56-8BBC-BDE94406140D}"/>
            </a:ext>
          </a:extLst>
        </xdr:cNvPr>
        <xdr:cNvSpPr txBox="1"/>
      </xdr:nvSpPr>
      <xdr:spPr>
        <a:xfrm>
          <a:off x="8458200" y="1016000"/>
          <a:ext cx="10160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ymbol" panose="020B0502040204020203" pitchFamily="34" charset="0"/>
              <a:ea typeface="Segoe UI Symbol" panose="020B0502040204020203" pitchFamily="34" charset="0"/>
            </a:rPr>
            <a:t>AVG</a:t>
          </a:r>
          <a:r>
            <a:rPr lang="en-IN" sz="1200" baseline="0">
              <a:latin typeface="Segoe UI Symbol" panose="020B0502040204020203" pitchFamily="34" charset="0"/>
              <a:ea typeface="Segoe UI Symbol" panose="020B0502040204020203" pitchFamily="34" charset="0"/>
            </a:rPr>
            <a:t> SALES</a:t>
          </a:r>
          <a:endParaRPr lang="en-IN" sz="1200">
            <a:latin typeface="Segoe UI Symbol" panose="020B0502040204020203" pitchFamily="34" charset="0"/>
            <a:ea typeface="Segoe UI Symbol" panose="020B0502040204020203" pitchFamily="34" charset="0"/>
          </a:endParaRPr>
        </a:p>
      </xdr:txBody>
    </xdr:sp>
    <xdr:clientData/>
  </xdr:twoCellAnchor>
  <xdr:twoCellAnchor>
    <xdr:from>
      <xdr:col>8</xdr:col>
      <xdr:colOff>228600</xdr:colOff>
      <xdr:row>9</xdr:row>
      <xdr:rowOff>25400</xdr:rowOff>
    </xdr:from>
    <xdr:to>
      <xdr:col>10</xdr:col>
      <xdr:colOff>279400</xdr:colOff>
      <xdr:row>11</xdr:row>
      <xdr:rowOff>38100</xdr:rowOff>
    </xdr:to>
    <xdr:sp macro="" textlink="'Sheets Design'!C7">
      <xdr:nvSpPr>
        <xdr:cNvPr id="17" name="TextBox 16">
          <a:extLst>
            <a:ext uri="{FF2B5EF4-FFF2-40B4-BE49-F238E27FC236}">
              <a16:creationId xmlns:a16="http://schemas.microsoft.com/office/drawing/2014/main" id="{B2864B22-390A-43B2-8083-CB04F4A86F8A}"/>
            </a:ext>
          </a:extLst>
        </xdr:cNvPr>
        <xdr:cNvSpPr txBox="1"/>
      </xdr:nvSpPr>
      <xdr:spPr>
        <a:xfrm>
          <a:off x="5613400" y="1854200"/>
          <a:ext cx="13970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A2F1381-DB1F-4B1F-8496-320C46603FBE}" type="TxLink">
            <a:rPr lang="en-US" sz="2400" b="0" i="0" u="none" strike="noStrike">
              <a:solidFill>
                <a:srgbClr val="000000"/>
              </a:solidFill>
              <a:latin typeface="Arial Black" panose="020B0A04020102020204" pitchFamily="34" charset="0"/>
              <a:ea typeface="Calibri"/>
              <a:cs typeface="Calibri"/>
            </a:rPr>
            <a:pPr marL="0" indent="0"/>
            <a:t>8523</a:t>
          </a:fld>
          <a:endParaRPr lang="en-IN" sz="2400" b="0" i="0" u="none" strike="noStrike">
            <a:solidFill>
              <a:srgbClr val="000000"/>
            </a:solidFill>
            <a:latin typeface="Arial Black" panose="020B0A04020102020204" pitchFamily="34" charset="0"/>
            <a:ea typeface="Calibri"/>
            <a:cs typeface="Calibri"/>
          </a:endParaRPr>
        </a:p>
      </xdr:txBody>
    </xdr:sp>
    <xdr:clientData/>
  </xdr:twoCellAnchor>
  <xdr:twoCellAnchor>
    <xdr:from>
      <xdr:col>8</xdr:col>
      <xdr:colOff>114300</xdr:colOff>
      <xdr:row>11</xdr:row>
      <xdr:rowOff>114300</xdr:rowOff>
    </xdr:from>
    <xdr:to>
      <xdr:col>10</xdr:col>
      <xdr:colOff>63500</xdr:colOff>
      <xdr:row>13</xdr:row>
      <xdr:rowOff>76200</xdr:rowOff>
    </xdr:to>
    <xdr:sp macro="" textlink="">
      <xdr:nvSpPr>
        <xdr:cNvPr id="18" name="TextBox 17">
          <a:extLst>
            <a:ext uri="{FF2B5EF4-FFF2-40B4-BE49-F238E27FC236}">
              <a16:creationId xmlns:a16="http://schemas.microsoft.com/office/drawing/2014/main" id="{10CDE81F-0A48-40BD-8667-4C2FB0CC3778}"/>
            </a:ext>
          </a:extLst>
        </xdr:cNvPr>
        <xdr:cNvSpPr txBox="1"/>
      </xdr:nvSpPr>
      <xdr:spPr>
        <a:xfrm>
          <a:off x="5499100" y="2349500"/>
          <a:ext cx="12954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ymbol" panose="020B0502040204020203" pitchFamily="34" charset="0"/>
              <a:ea typeface="Segoe UI Symbol" panose="020B0502040204020203" pitchFamily="34" charset="0"/>
            </a:rPr>
            <a:t>NO</a:t>
          </a:r>
          <a:r>
            <a:rPr lang="en-IN" sz="1200" baseline="0">
              <a:latin typeface="Segoe UI Symbol" panose="020B0502040204020203" pitchFamily="34" charset="0"/>
              <a:ea typeface="Segoe UI Symbol" panose="020B0502040204020203" pitchFamily="34" charset="0"/>
            </a:rPr>
            <a:t> OF ITEMS</a:t>
          </a:r>
          <a:endParaRPr lang="en-IN" sz="1200">
            <a:latin typeface="Segoe UI Symbol" panose="020B0502040204020203" pitchFamily="34" charset="0"/>
            <a:ea typeface="Segoe UI Symbol" panose="020B0502040204020203" pitchFamily="34" charset="0"/>
          </a:endParaRPr>
        </a:p>
      </xdr:txBody>
    </xdr:sp>
    <xdr:clientData/>
  </xdr:twoCellAnchor>
  <xdr:twoCellAnchor>
    <xdr:from>
      <xdr:col>12</xdr:col>
      <xdr:colOff>469900</xdr:colOff>
      <xdr:row>9</xdr:row>
      <xdr:rowOff>50800</xdr:rowOff>
    </xdr:from>
    <xdr:to>
      <xdr:col>14</xdr:col>
      <xdr:colOff>0</xdr:colOff>
      <xdr:row>11</xdr:row>
      <xdr:rowOff>63500</xdr:rowOff>
    </xdr:to>
    <xdr:sp macro="" textlink="'Sheets Design'!D7">
      <xdr:nvSpPr>
        <xdr:cNvPr id="19" name="TextBox 18">
          <a:extLst>
            <a:ext uri="{FF2B5EF4-FFF2-40B4-BE49-F238E27FC236}">
              <a16:creationId xmlns:a16="http://schemas.microsoft.com/office/drawing/2014/main" id="{FFD4B67B-0408-454E-81F7-F1B42D92459E}"/>
            </a:ext>
          </a:extLst>
        </xdr:cNvPr>
        <xdr:cNvSpPr txBox="1"/>
      </xdr:nvSpPr>
      <xdr:spPr>
        <a:xfrm>
          <a:off x="8547100" y="1879600"/>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DA05856-0A5F-4F2D-A5F6-2381DA3CBB37}" type="TxLink">
            <a:rPr lang="en-US" sz="2400" b="0" i="0" u="none" strike="noStrike">
              <a:solidFill>
                <a:srgbClr val="000000"/>
              </a:solidFill>
              <a:latin typeface="Arial Black" panose="020B0A04020102020204" pitchFamily="34" charset="0"/>
              <a:ea typeface="Calibri"/>
              <a:cs typeface="Calibri"/>
            </a:rPr>
            <a:pPr marL="0" indent="0"/>
            <a:t>4.0</a:t>
          </a:fld>
          <a:endParaRPr lang="en-IN" sz="2400" b="0" i="0" u="none" strike="noStrike">
            <a:solidFill>
              <a:srgbClr val="000000"/>
            </a:solidFill>
            <a:latin typeface="Arial Black" panose="020B0A04020102020204" pitchFamily="34" charset="0"/>
            <a:ea typeface="Calibri"/>
            <a:cs typeface="Calibri"/>
          </a:endParaRPr>
        </a:p>
      </xdr:txBody>
    </xdr:sp>
    <xdr:clientData/>
  </xdr:twoCellAnchor>
  <xdr:twoCellAnchor>
    <xdr:from>
      <xdr:col>12</xdr:col>
      <xdr:colOff>330200</xdr:colOff>
      <xdr:row>11</xdr:row>
      <xdr:rowOff>127000</xdr:rowOff>
    </xdr:from>
    <xdr:to>
      <xdr:col>14</xdr:col>
      <xdr:colOff>139700</xdr:colOff>
      <xdr:row>13</xdr:row>
      <xdr:rowOff>101600</xdr:rowOff>
    </xdr:to>
    <xdr:sp macro="" textlink="">
      <xdr:nvSpPr>
        <xdr:cNvPr id="20" name="TextBox 19">
          <a:extLst>
            <a:ext uri="{FF2B5EF4-FFF2-40B4-BE49-F238E27FC236}">
              <a16:creationId xmlns:a16="http://schemas.microsoft.com/office/drawing/2014/main" id="{4AD12DD8-EF7F-4007-96CA-BB34AF764DBA}"/>
            </a:ext>
          </a:extLst>
        </xdr:cNvPr>
        <xdr:cNvSpPr txBox="1"/>
      </xdr:nvSpPr>
      <xdr:spPr>
        <a:xfrm>
          <a:off x="8407400" y="2362200"/>
          <a:ext cx="11557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ymbol" panose="020B0502040204020203" pitchFamily="34" charset="0"/>
              <a:ea typeface="Segoe UI Symbol" panose="020B0502040204020203" pitchFamily="34" charset="0"/>
            </a:rPr>
            <a:t>AVG RATING</a:t>
          </a:r>
        </a:p>
      </xdr:txBody>
    </xdr:sp>
    <xdr:clientData/>
  </xdr:twoCellAnchor>
  <xdr:twoCellAnchor editAs="oneCell">
    <xdr:from>
      <xdr:col>15</xdr:col>
      <xdr:colOff>622300</xdr:colOff>
      <xdr:row>2</xdr:row>
      <xdr:rowOff>197556</xdr:rowOff>
    </xdr:from>
    <xdr:to>
      <xdr:col>16</xdr:col>
      <xdr:colOff>231648</xdr:colOff>
      <xdr:row>3</xdr:row>
      <xdr:rowOff>190500</xdr:rowOff>
    </xdr:to>
    <xdr:pic>
      <xdr:nvPicPr>
        <xdr:cNvPr id="13" name="Picture 12">
          <a:extLst>
            <a:ext uri="{FF2B5EF4-FFF2-40B4-BE49-F238E27FC236}">
              <a16:creationId xmlns:a16="http://schemas.microsoft.com/office/drawing/2014/main" id="{AD0FE87C-FB77-1EEA-1D4B-5A10B12D09B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18800" y="603956"/>
          <a:ext cx="282448" cy="1961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386230</xdr:colOff>
      <xdr:row>9</xdr:row>
      <xdr:rowOff>63500</xdr:rowOff>
    </xdr:from>
    <xdr:to>
      <xdr:col>11</xdr:col>
      <xdr:colOff>647700</xdr:colOff>
      <xdr:row>10</xdr:row>
      <xdr:rowOff>177800</xdr:rowOff>
    </xdr:to>
    <xdr:pic>
      <xdr:nvPicPr>
        <xdr:cNvPr id="21" name="Picture 20">
          <a:extLst>
            <a:ext uri="{FF2B5EF4-FFF2-40B4-BE49-F238E27FC236}">
              <a16:creationId xmlns:a16="http://schemas.microsoft.com/office/drawing/2014/main" id="{5CC2484F-AEF4-97E0-3853-E62BD925A02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90330" y="1892300"/>
          <a:ext cx="261470"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614995</xdr:colOff>
      <xdr:row>9</xdr:row>
      <xdr:rowOff>38100</xdr:rowOff>
    </xdr:from>
    <xdr:to>
      <xdr:col>16</xdr:col>
      <xdr:colOff>210500</xdr:colOff>
      <xdr:row>10</xdr:row>
      <xdr:rowOff>109220</xdr:rowOff>
    </xdr:to>
    <xdr:pic>
      <xdr:nvPicPr>
        <xdr:cNvPr id="22" name="Picture 21">
          <a:extLst>
            <a:ext uri="{FF2B5EF4-FFF2-40B4-BE49-F238E27FC236}">
              <a16:creationId xmlns:a16="http://schemas.microsoft.com/office/drawing/2014/main" id="{B1E14199-32CD-A165-CEAA-A4A043F5ADB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711495" y="1866900"/>
          <a:ext cx="268605" cy="274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393700</xdr:colOff>
      <xdr:row>3</xdr:row>
      <xdr:rowOff>8648</xdr:rowOff>
    </xdr:from>
    <xdr:to>
      <xdr:col>12</xdr:col>
      <xdr:colOff>30479</xdr:colOff>
      <xdr:row>4</xdr:row>
      <xdr:rowOff>121920</xdr:rowOff>
    </xdr:to>
    <xdr:pic>
      <xdr:nvPicPr>
        <xdr:cNvPr id="23" name="Picture 22">
          <a:extLst>
            <a:ext uri="{FF2B5EF4-FFF2-40B4-BE49-F238E27FC236}">
              <a16:creationId xmlns:a16="http://schemas.microsoft.com/office/drawing/2014/main" id="{CACA37F3-BC8E-5F33-9C2A-ED80068D3799}"/>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797800" y="618248"/>
          <a:ext cx="309879" cy="316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101600</xdr:colOff>
      <xdr:row>15</xdr:row>
      <xdr:rowOff>25400</xdr:rowOff>
    </xdr:from>
    <xdr:to>
      <xdr:col>16</xdr:col>
      <xdr:colOff>304800</xdr:colOff>
      <xdr:row>40</xdr:row>
      <xdr:rowOff>165100</xdr:rowOff>
    </xdr:to>
    <xdr:sp macro="" textlink="">
      <xdr:nvSpPr>
        <xdr:cNvPr id="24" name="Rectangle: Rounded Corners 23">
          <a:extLst>
            <a:ext uri="{FF2B5EF4-FFF2-40B4-BE49-F238E27FC236}">
              <a16:creationId xmlns:a16="http://schemas.microsoft.com/office/drawing/2014/main" id="{B7E04705-E4CD-4634-B302-1CEE334518B8}"/>
            </a:ext>
          </a:extLst>
        </xdr:cNvPr>
        <xdr:cNvSpPr/>
      </xdr:nvSpPr>
      <xdr:spPr>
        <a:xfrm>
          <a:off x="5486400" y="3073400"/>
          <a:ext cx="5588000" cy="5219700"/>
        </a:xfrm>
        <a:prstGeom prst="roundRect">
          <a:avLst>
            <a:gd name="adj" fmla="val 0"/>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266700</xdr:colOff>
      <xdr:row>16</xdr:row>
      <xdr:rowOff>190500</xdr:rowOff>
    </xdr:from>
    <xdr:to>
      <xdr:col>11</xdr:col>
      <xdr:colOff>551400</xdr:colOff>
      <xdr:row>26</xdr:row>
      <xdr:rowOff>127700</xdr:rowOff>
    </xdr:to>
    <xdr:graphicFrame macro="">
      <xdr:nvGraphicFramePr>
        <xdr:cNvPr id="25" name="Chart 24">
          <a:extLst>
            <a:ext uri="{FF2B5EF4-FFF2-40B4-BE49-F238E27FC236}">
              <a16:creationId xmlns:a16="http://schemas.microsoft.com/office/drawing/2014/main" id="{0340A811-D69E-49BC-B8CA-7EEC6E361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56107</xdr:colOff>
      <xdr:row>15</xdr:row>
      <xdr:rowOff>14026</xdr:rowOff>
    </xdr:from>
    <xdr:to>
      <xdr:col>10</xdr:col>
      <xdr:colOff>5307</xdr:colOff>
      <xdr:row>16</xdr:row>
      <xdr:rowOff>179126</xdr:rowOff>
    </xdr:to>
    <xdr:sp macro="" textlink="">
      <xdr:nvSpPr>
        <xdr:cNvPr id="27" name="TextBox 26">
          <a:extLst>
            <a:ext uri="{FF2B5EF4-FFF2-40B4-BE49-F238E27FC236}">
              <a16:creationId xmlns:a16="http://schemas.microsoft.com/office/drawing/2014/main" id="{7B77CF59-BE53-4A30-A4CD-A0F3B8E04ED3}"/>
            </a:ext>
          </a:extLst>
        </xdr:cNvPr>
        <xdr:cNvSpPr txBox="1"/>
      </xdr:nvSpPr>
      <xdr:spPr>
        <a:xfrm>
          <a:off x="5424226" y="2914175"/>
          <a:ext cx="1291230" cy="358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85000"/>
                  <a:lumOff val="15000"/>
                </a:schemeClr>
              </a:solidFill>
              <a:latin typeface="Segoe UI Symbol" panose="020B0502040204020203" pitchFamily="34" charset="0"/>
              <a:ea typeface="Segoe UI Symbol" panose="020B0502040204020203" pitchFamily="34" charset="0"/>
            </a:rPr>
            <a:t>FAT</a:t>
          </a:r>
          <a:r>
            <a:rPr lang="en-IN" sz="1200" baseline="0">
              <a:solidFill>
                <a:schemeClr val="tx1">
                  <a:lumMod val="85000"/>
                  <a:lumOff val="15000"/>
                </a:schemeClr>
              </a:solidFill>
              <a:latin typeface="Segoe UI Symbol" panose="020B0502040204020203" pitchFamily="34" charset="0"/>
              <a:ea typeface="Segoe UI Symbol" panose="020B0502040204020203" pitchFamily="34" charset="0"/>
            </a:rPr>
            <a:t> CONTENT</a:t>
          </a:r>
          <a:endParaRPr lang="en-IN" sz="1200">
            <a:solidFill>
              <a:schemeClr val="tx1">
                <a:lumMod val="85000"/>
                <a:lumOff val="15000"/>
              </a:schemeClr>
            </a:solidFill>
            <a:latin typeface="Segoe UI Symbol" panose="020B0502040204020203" pitchFamily="34" charset="0"/>
            <a:ea typeface="Segoe UI Symbol" panose="020B0502040204020203" pitchFamily="34" charset="0"/>
          </a:endParaRPr>
        </a:p>
      </xdr:txBody>
    </xdr:sp>
    <xdr:clientData/>
  </xdr:twoCellAnchor>
  <xdr:twoCellAnchor>
    <xdr:from>
      <xdr:col>12</xdr:col>
      <xdr:colOff>237319</xdr:colOff>
      <xdr:row>15</xdr:row>
      <xdr:rowOff>116385</xdr:rowOff>
    </xdr:from>
    <xdr:to>
      <xdr:col>12</xdr:col>
      <xdr:colOff>240919</xdr:colOff>
      <xdr:row>39</xdr:row>
      <xdr:rowOff>192146</xdr:rowOff>
    </xdr:to>
    <xdr:cxnSp macro="">
      <xdr:nvCxnSpPr>
        <xdr:cNvPr id="28" name="Straight Connector 27">
          <a:extLst>
            <a:ext uri="{FF2B5EF4-FFF2-40B4-BE49-F238E27FC236}">
              <a16:creationId xmlns:a16="http://schemas.microsoft.com/office/drawing/2014/main" id="{944D9783-4615-EF2F-C263-9D36AB88FF25}"/>
            </a:ext>
          </a:extLst>
        </xdr:cNvPr>
        <xdr:cNvCxnSpPr/>
      </xdr:nvCxnSpPr>
      <xdr:spPr>
        <a:xfrm>
          <a:off x="8289498" y="3016534"/>
          <a:ext cx="3600" cy="47160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318448</xdr:colOff>
      <xdr:row>27</xdr:row>
      <xdr:rowOff>181970</xdr:rowOff>
    </xdr:from>
    <xdr:to>
      <xdr:col>12</xdr:col>
      <xdr:colOff>0</xdr:colOff>
      <xdr:row>28</xdr:row>
      <xdr:rowOff>0</xdr:rowOff>
    </xdr:to>
    <xdr:cxnSp macro="">
      <xdr:nvCxnSpPr>
        <xdr:cNvPr id="29" name="Straight Connector 28">
          <a:extLst>
            <a:ext uri="{FF2B5EF4-FFF2-40B4-BE49-F238E27FC236}">
              <a16:creationId xmlns:a16="http://schemas.microsoft.com/office/drawing/2014/main" id="{ADDDF8BA-ADBD-4FC3-BF4B-C5962DDF42BA}"/>
            </a:ext>
          </a:extLst>
        </xdr:cNvPr>
        <xdr:cNvCxnSpPr/>
      </xdr:nvCxnSpPr>
      <xdr:spPr>
        <a:xfrm>
          <a:off x="5686567" y="5402239"/>
          <a:ext cx="2365612" cy="1137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209266</xdr:colOff>
      <xdr:row>29</xdr:row>
      <xdr:rowOff>136479</xdr:rowOff>
    </xdr:from>
    <xdr:to>
      <xdr:col>12</xdr:col>
      <xdr:colOff>170598</xdr:colOff>
      <xdr:row>40</xdr:row>
      <xdr:rowOff>79613</xdr:rowOff>
    </xdr:to>
    <xdr:graphicFrame macro="">
      <xdr:nvGraphicFramePr>
        <xdr:cNvPr id="34" name="Chart 33">
          <a:extLst>
            <a:ext uri="{FF2B5EF4-FFF2-40B4-BE49-F238E27FC236}">
              <a16:creationId xmlns:a16="http://schemas.microsoft.com/office/drawing/2014/main" id="{220B8110-8E95-4ADC-A483-6D0ED8A4F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106908</xdr:colOff>
      <xdr:row>28</xdr:row>
      <xdr:rowOff>59520</xdr:rowOff>
    </xdr:from>
    <xdr:to>
      <xdr:col>10</xdr:col>
      <xdr:colOff>56108</xdr:colOff>
      <xdr:row>30</xdr:row>
      <xdr:rowOff>31277</xdr:rowOff>
    </xdr:to>
    <xdr:sp macro="" textlink="">
      <xdr:nvSpPr>
        <xdr:cNvPr id="35" name="TextBox 34">
          <a:extLst>
            <a:ext uri="{FF2B5EF4-FFF2-40B4-BE49-F238E27FC236}">
              <a16:creationId xmlns:a16="http://schemas.microsoft.com/office/drawing/2014/main" id="{F9E2239A-0C59-44F0-B084-79342F2DE042}"/>
            </a:ext>
          </a:extLst>
        </xdr:cNvPr>
        <xdr:cNvSpPr txBox="1"/>
      </xdr:nvSpPr>
      <xdr:spPr>
        <a:xfrm>
          <a:off x="5475027" y="5473132"/>
          <a:ext cx="1291230" cy="358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85000"/>
                  <a:lumOff val="15000"/>
                </a:schemeClr>
              </a:solidFill>
              <a:latin typeface="Segoe UI Symbol" panose="020B0502040204020203" pitchFamily="34" charset="0"/>
              <a:ea typeface="Segoe UI Symbol" panose="020B0502040204020203" pitchFamily="34" charset="0"/>
            </a:rPr>
            <a:t>FAT</a:t>
          </a:r>
          <a:r>
            <a:rPr lang="en-IN" sz="1200" baseline="0">
              <a:solidFill>
                <a:schemeClr val="tx1">
                  <a:lumMod val="85000"/>
                  <a:lumOff val="15000"/>
                </a:schemeClr>
              </a:solidFill>
              <a:latin typeface="Segoe UI Symbol" panose="020B0502040204020203" pitchFamily="34" charset="0"/>
              <a:ea typeface="Segoe UI Symbol" panose="020B0502040204020203" pitchFamily="34" charset="0"/>
            </a:rPr>
            <a:t> BY OUTLET</a:t>
          </a:r>
          <a:endParaRPr lang="en-IN" sz="1200">
            <a:solidFill>
              <a:schemeClr val="tx1">
                <a:lumMod val="85000"/>
                <a:lumOff val="15000"/>
              </a:schemeClr>
            </a:solidFill>
            <a:latin typeface="Segoe UI Symbol" panose="020B0502040204020203" pitchFamily="34" charset="0"/>
            <a:ea typeface="Segoe UI Symbol" panose="020B0502040204020203" pitchFamily="34" charset="0"/>
          </a:endParaRPr>
        </a:p>
      </xdr:txBody>
    </xdr:sp>
    <xdr:clientData/>
  </xdr:twoCellAnchor>
  <xdr:twoCellAnchor>
    <xdr:from>
      <xdr:col>12</xdr:col>
      <xdr:colOff>227461</xdr:colOff>
      <xdr:row>15</xdr:row>
      <xdr:rowOff>11373</xdr:rowOff>
    </xdr:from>
    <xdr:to>
      <xdr:col>13</xdr:col>
      <xdr:colOff>624763</xdr:colOff>
      <xdr:row>16</xdr:row>
      <xdr:rowOff>156381</xdr:rowOff>
    </xdr:to>
    <xdr:sp macro="" textlink="">
      <xdr:nvSpPr>
        <xdr:cNvPr id="36" name="TextBox 35">
          <a:extLst>
            <a:ext uri="{FF2B5EF4-FFF2-40B4-BE49-F238E27FC236}">
              <a16:creationId xmlns:a16="http://schemas.microsoft.com/office/drawing/2014/main" id="{1B6C5526-01FE-4228-8CB6-E5A47A5AC9C9}"/>
            </a:ext>
          </a:extLst>
        </xdr:cNvPr>
        <xdr:cNvSpPr txBox="1"/>
      </xdr:nvSpPr>
      <xdr:spPr>
        <a:xfrm>
          <a:off x="8279640" y="2911522"/>
          <a:ext cx="1068317" cy="338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85000"/>
                  <a:lumOff val="15000"/>
                </a:schemeClr>
              </a:solidFill>
              <a:latin typeface="Segoe UI Symbol" panose="020B0502040204020203" pitchFamily="34" charset="0"/>
              <a:ea typeface="Segoe UI Symbol" panose="020B0502040204020203" pitchFamily="34" charset="0"/>
            </a:rPr>
            <a:t>ITEM</a:t>
          </a:r>
          <a:r>
            <a:rPr lang="en-IN" sz="1200" baseline="0">
              <a:solidFill>
                <a:schemeClr val="tx1">
                  <a:lumMod val="85000"/>
                  <a:lumOff val="15000"/>
                </a:schemeClr>
              </a:solidFill>
              <a:latin typeface="Segoe UI Symbol" panose="020B0502040204020203" pitchFamily="34" charset="0"/>
              <a:ea typeface="Segoe UI Symbol" panose="020B0502040204020203" pitchFamily="34" charset="0"/>
            </a:rPr>
            <a:t> TYPE</a:t>
          </a:r>
        </a:p>
      </xdr:txBody>
    </xdr:sp>
    <xdr:clientData/>
  </xdr:twoCellAnchor>
  <xdr:twoCellAnchor>
    <xdr:from>
      <xdr:col>12</xdr:col>
      <xdr:colOff>322997</xdr:colOff>
      <xdr:row>16</xdr:row>
      <xdr:rowOff>68238</xdr:rowOff>
    </xdr:from>
    <xdr:to>
      <xdr:col>16</xdr:col>
      <xdr:colOff>250209</xdr:colOff>
      <xdr:row>40</xdr:row>
      <xdr:rowOff>45493</xdr:rowOff>
    </xdr:to>
    <xdr:graphicFrame macro="">
      <xdr:nvGraphicFramePr>
        <xdr:cNvPr id="37" name="Chart 36">
          <a:extLst>
            <a:ext uri="{FF2B5EF4-FFF2-40B4-BE49-F238E27FC236}">
              <a16:creationId xmlns:a16="http://schemas.microsoft.com/office/drawing/2014/main" id="{E2B6E0F3-D76A-4138-918E-224ED99F6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523164</xdr:colOff>
      <xdr:row>2</xdr:row>
      <xdr:rowOff>125105</xdr:rowOff>
    </xdr:from>
    <xdr:to>
      <xdr:col>25</xdr:col>
      <xdr:colOff>523164</xdr:colOff>
      <xdr:row>40</xdr:row>
      <xdr:rowOff>159225</xdr:rowOff>
    </xdr:to>
    <xdr:sp macro="" textlink="">
      <xdr:nvSpPr>
        <xdr:cNvPr id="30" name="Rectangle: Rounded Corners 29">
          <a:extLst>
            <a:ext uri="{FF2B5EF4-FFF2-40B4-BE49-F238E27FC236}">
              <a16:creationId xmlns:a16="http://schemas.microsoft.com/office/drawing/2014/main" id="{4DE381DA-97D0-4AB3-B57E-4C9A65489BCE}"/>
            </a:ext>
          </a:extLst>
        </xdr:cNvPr>
        <xdr:cNvSpPr/>
      </xdr:nvSpPr>
      <xdr:spPr>
        <a:xfrm>
          <a:off x="11259403" y="511792"/>
          <a:ext cx="6039134" cy="7381164"/>
        </a:xfrm>
        <a:prstGeom prst="roundRect">
          <a:avLst>
            <a:gd name="adj" fmla="val 0"/>
          </a:avLst>
        </a:prstGeom>
        <a:solidFill>
          <a:srgbClr val="FAFAFA"/>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16</xdr:col>
      <xdr:colOff>557283</xdr:colOff>
      <xdr:row>3</xdr:row>
      <xdr:rowOff>170598</xdr:rowOff>
    </xdr:from>
    <xdr:to>
      <xdr:col>25</xdr:col>
      <xdr:colOff>216089</xdr:colOff>
      <xdr:row>14</xdr:row>
      <xdr:rowOff>77822</xdr:rowOff>
    </xdr:to>
    <xdr:graphicFrame macro="">
      <xdr:nvGraphicFramePr>
        <xdr:cNvPr id="26" name="Chart 25">
          <a:extLst>
            <a:ext uri="{FF2B5EF4-FFF2-40B4-BE49-F238E27FC236}">
              <a16:creationId xmlns:a16="http://schemas.microsoft.com/office/drawing/2014/main" id="{B54416A0-F0A3-4A8E-8F92-249F490B4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307074</xdr:colOff>
      <xdr:row>2</xdr:row>
      <xdr:rowOff>102358</xdr:rowOff>
    </xdr:from>
    <xdr:to>
      <xdr:col>19</xdr:col>
      <xdr:colOff>625522</xdr:colOff>
      <xdr:row>4</xdr:row>
      <xdr:rowOff>1</xdr:rowOff>
    </xdr:to>
    <xdr:sp macro="" textlink="">
      <xdr:nvSpPr>
        <xdr:cNvPr id="31" name="TextBox 30">
          <a:extLst>
            <a:ext uri="{FF2B5EF4-FFF2-40B4-BE49-F238E27FC236}">
              <a16:creationId xmlns:a16="http://schemas.microsoft.com/office/drawing/2014/main" id="{25B36F8A-F0E4-4A43-8303-38E3AB90958B}"/>
            </a:ext>
          </a:extLst>
        </xdr:cNvPr>
        <xdr:cNvSpPr txBox="1"/>
      </xdr:nvSpPr>
      <xdr:spPr>
        <a:xfrm>
          <a:off x="11043313" y="489045"/>
          <a:ext cx="2331493" cy="284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1">
                  <a:lumMod val="85000"/>
                  <a:lumOff val="15000"/>
                </a:schemeClr>
              </a:solidFill>
              <a:latin typeface="Segoe UI Symbol" panose="020B0502040204020203" pitchFamily="34" charset="0"/>
              <a:ea typeface="Segoe UI Symbol" panose="020B0502040204020203" pitchFamily="34" charset="0"/>
            </a:rPr>
            <a:t>OUTLET ESTABLISHMENT</a:t>
          </a:r>
        </a:p>
      </xdr:txBody>
    </xdr:sp>
    <xdr:clientData/>
  </xdr:twoCellAnchor>
  <xdr:twoCellAnchor>
    <xdr:from>
      <xdr:col>17</xdr:col>
      <xdr:colOff>95533</xdr:colOff>
      <xdr:row>15</xdr:row>
      <xdr:rowOff>45493</xdr:rowOff>
    </xdr:from>
    <xdr:to>
      <xdr:col>25</xdr:col>
      <xdr:colOff>432179</xdr:colOff>
      <xdr:row>15</xdr:row>
      <xdr:rowOff>61415</xdr:rowOff>
    </xdr:to>
    <xdr:cxnSp macro="">
      <xdr:nvCxnSpPr>
        <xdr:cNvPr id="33" name="Straight Connector 32">
          <a:extLst>
            <a:ext uri="{FF2B5EF4-FFF2-40B4-BE49-F238E27FC236}">
              <a16:creationId xmlns:a16="http://schemas.microsoft.com/office/drawing/2014/main" id="{D73F3D49-7079-476F-A9B0-55A91A8B1EEF}"/>
            </a:ext>
          </a:extLst>
        </xdr:cNvPr>
        <xdr:cNvCxnSpPr/>
      </xdr:nvCxnSpPr>
      <xdr:spPr>
        <a:xfrm flipV="1">
          <a:off x="11502787" y="2945642"/>
          <a:ext cx="5704765" cy="15922"/>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580031</xdr:colOff>
      <xdr:row>15</xdr:row>
      <xdr:rowOff>45493</xdr:rowOff>
    </xdr:from>
    <xdr:to>
      <xdr:col>19</xdr:col>
      <xdr:colOff>56866</xdr:colOff>
      <xdr:row>17</xdr:row>
      <xdr:rowOff>11373</xdr:rowOff>
    </xdr:to>
    <xdr:sp macro="" textlink="">
      <xdr:nvSpPr>
        <xdr:cNvPr id="42" name="TextBox 41">
          <a:extLst>
            <a:ext uri="{FF2B5EF4-FFF2-40B4-BE49-F238E27FC236}">
              <a16:creationId xmlns:a16="http://schemas.microsoft.com/office/drawing/2014/main" id="{4E3E202A-4316-4907-A09C-6979FF739DCD}"/>
            </a:ext>
          </a:extLst>
        </xdr:cNvPr>
        <xdr:cNvSpPr txBox="1"/>
      </xdr:nvSpPr>
      <xdr:spPr>
        <a:xfrm>
          <a:off x="11316270" y="2945642"/>
          <a:ext cx="1489880" cy="352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1">
                  <a:lumMod val="85000"/>
                  <a:lumOff val="15000"/>
                </a:schemeClr>
              </a:solidFill>
              <a:latin typeface="Segoe UI Symbol" panose="020B0502040204020203" pitchFamily="34" charset="0"/>
              <a:ea typeface="Segoe UI Symbol" panose="020B0502040204020203" pitchFamily="34" charset="0"/>
            </a:rPr>
            <a:t>OUTLET SIZE</a:t>
          </a:r>
        </a:p>
      </xdr:txBody>
    </xdr:sp>
    <xdr:clientData/>
  </xdr:twoCellAnchor>
  <xdr:twoCellAnchor>
    <xdr:from>
      <xdr:col>16</xdr:col>
      <xdr:colOff>523162</xdr:colOff>
      <xdr:row>16</xdr:row>
      <xdr:rowOff>136477</xdr:rowOff>
    </xdr:from>
    <xdr:to>
      <xdr:col>20</xdr:col>
      <xdr:colOff>593102</xdr:colOff>
      <xdr:row>28</xdr:row>
      <xdr:rowOff>66358</xdr:rowOff>
    </xdr:to>
    <xdr:graphicFrame macro="">
      <xdr:nvGraphicFramePr>
        <xdr:cNvPr id="43" name="Chart 42">
          <a:extLst>
            <a:ext uri="{FF2B5EF4-FFF2-40B4-BE49-F238E27FC236}">
              <a16:creationId xmlns:a16="http://schemas.microsoft.com/office/drawing/2014/main" id="{607CE325-B734-4E8D-BF23-516544553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498142</xdr:colOff>
      <xdr:row>28</xdr:row>
      <xdr:rowOff>50042</xdr:rowOff>
    </xdr:from>
    <xdr:to>
      <xdr:col>25</xdr:col>
      <xdr:colOff>163773</xdr:colOff>
      <xdr:row>28</xdr:row>
      <xdr:rowOff>65964</xdr:rowOff>
    </xdr:to>
    <xdr:cxnSp macro="">
      <xdr:nvCxnSpPr>
        <xdr:cNvPr id="44" name="Straight Connector 43">
          <a:extLst>
            <a:ext uri="{FF2B5EF4-FFF2-40B4-BE49-F238E27FC236}">
              <a16:creationId xmlns:a16="http://schemas.microsoft.com/office/drawing/2014/main" id="{1BC2704B-17CC-4408-A706-8F124805E588}"/>
            </a:ext>
          </a:extLst>
        </xdr:cNvPr>
        <xdr:cNvCxnSpPr/>
      </xdr:nvCxnSpPr>
      <xdr:spPr>
        <a:xfrm flipV="1">
          <a:off x="11234381" y="5463654"/>
          <a:ext cx="5704765" cy="15922"/>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14406</xdr:colOff>
      <xdr:row>15</xdr:row>
      <xdr:rowOff>177800</xdr:rowOff>
    </xdr:from>
    <xdr:to>
      <xdr:col>21</xdr:col>
      <xdr:colOff>56866</xdr:colOff>
      <xdr:row>27</xdr:row>
      <xdr:rowOff>147850</xdr:rowOff>
    </xdr:to>
    <xdr:cxnSp macro="">
      <xdr:nvCxnSpPr>
        <xdr:cNvPr id="45" name="Straight Connector 44">
          <a:extLst>
            <a:ext uri="{FF2B5EF4-FFF2-40B4-BE49-F238E27FC236}">
              <a16:creationId xmlns:a16="http://schemas.microsoft.com/office/drawing/2014/main" id="{69169817-D06D-4D62-ACAC-F83AF50DEB4D}"/>
            </a:ext>
          </a:extLst>
        </xdr:cNvPr>
        <xdr:cNvCxnSpPr/>
      </xdr:nvCxnSpPr>
      <xdr:spPr>
        <a:xfrm>
          <a:off x="14105719" y="3077949"/>
          <a:ext cx="42460" cy="229017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181970</xdr:colOff>
      <xdr:row>17</xdr:row>
      <xdr:rowOff>11372</xdr:rowOff>
    </xdr:from>
    <xdr:to>
      <xdr:col>25</xdr:col>
      <xdr:colOff>454926</xdr:colOff>
      <xdr:row>27</xdr:row>
      <xdr:rowOff>193342</xdr:rowOff>
    </xdr:to>
    <mc:AlternateContent xmlns:mc="http://schemas.openxmlformats.org/markup-compatibility/2006">
      <mc:Choice xmlns:cx2="http://schemas.microsoft.com/office/drawing/2015/10/21/chartex" Requires="cx2">
        <xdr:graphicFrame macro="">
          <xdr:nvGraphicFramePr>
            <xdr:cNvPr id="47" name="Chart 46">
              <a:extLst>
                <a:ext uri="{FF2B5EF4-FFF2-40B4-BE49-F238E27FC236}">
                  <a16:creationId xmlns:a16="http://schemas.microsoft.com/office/drawing/2014/main" id="{C7383AB3-AEE3-4713-A3B2-D965F5401A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050370" y="3357822"/>
              <a:ext cx="2914556" cy="21504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113732</xdr:colOff>
      <xdr:row>15</xdr:row>
      <xdr:rowOff>108856</xdr:rowOff>
    </xdr:from>
    <xdr:to>
      <xdr:col>24</xdr:col>
      <xdr:colOff>314476</xdr:colOff>
      <xdr:row>17</xdr:row>
      <xdr:rowOff>56865</xdr:rowOff>
    </xdr:to>
    <xdr:sp macro="" textlink="">
      <xdr:nvSpPr>
        <xdr:cNvPr id="48" name="TextBox 47">
          <a:extLst>
            <a:ext uri="{FF2B5EF4-FFF2-40B4-BE49-F238E27FC236}">
              <a16:creationId xmlns:a16="http://schemas.microsoft.com/office/drawing/2014/main" id="{159BC24D-29FD-4153-AF90-A069E1827D08}"/>
            </a:ext>
          </a:extLst>
        </xdr:cNvPr>
        <xdr:cNvSpPr txBox="1"/>
      </xdr:nvSpPr>
      <xdr:spPr>
        <a:xfrm>
          <a:off x="14083732" y="3011713"/>
          <a:ext cx="2196458" cy="335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1">
                  <a:lumMod val="85000"/>
                  <a:lumOff val="15000"/>
                </a:schemeClr>
              </a:solidFill>
              <a:latin typeface="Segoe UI Symbol" panose="020B0502040204020203" pitchFamily="34" charset="0"/>
              <a:ea typeface="Segoe UI Symbol" panose="020B0502040204020203" pitchFamily="34" charset="0"/>
            </a:rPr>
            <a:t>OUTLET LOCATION</a:t>
          </a:r>
        </a:p>
      </xdr:txBody>
    </xdr:sp>
    <xdr:clientData/>
  </xdr:twoCellAnchor>
  <xdr:twoCellAnchor>
    <xdr:from>
      <xdr:col>16</xdr:col>
      <xdr:colOff>512618</xdr:colOff>
      <xdr:row>30</xdr:row>
      <xdr:rowOff>27710</xdr:rowOff>
    </xdr:from>
    <xdr:to>
      <xdr:col>20</xdr:col>
      <xdr:colOff>152400</xdr:colOff>
      <xdr:row>39</xdr:row>
      <xdr:rowOff>83127</xdr:rowOff>
    </xdr:to>
    <xdr:graphicFrame macro="">
      <xdr:nvGraphicFramePr>
        <xdr:cNvPr id="49" name="Chart 48">
          <a:extLst>
            <a:ext uri="{FF2B5EF4-FFF2-40B4-BE49-F238E27FC236}">
              <a16:creationId xmlns:a16="http://schemas.microsoft.com/office/drawing/2014/main" id="{3A6156C8-BA00-4207-A1FE-E92F2C24C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329820</xdr:colOff>
      <xdr:row>28</xdr:row>
      <xdr:rowOff>147850</xdr:rowOff>
    </xdr:from>
    <xdr:to>
      <xdr:col>18</xdr:col>
      <xdr:colOff>477670</xdr:colOff>
      <xdr:row>30</xdr:row>
      <xdr:rowOff>113730</xdr:rowOff>
    </xdr:to>
    <xdr:sp macro="" textlink="">
      <xdr:nvSpPr>
        <xdr:cNvPr id="51" name="TextBox 50">
          <a:extLst>
            <a:ext uri="{FF2B5EF4-FFF2-40B4-BE49-F238E27FC236}">
              <a16:creationId xmlns:a16="http://schemas.microsoft.com/office/drawing/2014/main" id="{2D43CD7E-7EBA-476F-9393-205C22DEF9B1}"/>
            </a:ext>
          </a:extLst>
        </xdr:cNvPr>
        <xdr:cNvSpPr txBox="1"/>
      </xdr:nvSpPr>
      <xdr:spPr>
        <a:xfrm>
          <a:off x="11066059" y="5561462"/>
          <a:ext cx="1489880" cy="352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1">
                  <a:lumMod val="85000"/>
                  <a:lumOff val="15000"/>
                </a:schemeClr>
              </a:solidFill>
              <a:latin typeface="Segoe UI Symbol" panose="020B0502040204020203" pitchFamily="34" charset="0"/>
              <a:ea typeface="Segoe UI Symbol" panose="020B0502040204020203" pitchFamily="34" charset="0"/>
            </a:rPr>
            <a:t>OUTLET TYPE</a:t>
          </a:r>
        </a:p>
      </xdr:txBody>
    </xdr:sp>
    <xdr:clientData/>
  </xdr:twoCellAnchor>
  <xdr:twoCellAnchor>
    <xdr:from>
      <xdr:col>20</xdr:col>
      <xdr:colOff>231184</xdr:colOff>
      <xdr:row>30</xdr:row>
      <xdr:rowOff>41563</xdr:rowOff>
    </xdr:from>
    <xdr:to>
      <xdr:col>23</xdr:col>
      <xdr:colOff>83127</xdr:colOff>
      <xdr:row>39</xdr:row>
      <xdr:rowOff>69273</xdr:rowOff>
    </xdr:to>
    <xdr:graphicFrame macro="">
      <xdr:nvGraphicFramePr>
        <xdr:cNvPr id="52" name="Chart 51">
          <a:extLst>
            <a:ext uri="{FF2B5EF4-FFF2-40B4-BE49-F238E27FC236}">
              <a16:creationId xmlns:a16="http://schemas.microsoft.com/office/drawing/2014/main" id="{51880C5B-C3F0-4431-8496-7AA94159E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258894</xdr:colOff>
      <xdr:row>39</xdr:row>
      <xdr:rowOff>40737</xdr:rowOff>
    </xdr:from>
    <xdr:to>
      <xdr:col>19</xdr:col>
      <xdr:colOff>406744</xdr:colOff>
      <xdr:row>41</xdr:row>
      <xdr:rowOff>6617</xdr:rowOff>
    </xdr:to>
    <xdr:sp macro="" textlink="">
      <xdr:nvSpPr>
        <xdr:cNvPr id="53" name="TextBox 52">
          <a:extLst>
            <a:ext uri="{FF2B5EF4-FFF2-40B4-BE49-F238E27FC236}">
              <a16:creationId xmlns:a16="http://schemas.microsoft.com/office/drawing/2014/main" id="{D3FA0685-2CCD-4213-8C13-2474A0C98FD3}"/>
            </a:ext>
          </a:extLst>
        </xdr:cNvPr>
        <xdr:cNvSpPr txBox="1"/>
      </xdr:nvSpPr>
      <xdr:spPr>
        <a:xfrm>
          <a:off x="11564203" y="7605319"/>
          <a:ext cx="1477886" cy="35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accent5">
                  <a:lumMod val="50000"/>
                </a:schemeClr>
              </a:solidFill>
              <a:latin typeface="Segoe UI Symbol" panose="020B0502040204020203" pitchFamily="34" charset="0"/>
              <a:ea typeface="Segoe UI Symbol" panose="020B0502040204020203" pitchFamily="34" charset="0"/>
            </a:rPr>
            <a:t>Total Sales</a:t>
          </a:r>
        </a:p>
      </xdr:txBody>
    </xdr:sp>
    <xdr:clientData/>
  </xdr:twoCellAnchor>
  <xdr:twoCellAnchor>
    <xdr:from>
      <xdr:col>20</xdr:col>
      <xdr:colOff>411293</xdr:colOff>
      <xdr:row>39</xdr:row>
      <xdr:rowOff>13029</xdr:rowOff>
    </xdr:from>
    <xdr:to>
      <xdr:col>22</xdr:col>
      <xdr:colOff>559143</xdr:colOff>
      <xdr:row>40</xdr:row>
      <xdr:rowOff>172873</xdr:rowOff>
    </xdr:to>
    <xdr:sp macro="" textlink="">
      <xdr:nvSpPr>
        <xdr:cNvPr id="54" name="TextBox 53">
          <a:extLst>
            <a:ext uri="{FF2B5EF4-FFF2-40B4-BE49-F238E27FC236}">
              <a16:creationId xmlns:a16="http://schemas.microsoft.com/office/drawing/2014/main" id="{5039958E-6610-446E-9E11-0E81E33308CD}"/>
            </a:ext>
          </a:extLst>
        </xdr:cNvPr>
        <xdr:cNvSpPr txBox="1"/>
      </xdr:nvSpPr>
      <xdr:spPr>
        <a:xfrm>
          <a:off x="13711657" y="7577611"/>
          <a:ext cx="1477886" cy="35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accent5">
                  <a:lumMod val="50000"/>
                </a:schemeClr>
              </a:solidFill>
              <a:latin typeface="Segoe UI Symbol" panose="020B0502040204020203" pitchFamily="34" charset="0"/>
              <a:ea typeface="Segoe UI Symbol" panose="020B0502040204020203" pitchFamily="34" charset="0"/>
            </a:rPr>
            <a:t>Avg Sales</a:t>
          </a:r>
        </a:p>
      </xdr:txBody>
    </xdr:sp>
    <xdr:clientData/>
  </xdr:twoCellAnchor>
  <xdr:twoCellAnchor>
    <xdr:from>
      <xdr:col>23</xdr:col>
      <xdr:colOff>41564</xdr:colOff>
      <xdr:row>30</xdr:row>
      <xdr:rowOff>96980</xdr:rowOff>
    </xdr:from>
    <xdr:to>
      <xdr:col>25</xdr:col>
      <xdr:colOff>415637</xdr:colOff>
      <xdr:row>39</xdr:row>
      <xdr:rowOff>83127</xdr:rowOff>
    </xdr:to>
    <xdr:graphicFrame macro="">
      <xdr:nvGraphicFramePr>
        <xdr:cNvPr id="55" name="Chart 54">
          <a:extLst>
            <a:ext uri="{FF2B5EF4-FFF2-40B4-BE49-F238E27FC236}">
              <a16:creationId xmlns:a16="http://schemas.microsoft.com/office/drawing/2014/main" id="{03C7A3D6-0492-4CD9-80BC-E58F9A2C9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92372</xdr:colOff>
      <xdr:row>38</xdr:row>
      <xdr:rowOff>172045</xdr:rowOff>
    </xdr:from>
    <xdr:to>
      <xdr:col>25</xdr:col>
      <xdr:colOff>240221</xdr:colOff>
      <xdr:row>40</xdr:row>
      <xdr:rowOff>137925</xdr:rowOff>
    </xdr:to>
    <xdr:sp macro="" textlink="">
      <xdr:nvSpPr>
        <xdr:cNvPr id="56" name="TextBox 55">
          <a:extLst>
            <a:ext uri="{FF2B5EF4-FFF2-40B4-BE49-F238E27FC236}">
              <a16:creationId xmlns:a16="http://schemas.microsoft.com/office/drawing/2014/main" id="{9D24D471-1DF3-4A2D-80F2-EB327C702528}"/>
            </a:ext>
          </a:extLst>
        </xdr:cNvPr>
        <xdr:cNvSpPr txBox="1"/>
      </xdr:nvSpPr>
      <xdr:spPr>
        <a:xfrm>
          <a:off x="15387790" y="7542663"/>
          <a:ext cx="1477886" cy="35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accent5">
                  <a:lumMod val="50000"/>
                </a:schemeClr>
              </a:solidFill>
              <a:latin typeface="Segoe UI Symbol" panose="020B0502040204020203" pitchFamily="34" charset="0"/>
              <a:ea typeface="Segoe UI Symbol" panose="020B0502040204020203" pitchFamily="34" charset="0"/>
            </a:rPr>
            <a:t> No of Items</a:t>
          </a:r>
        </a:p>
      </xdr:txBody>
    </xdr:sp>
    <xdr:clientData/>
  </xdr:twoCellAnchor>
  <xdr:twoCellAnchor editAs="oneCell">
    <xdr:from>
      <xdr:col>4</xdr:col>
      <xdr:colOff>471054</xdr:colOff>
      <xdr:row>7</xdr:row>
      <xdr:rowOff>124692</xdr:rowOff>
    </xdr:from>
    <xdr:to>
      <xdr:col>5</xdr:col>
      <xdr:colOff>58600</xdr:colOff>
      <xdr:row>8</xdr:row>
      <xdr:rowOff>180110</xdr:rowOff>
    </xdr:to>
    <xdr:pic>
      <xdr:nvPicPr>
        <xdr:cNvPr id="32" name="Picture 31">
          <a:extLst>
            <a:ext uri="{FF2B5EF4-FFF2-40B4-BE49-F238E27FC236}">
              <a16:creationId xmlns:a16="http://schemas.microsoft.com/office/drawing/2014/main" id="{C5D3987C-6873-9CFE-2FA0-244631648FBC}"/>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3131127" y="1482437"/>
          <a:ext cx="252564" cy="249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568037</xdr:colOff>
      <xdr:row>7</xdr:row>
      <xdr:rowOff>60590</xdr:rowOff>
    </xdr:from>
    <xdr:to>
      <xdr:col>7</xdr:col>
      <xdr:colOff>153259</xdr:colOff>
      <xdr:row>9</xdr:row>
      <xdr:rowOff>55420</xdr:rowOff>
    </xdr:to>
    <xdr:sp macro="" textlink="">
      <xdr:nvSpPr>
        <xdr:cNvPr id="38" name="TextBox 37">
          <a:extLst>
            <a:ext uri="{FF2B5EF4-FFF2-40B4-BE49-F238E27FC236}">
              <a16:creationId xmlns:a16="http://schemas.microsoft.com/office/drawing/2014/main" id="{C6829A37-FA6B-42F2-8408-3545D2A2CAC9}"/>
            </a:ext>
          </a:extLst>
        </xdr:cNvPr>
        <xdr:cNvSpPr txBox="1"/>
      </xdr:nvSpPr>
      <xdr:spPr>
        <a:xfrm>
          <a:off x="3228110" y="1418335"/>
          <a:ext cx="1580276" cy="382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Aptos Display" panose="020B0004020202020204" pitchFamily="34" charset="0"/>
              <a:ea typeface="Segoe UI Symbol" panose="020B0502040204020203" pitchFamily="34" charset="0"/>
            </a:rPr>
            <a:t>FILTER</a:t>
          </a:r>
          <a:r>
            <a:rPr lang="en-IN" sz="1400" b="1" baseline="0">
              <a:latin typeface="Aptos Display" panose="020B0004020202020204" pitchFamily="34" charset="0"/>
              <a:ea typeface="Segoe UI Symbol" panose="020B0502040204020203" pitchFamily="34" charset="0"/>
            </a:rPr>
            <a:t> PANEL</a:t>
          </a:r>
          <a:endParaRPr lang="en-IN" sz="1400" b="1">
            <a:latin typeface="Aptos Display" panose="020B0004020202020204" pitchFamily="34" charset="0"/>
            <a:ea typeface="Segoe UI Symbol" panose="020B0502040204020203" pitchFamily="34" charset="0"/>
          </a:endParaRPr>
        </a:p>
      </xdr:txBody>
    </xdr:sp>
    <xdr:clientData/>
  </xdr:twoCellAnchor>
  <xdr:twoCellAnchor editAs="oneCell">
    <xdr:from>
      <xdr:col>4</xdr:col>
      <xdr:colOff>166255</xdr:colOff>
      <xdr:row>16</xdr:row>
      <xdr:rowOff>129861</xdr:rowOff>
    </xdr:from>
    <xdr:to>
      <xdr:col>7</xdr:col>
      <xdr:colOff>346364</xdr:colOff>
      <xdr:row>23</xdr:row>
      <xdr:rowOff>69272</xdr:rowOff>
    </xdr:to>
    <mc:AlternateContent xmlns:mc="http://schemas.openxmlformats.org/markup-compatibility/2006" xmlns:a14="http://schemas.microsoft.com/office/drawing/2010/main">
      <mc:Choice Requires="a14">
        <xdr:graphicFrame macro="">
          <xdr:nvGraphicFramePr>
            <xdr:cNvPr id="39" name="Outlet Location Type 1">
              <a:extLst>
                <a:ext uri="{FF2B5EF4-FFF2-40B4-BE49-F238E27FC236}">
                  <a16:creationId xmlns:a16="http://schemas.microsoft.com/office/drawing/2014/main" id="{941EDCE9-4F71-4062-960B-9169BCD15B88}"/>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826328" y="3233279"/>
              <a:ext cx="2175163" cy="12971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180109</xdr:colOff>
      <xdr:row>23</xdr:row>
      <xdr:rowOff>61829</xdr:rowOff>
    </xdr:from>
    <xdr:to>
      <xdr:col>7</xdr:col>
      <xdr:colOff>346364</xdr:colOff>
      <xdr:row>35</xdr:row>
      <xdr:rowOff>152400</xdr:rowOff>
    </xdr:to>
    <mc:AlternateContent xmlns:mc="http://schemas.openxmlformats.org/markup-compatibility/2006" xmlns:a14="http://schemas.microsoft.com/office/drawing/2010/main">
      <mc:Choice Requires="a14">
        <xdr:graphicFrame macro="">
          <xdr:nvGraphicFramePr>
            <xdr:cNvPr id="40" name="Item Type 1">
              <a:extLst>
                <a:ext uri="{FF2B5EF4-FFF2-40B4-BE49-F238E27FC236}">
                  <a16:creationId xmlns:a16="http://schemas.microsoft.com/office/drawing/2014/main" id="{5125DBBD-9459-4E04-944E-84305EDADC80}"/>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840182" y="4522993"/>
              <a:ext cx="2161309" cy="24181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296538</xdr:colOff>
      <xdr:row>37</xdr:row>
      <xdr:rowOff>13856</xdr:rowOff>
    </xdr:from>
    <xdr:to>
      <xdr:col>5</xdr:col>
      <xdr:colOff>277091</xdr:colOff>
      <xdr:row>40</xdr:row>
      <xdr:rowOff>69403</xdr:rowOff>
    </xdr:to>
    <xdr:pic>
      <xdr:nvPicPr>
        <xdr:cNvPr id="41" name="Picture 40">
          <a:hlinkClick xmlns:r="http://schemas.openxmlformats.org/officeDocument/2006/relationships" r:id="rId15"/>
          <a:extLst>
            <a:ext uri="{FF2B5EF4-FFF2-40B4-BE49-F238E27FC236}">
              <a16:creationId xmlns:a16="http://schemas.microsoft.com/office/drawing/2014/main" id="{DA72C0DE-51F0-AEF6-B5D1-9767D9604C42}"/>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956611" y="7190511"/>
          <a:ext cx="645571" cy="6374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277092</xdr:colOff>
      <xdr:row>37</xdr:row>
      <xdr:rowOff>83129</xdr:rowOff>
    </xdr:from>
    <xdr:to>
      <xdr:col>7</xdr:col>
      <xdr:colOff>166255</xdr:colOff>
      <xdr:row>40</xdr:row>
      <xdr:rowOff>48437</xdr:rowOff>
    </xdr:to>
    <xdr:pic>
      <xdr:nvPicPr>
        <xdr:cNvPr id="46" name="Picture 45">
          <a:hlinkClick xmlns:r="http://schemas.openxmlformats.org/officeDocument/2006/relationships" r:id="rId17"/>
          <a:extLst>
            <a:ext uri="{FF2B5EF4-FFF2-40B4-BE49-F238E27FC236}">
              <a16:creationId xmlns:a16="http://schemas.microsoft.com/office/drawing/2014/main" id="{56CD85FF-EC70-A30C-0F02-6732E384BF53}"/>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4267201" y="7259784"/>
          <a:ext cx="554181" cy="5471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101600</xdr:colOff>
      <xdr:row>0</xdr:row>
      <xdr:rowOff>25400</xdr:rowOff>
    </xdr:from>
    <xdr:to>
      <xdr:col>25</xdr:col>
      <xdr:colOff>622300</xdr:colOff>
      <xdr:row>2</xdr:row>
      <xdr:rowOff>38100</xdr:rowOff>
    </xdr:to>
    <xdr:sp macro="" textlink="">
      <xdr:nvSpPr>
        <xdr:cNvPr id="50" name="Rectangle 49">
          <a:extLst>
            <a:ext uri="{FF2B5EF4-FFF2-40B4-BE49-F238E27FC236}">
              <a16:creationId xmlns:a16="http://schemas.microsoft.com/office/drawing/2014/main" id="{31BB05B1-10DB-D0C3-CDD5-B44B57FBF336}"/>
            </a:ext>
          </a:extLst>
        </xdr:cNvPr>
        <xdr:cNvSpPr/>
      </xdr:nvSpPr>
      <xdr:spPr>
        <a:xfrm>
          <a:off x="2794000" y="25400"/>
          <a:ext cx="14655800" cy="419100"/>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419100</xdr:colOff>
      <xdr:row>0</xdr:row>
      <xdr:rowOff>24984</xdr:rowOff>
    </xdr:from>
    <xdr:to>
      <xdr:col>22</xdr:col>
      <xdr:colOff>12700</xdr:colOff>
      <xdr:row>2</xdr:row>
      <xdr:rowOff>49967</xdr:rowOff>
    </xdr:to>
    <xdr:sp macro="" textlink="">
      <xdr:nvSpPr>
        <xdr:cNvPr id="57" name="TextBox 56">
          <a:extLst>
            <a:ext uri="{FF2B5EF4-FFF2-40B4-BE49-F238E27FC236}">
              <a16:creationId xmlns:a16="http://schemas.microsoft.com/office/drawing/2014/main" id="{9F40C14D-6F29-7F1B-5C0A-D4C2B05A6502}"/>
            </a:ext>
          </a:extLst>
        </xdr:cNvPr>
        <xdr:cNvSpPr txBox="1"/>
      </xdr:nvSpPr>
      <xdr:spPr>
        <a:xfrm>
          <a:off x="5141002" y="24984"/>
          <a:ext cx="9711960" cy="424721"/>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pPr algn="ctr"/>
          <a:r>
            <a:rPr lang="en-IN" sz="2400">
              <a:solidFill>
                <a:schemeClr val="dk1"/>
              </a:solidFill>
              <a:effectLst/>
              <a:latin typeface="+mn-lt"/>
              <a:ea typeface="+mn-ea"/>
              <a:cs typeface="+mn-cs"/>
            </a:rPr>
            <a:t>Blinkit Data Analysis</a:t>
          </a:r>
          <a:r>
            <a:rPr lang="en-IN" sz="2400" baseline="0">
              <a:solidFill>
                <a:schemeClr val="dk1"/>
              </a:solidFill>
              <a:effectLst/>
              <a:latin typeface="+mn-lt"/>
              <a:ea typeface="+mn-ea"/>
              <a:cs typeface="+mn-cs"/>
            </a:rPr>
            <a:t> Dashboard</a:t>
          </a:r>
          <a:endParaRPr lang="en-IN" sz="2400">
            <a:effectLst/>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656562847224" backgroundQuery="1" createdVersion="8" refreshedVersion="8" minRefreshableVersion="3" recordCount="0" supportSubquery="1" supportAdvancedDrill="1" xr:uid="{D371E3EE-4802-471D-839D-10C0CCB849AD}">
  <cacheSource type="external" connectionId="1"/>
  <cacheFields count="5">
    <cacheField name="[Measures].[Sum of Sales]" caption="Sum of Sales" numFmtId="0" hierarchy="15" level="32767"/>
    <cacheField name="[Measures].[Average of Sales]" caption="Average of Sales" numFmtId="0" hierarchy="16" level="32767"/>
    <cacheField name="[Measures].[Count of Sr.No]" caption="Count of Sr.No" numFmtId="0" hierarchy="18" level="32767"/>
    <cacheField name="[Measures].[Average of Rating]" caption="Average of Rating" numFmtId="0" hierarchy="20" level="32767"/>
    <cacheField name="[Table1].[Outlet Size].[Outlet Size]" caption="Outlet Size" numFmtId="0" hierarchy="7"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4"/>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Count of Sr.No]" caption="Count of Sr.No"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656597106485" backgroundQuery="1" createdVersion="8" refreshedVersion="8" minRefreshableVersion="3" recordCount="0" supportSubquery="1" supportAdvancedDrill="1" xr:uid="{BFD9A88C-1584-4604-9767-FF7736C56F64}">
  <cacheSource type="external" connectionId="1"/>
  <cacheFields count="4">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Type].[Outlet Type]" caption="Outlet Type" numFmtId="0" hierarchy="8" level="1">
      <sharedItems count="4">
        <s v="Grocery Store"/>
        <s v="Supermarket Type1"/>
        <s v="Supermarket Type2"/>
        <s v="Supermarket Type3"/>
      </sharedItems>
    </cacheField>
    <cacheField name="[Measures].[Count of Sr.No]" caption="Count of Sr.No" numFmtId="0" hierarchy="18" level="32767"/>
    <cacheField name="[Table1].[Outlet Size].[Outlet Size]" caption="Outlet Size" numFmtId="0" hierarchy="7"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0"/>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Count of Sr.No]" caption="Count of Sr.No"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65660115741" backgroundQuery="1" createdVersion="8" refreshedVersion="8" minRefreshableVersion="3" recordCount="0" supportSubquery="1" supportAdvancedDrill="1" xr:uid="{8148675D-AC0B-4AAD-98F9-B85A47EA6B50}">
  <cacheSource type="external" connectionId="1"/>
  <cacheFields count="3">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Size].[Outlet Size]" caption="Outlet Size" numFmtId="0" hierarchy="7"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65660185185" backgroundQuery="1" createdVersion="8" refreshedVersion="8" minRefreshableVersion="3" recordCount="0" supportSubquery="1" supportAdvancedDrill="1" xr:uid="{374F5E7B-49DE-4B92-955B-1ECFD0DDBC4E}">
  <cacheSource type="external" connectionId="1"/>
  <cacheFields count="4">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Size].[Outlet Size]" caption="Outlet Size" numFmtId="0" hierarchy="7"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656603009258" backgroundQuery="1" createdVersion="8" refreshedVersion="8" minRefreshableVersion="3" recordCount="0" supportSubquery="1" supportAdvancedDrill="1" xr:uid="{EC348685-0937-4D1C-A84E-3109FEA08D21}">
  <cacheSource type="external" connectionId="1"/>
  <cacheFields count="4">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Size].[Outlet Size]" caption="Outlet Size" numFmtId="0" hierarchy="7" level="1">
      <sharedItems count="3">
        <s v="High"/>
        <s v="Medium"/>
        <s v="Small"/>
      </sharedItems>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656604050928" backgroundQuery="1" createdVersion="8" refreshedVersion="8" minRefreshableVersion="3" recordCount="0" supportSubquery="1" supportAdvancedDrill="1" xr:uid="{E66E2720-B1B9-437D-9D7A-063CF483FAE5}">
  <cacheSource type="external" connectionId="1"/>
  <cacheFields count="5">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unt="3">
        <s v="Tier 1"/>
        <s v="Tier 2"/>
        <s v="Tier 3"/>
      </sharedItems>
    </cacheField>
    <cacheField name="[Table1].[Outlet Size].[Outlet Size]" caption="Outlet Size" numFmtId="0" hierarchy="7"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4"/>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65660509259" backgroundQuery="1" createdVersion="8" refreshedVersion="8" minRefreshableVersion="3" recordCount="0" supportSubquery="1" supportAdvancedDrill="1" xr:uid="{36527AAA-5E2C-4934-AFBA-23C97FC499B8}">
  <cacheSource type="external" connectionId="1"/>
  <cacheFields count="6">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4">
        <s v="Grocery Store"/>
        <s v="Supermarket Type1"/>
        <s v="Supermarket Type2"/>
        <s v="Supermarket Type3"/>
      </sharedItems>
    </cacheField>
    <cacheField name="[Table1].[Outlet Size].[Outlet Size]" caption="Outlet Size" numFmtId="0" hierarchy="7"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5"/>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4"/>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656606249999" backgroundQuery="1" createdVersion="8" refreshedVersion="8" minRefreshableVersion="3" recordCount="0" supportSubquery="1" supportAdvancedDrill="1" xr:uid="{F270A016-6288-42EE-A756-FD24A3A41251}">
  <cacheSource type="external" connectionId="1"/>
  <cacheFields count="6">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4">
        <s v="Grocery Store"/>
        <s v="Supermarket Type1"/>
        <s v="Supermarket Type2"/>
        <s v="Supermarket Type3"/>
      </sharedItems>
    </cacheField>
    <cacheField name="[Measures].[Average of Sales]" caption="Average of Sales" numFmtId="0" hierarchy="16" level="32767"/>
    <cacheField name="[Table1].[Outlet Size].[Outlet Size]" caption="Outlet Size" numFmtId="0" hierarchy="7"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5"/>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3"/>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4"/>
      </fieldsUsage>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656607175923" backgroundQuery="1" createdVersion="8" refreshedVersion="8" minRefreshableVersion="3" recordCount="0" supportSubquery="1" supportAdvancedDrill="1" xr:uid="{31C247D9-4DBB-4325-B8F1-93B5783171D5}">
  <cacheSource type="external" connectionId="1"/>
  <cacheFields count="6">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4">
        <s v="Grocery Store"/>
        <s v="Supermarket Type1"/>
        <s v="Supermarket Type2"/>
        <s v="Supermarket Type3"/>
      </sharedItems>
    </cacheField>
    <cacheField name="[Measures].[Average of Sales]" caption="Average of Sales" numFmtId="0" hierarchy="16" level="32767"/>
    <cacheField name="[Table1].[Outlet Size].[Outlet Size]" caption="Outlet Size" numFmtId="0" hierarchy="7"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5"/>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3"/>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4"/>
      </fieldsUsage>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656608217592" backgroundQuery="1" createdVersion="8" refreshedVersion="8" minRefreshableVersion="3" recordCount="0" supportSubquery="1" supportAdvancedDrill="1" xr:uid="{918C85A2-DE5E-4A37-AF2B-30CA3168AF23}">
  <cacheSource type="external" connectionId="1"/>
  <cacheFields count="6">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4">
        <s v="Grocery Store"/>
        <s v="Supermarket Type1"/>
        <s v="Supermarket Type2"/>
        <s v="Supermarket Type3"/>
      </sharedItems>
    </cacheField>
    <cacheField name="[Measures].[Average of Sales]" caption="Average of Sales" numFmtId="0" hierarchy="16" level="32767"/>
    <cacheField name="[Table1].[Outlet Size].[Outlet Size]" caption="Outlet Size" numFmtId="0" hierarchy="7"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5"/>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3"/>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4"/>
      </fieldsUsage>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656609375001" backgroundQuery="1" createdVersion="8" refreshedVersion="8" minRefreshableVersion="3" recordCount="0" supportSubquery="1" supportAdvancedDrill="1" xr:uid="{9EF290C7-BAE6-4A89-A945-F9C8D9BE8A78}">
  <cacheSource type="external" connectionId="1"/>
  <cacheFields count="6">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4">
        <s v="Grocery Store"/>
        <s v="Supermarket Type1"/>
        <s v="Supermarket Type2"/>
        <s v="Supermarket Type3"/>
      </sharedItems>
    </cacheField>
    <cacheField name="[Measures].[Average of Sales]" caption="Average of Sales" numFmtId="0" hierarchy="16" level="32767"/>
    <cacheField name="[Table1].[Outlet Size].[Outlet Size]" caption="Outlet Size" numFmtId="0" hierarchy="7"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5"/>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3"/>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4"/>
      </fieldsUsage>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656564699071" backgroundQuery="1" createdVersion="8" refreshedVersion="8" minRefreshableVersion="3" recordCount="0" supportSubquery="1" supportAdvancedDrill="1" xr:uid="{6A85D8A7-3D9C-48AA-A228-30FC333AE32C}">
  <cacheSource type="external" connectionId="1"/>
  <cacheFields count="3">
    <cacheField name="[Table1].[Item Fat Content].[Item Fat Content]" caption="Item Fat Content" numFmtId="0" level="1">
      <sharedItems count="2">
        <s v="Low Fat"/>
        <s v="Regular"/>
      </sharedItems>
    </cacheField>
    <cacheField name="[Measures].[Sum of Sales]" caption="Sum of Sales" numFmtId="0" hierarchy="15" level="32767"/>
    <cacheField name="[Table1].[Outlet Size].[Outlet Size]" caption="Outlet Size" numFmtId="0" hierarchy="7"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shma" refreshedDate="45705.835771759259" backgroundQuery="1" createdVersion="3" refreshedVersion="8" minRefreshableVersion="3" recordCount="0" supportSubquery="1" supportAdvancedDrill="1" xr:uid="{471CB149-0F74-499E-AA31-41F0E8F35F26}">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51413723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656569560182" backgroundQuery="1" createdVersion="8" refreshedVersion="8" minRefreshableVersion="3" recordCount="0" supportSubquery="1" supportAdvancedDrill="1" xr:uid="{9FC8E2FB-E674-4B99-A68D-C9EBFCD36C34}">
  <cacheSource type="external" connectionId="1"/>
  <cacheFields count="4">
    <cacheField name="[Table1].[Item Fat Content].[Item Fat Content]" caption="Item Fat Content" numFmtId="0" level="1">
      <sharedItems count="2">
        <s v="Low Fat"/>
        <s v="Regular"/>
      </sharedItems>
    </cacheField>
    <cacheField name="[Measures].[Sum of Sales]" caption="Sum of Sales" numFmtId="0" hierarchy="15" level="32767"/>
    <cacheField name="[Table1].[Outlet Location Type].[Outlet Location Type]" caption="Outlet Location Type" numFmtId="0" hierarchy="6" level="1">
      <sharedItems count="3">
        <s v="Tier 1"/>
        <s v="Tier 2"/>
        <s v="Tier 3"/>
      </sharedItems>
    </cacheField>
    <cacheField name="[Table1].[Outlet Size].[Outlet Size]" caption="Outlet Size" numFmtId="0" hierarchy="7"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Sr.No]" caption="Sr.No" attribute="1" defaultMemberUniqueName="[Table1].[Sr.No].[All]" allUniqueName="[Table1].[Sr.No].[All]" dimensionUniqueName="[Table1]" displayFolder="" count="2" memberValueDatatype="2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656574074077" backgroundQuery="1" createdVersion="8" refreshedVersion="8" minRefreshableVersion="3" recordCount="0" supportSubquery="1" supportAdvancedDrill="1" xr:uid="{C834B144-BD7A-46D2-8E5B-3C32DF8E735A}">
  <cacheSource type="external" connectionId="1"/>
  <cacheFields count="3">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Size].[Outlet Size]" caption="Outlet Size" numFmtId="0" hierarchy="7"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656578009257" backgroundQuery="1" createdVersion="8" refreshedVersion="8" minRefreshableVersion="3" recordCount="0" supportSubquery="1" supportAdvancedDrill="1" xr:uid="{A8BEDED1-6D9F-4560-948E-60FB1EAFB4FE}">
  <cacheSource type="external" connectionId="1"/>
  <cacheFields count="4">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Size].[Outlet Size]" caption="Outlet Size" numFmtId="0" hierarchy="7"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656582407406" backgroundQuery="1" createdVersion="8" refreshedVersion="8" minRefreshableVersion="3" recordCount="0" supportSubquery="1" supportAdvancedDrill="1" xr:uid="{48056A14-0F73-4E79-B3BE-01AB32D6BD1C}">
  <cacheSource type="external" connectionId="1"/>
  <cacheFields count="4">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Size].[Outlet Size]" caption="Outlet Size" numFmtId="0" hierarchy="7" level="1">
      <sharedItems count="3">
        <s v="High"/>
        <s v="Medium"/>
        <s v="Small"/>
      </sharedItems>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656585879631" backgroundQuery="1" createdVersion="8" refreshedVersion="8" minRefreshableVersion="3" recordCount="0" supportSubquery="1" supportAdvancedDrill="1" xr:uid="{C8180EC7-AE8B-44C5-8550-F720550D3868}">
  <cacheSource type="external" connectionId="1"/>
  <cacheFields count="5">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unt="3">
        <s v="Tier 1"/>
        <s v="Tier 2"/>
        <s v="Tier 3"/>
      </sharedItems>
    </cacheField>
    <cacheField name="[Table1].[Outlet Size].[Outlet Size]" caption="Outlet Size" numFmtId="0" hierarchy="7"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4"/>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656589814818" backgroundQuery="1" createdVersion="8" refreshedVersion="8" minRefreshableVersion="3" recordCount="0" supportSubquery="1" supportAdvancedDrill="1" xr:uid="{88665B1D-AC30-41D3-89C3-A7691560D9BE}">
  <cacheSource type="external" connectionId="1"/>
  <cacheFields count="6">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4">
        <s v="Grocery Store"/>
        <s v="Supermarket Type1"/>
        <s v="Supermarket Type2"/>
        <s v="Supermarket Type3"/>
      </sharedItems>
    </cacheField>
    <cacheField name="[Table1].[Outlet Size].[Outlet Size]" caption="Outlet Size" numFmtId="0" hierarchy="7"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5"/>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4"/>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656593287036" backgroundQuery="1" createdVersion="8" refreshedVersion="8" minRefreshableVersion="3" recordCount="0" supportSubquery="1" supportAdvancedDrill="1" xr:uid="{10BC354C-D771-455C-AC32-E33B0686A065}">
  <cacheSource type="external" connectionId="1"/>
  <cacheFields count="6">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4">
        <s v="Grocery Store"/>
        <s v="Supermarket Type1"/>
        <s v="Supermarket Type2"/>
        <s v="Supermarket Type3"/>
      </sharedItems>
    </cacheField>
    <cacheField name="[Measures].[Average of Sales]" caption="Average of Sales" numFmtId="0" hierarchy="16" level="32767"/>
    <cacheField name="[Table1].[Outlet Size].[Outlet Size]" caption="Outlet Size" numFmtId="0" hierarchy="7"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5"/>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3"/>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4"/>
      </fieldsUsage>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C00165-F466-463E-B32C-25FB8B5F27EC}" name="PivotTable1" cacheId="20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A12:B1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um of Sales" fld="1" baseField="0" baseItem="0" numFmtId="167"/>
  </dataFields>
  <formats count="16">
    <format dxfId="901">
      <pivotArea type="all" dataOnly="0" outline="0" fieldPosition="0"/>
    </format>
    <format dxfId="900">
      <pivotArea outline="0" collapsedLevelsAreSubtotals="1" fieldPosition="0"/>
    </format>
    <format dxfId="899">
      <pivotArea type="all" dataOnly="0" outline="0" fieldPosition="0"/>
    </format>
    <format dxfId="898">
      <pivotArea outline="0" collapsedLevelsAreSubtotals="1" fieldPosition="0"/>
    </format>
    <format dxfId="897">
      <pivotArea dataOnly="0" labelOnly="1" grandRow="1" outline="0" fieldPosition="0"/>
    </format>
    <format dxfId="896">
      <pivotArea outline="0" collapsedLevelsAreSubtotals="1" fieldPosition="0"/>
    </format>
    <format dxfId="895">
      <pivotArea type="all" dataOnly="0" outline="0" fieldPosition="0"/>
    </format>
    <format dxfId="894">
      <pivotArea outline="0" collapsedLevelsAreSubtotals="1" fieldPosition="0"/>
    </format>
    <format dxfId="893">
      <pivotArea field="0" type="button" dataOnly="0" labelOnly="1" outline="0" axis="axisRow" fieldPosition="0"/>
    </format>
    <format dxfId="892">
      <pivotArea dataOnly="0" labelOnly="1" fieldPosition="0">
        <references count="1">
          <reference field="0" count="0"/>
        </references>
      </pivotArea>
    </format>
    <format dxfId="891">
      <pivotArea dataOnly="0" labelOnly="1" outline="0" axis="axisValues" fieldPosition="0"/>
    </format>
    <format dxfId="890">
      <pivotArea type="all" dataOnly="0" outline="0" fieldPosition="0"/>
    </format>
    <format dxfId="889">
      <pivotArea outline="0" collapsedLevelsAreSubtotals="1" fieldPosition="0"/>
    </format>
    <format dxfId="888">
      <pivotArea field="0" type="button" dataOnly="0" labelOnly="1" outline="0" axis="axisRow" fieldPosition="0"/>
    </format>
    <format dxfId="887">
      <pivotArea dataOnly="0" labelOnly="1" fieldPosition="0">
        <references count="1">
          <reference field="0" count="0"/>
        </references>
      </pivotArea>
    </format>
    <format dxfId="886">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0" count="1" selected="0">
            <x v="0"/>
          </reference>
        </references>
      </pivotArea>
    </chartFormat>
    <chartFormat chart="10"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1964F0-5AFF-4D67-9964-C1645B0C1B40}" name="PivotTable3" cacheId="20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21:C25" firstHeaderRow="1" firstDataRow="2" firstDataCol="1"/>
  <pivotFields count="4">
    <pivotField axis="axisCol" allDrilled="1" subtotalTop="0" showAll="0" defaultSubtotal="0" defaultAttributeDrillState="1">
      <items count="2">
        <item x="1"/>
        <item x="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3">
    <i>
      <x/>
    </i>
    <i>
      <x v="1"/>
    </i>
    <i>
      <x v="2"/>
    </i>
  </rowItems>
  <colFields count="1">
    <field x="0"/>
  </colFields>
  <colItems count="2">
    <i>
      <x/>
    </i>
    <i>
      <x v="1"/>
    </i>
  </colItems>
  <dataFields count="1">
    <dataField name="Sum of Sales" fld="1" baseField="0" baseItem="0" numFmtId="167"/>
  </dataFields>
  <formats count="15">
    <format dxfId="1007">
      <pivotArea type="all" dataOnly="0" outline="0" fieldPosition="0"/>
    </format>
    <format dxfId="1006">
      <pivotArea outline="0" collapsedLevelsAreSubtotals="1" fieldPosition="0"/>
    </format>
    <format dxfId="1005">
      <pivotArea type="all" dataOnly="0" outline="0" fieldPosition="0"/>
    </format>
    <format dxfId="1004">
      <pivotArea outline="0" collapsedLevelsAreSubtotals="1" fieldPosition="0"/>
    </format>
    <format dxfId="1003">
      <pivotArea dataOnly="0" labelOnly="1" grandRow="1" outline="0" fieldPosition="0"/>
    </format>
    <format dxfId="1002">
      <pivotArea dataOnly="0" labelOnly="1" outline="0" axis="axisValues" fieldPosition="0"/>
    </format>
    <format dxfId="1001">
      <pivotArea outline="0" collapsedLevelsAreSubtotals="1" fieldPosition="0"/>
    </format>
    <format dxfId="1000">
      <pivotArea type="all" dataOnly="0" outline="0" fieldPosition="0"/>
    </format>
    <format dxfId="999">
      <pivotArea outline="0" collapsedLevelsAreSubtotals="1" fieldPosition="0"/>
    </format>
    <format dxfId="998">
      <pivotArea type="origin" dataOnly="0" labelOnly="1" outline="0" fieldPosition="0"/>
    </format>
    <format dxfId="997">
      <pivotArea field="0" type="button" dataOnly="0" labelOnly="1" outline="0" axis="axisCol" fieldPosition="0"/>
    </format>
    <format dxfId="996">
      <pivotArea type="topRight" dataOnly="0" labelOnly="1" outline="0" fieldPosition="0"/>
    </format>
    <format dxfId="995">
      <pivotArea field="2" type="button" dataOnly="0" labelOnly="1" outline="0" axis="axisRow" fieldPosition="0"/>
    </format>
    <format dxfId="994">
      <pivotArea dataOnly="0" labelOnly="1" fieldPosition="0">
        <references count="1">
          <reference field="2" count="0"/>
        </references>
      </pivotArea>
    </format>
    <format dxfId="993">
      <pivotArea dataOnly="0" labelOnly="1" fieldPosition="0">
        <references count="1">
          <reference field="0" count="0"/>
        </references>
      </pivotArea>
    </format>
  </formats>
  <chartFormats count="12">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0" count="1" selected="0">
            <x v="1"/>
          </reference>
        </references>
      </pivotArea>
    </chartFormat>
    <chartFormat chart="10" format="6">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15" format="0" series="1">
      <pivotArea type="data" outline="0" fieldPosition="0">
        <references count="2">
          <reference field="4294967294" count="1" selected="0">
            <x v="0"/>
          </reference>
          <reference field="0" count="1" selected="0">
            <x v="1"/>
          </reference>
        </references>
      </pivotArea>
    </chartFormat>
    <chartFormat chart="15" format="1" series="1">
      <pivotArea type="data" outline="0" fieldPosition="0">
        <references count="2">
          <reference field="4294967294" count="1" selected="0">
            <x v="0"/>
          </reference>
          <reference field="0" count="1" selected="0">
            <x v="0"/>
          </reference>
        </references>
      </pivotArea>
    </chartFormat>
    <chartFormat chart="19" format="4" series="1">
      <pivotArea type="data" outline="0" fieldPosition="0">
        <references count="2">
          <reference field="4294967294" count="1" selected="0">
            <x v="0"/>
          </reference>
          <reference field="0" count="1" selected="0">
            <x v="0"/>
          </reference>
        </references>
      </pivotArea>
    </chartFormat>
    <chartFormat chart="19" format="5" series="1">
      <pivotArea type="data" outline="0" fieldPosition="0">
        <references count="2">
          <reference field="4294967294" count="1" selected="0">
            <x v="0"/>
          </reference>
          <reference field="0" count="1" selected="0">
            <x v="1"/>
          </reference>
        </references>
      </pivotArea>
    </chartFormat>
    <chartFormat chart="19" format="6">
      <pivotArea type="data" outline="0" fieldPosition="0">
        <references count="3">
          <reference field="4294967294" count="1" selected="0">
            <x v="0"/>
          </reference>
          <reference field="0" count="1" selected="0">
            <x v="0"/>
          </reference>
          <reference field="2" count="1" selected="0">
            <x v="2"/>
          </reference>
        </references>
      </pivotArea>
    </chartFormat>
    <chartFormat chart="19" format="7">
      <pivotArea type="data" outline="0" fieldPosition="0">
        <references count="3">
          <reference field="4294967294" count="1" selected="0">
            <x v="0"/>
          </reference>
          <reference field="0" count="1" selected="0">
            <x v="0"/>
          </reference>
          <reference field="2" count="1" selected="0">
            <x v="1"/>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DB2019F-4755-4426-BCF3-A22BFBD38025}" name="PivotTable12" cacheId="25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8">
  <location ref="K13:L17" firstHeaderRow="1" firstDataRow="1" firstDataCol="1"/>
  <pivotFields count="6">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1"/>
        <item x="0"/>
        <item x="2"/>
        <item x="3"/>
      </items>
    </pivotField>
    <pivotField dataField="1" subtotalTop="0" showAll="0" defaultSubtotal="0"/>
    <pivotField allDrilled="1" subtotalTop="0" showAll="0" dataSourceSort="1" defaultSubtotal="0" defaultAttributeDrillState="1"/>
  </pivotFields>
  <rowFields count="1">
    <field x="3"/>
  </rowFields>
  <rowItems count="4">
    <i>
      <x/>
    </i>
    <i>
      <x v="1"/>
    </i>
    <i>
      <x v="2"/>
    </i>
    <i>
      <x v="3"/>
    </i>
  </rowItems>
  <colItems count="1">
    <i/>
  </colItems>
  <dataFields count="1">
    <dataField name="Average of Sales" fld="4" subtotal="average" baseField="3" baseItem="0" numFmtId="168"/>
  </dataFields>
  <formats count="15">
    <format dxfId="723">
      <pivotArea type="all" dataOnly="0" outline="0" fieldPosition="0"/>
    </format>
    <format dxfId="724">
      <pivotArea outline="0" collapsedLevelsAreSubtotals="1" fieldPosition="0"/>
    </format>
    <format dxfId="725">
      <pivotArea type="all" dataOnly="0" outline="0" fieldPosition="0"/>
    </format>
    <format dxfId="726">
      <pivotArea outline="0" collapsedLevelsAreSubtotals="1" fieldPosition="0"/>
    </format>
    <format dxfId="727">
      <pivotArea dataOnly="0" labelOnly="1" grandRow="1" outline="0" fieldPosition="0"/>
    </format>
    <format dxfId="728">
      <pivotArea outline="0" collapsedLevelsAreSubtotals="1" fieldPosition="0"/>
    </format>
    <format dxfId="729">
      <pivotArea type="all" dataOnly="0" outline="0" fieldPosition="0"/>
    </format>
    <format dxfId="730">
      <pivotArea outline="0" collapsedLevelsAreSubtotals="1" fieldPosition="0"/>
    </format>
    <format dxfId="731">
      <pivotArea field="2" type="button" dataOnly="0" labelOnly="1" outline="0"/>
    </format>
    <format dxfId="732">
      <pivotArea outline="0" collapsedLevelsAreSubtotals="1" fieldPosition="0"/>
    </format>
    <format dxfId="733">
      <pivotArea type="all" dataOnly="0" outline="0" fieldPosition="0"/>
    </format>
    <format dxfId="734">
      <pivotArea outline="0" collapsedLevelsAreSubtotals="1" fieldPosition="0"/>
    </format>
    <format dxfId="735">
      <pivotArea field="3" type="button" dataOnly="0" labelOnly="1" outline="0" axis="axisRow" fieldPosition="0"/>
    </format>
    <format dxfId="736">
      <pivotArea dataOnly="0" labelOnly="1" fieldPosition="0">
        <references count="1">
          <reference field="3" count="0"/>
        </references>
      </pivotArea>
    </format>
    <format dxfId="737">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5EDFC7D-A3CE-4B7D-99D0-FB4431FF4D08}" name="PivotTable11" cacheId="25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8">
  <location ref="B21:C25" firstHeaderRow="1" firstDataRow="1" firstDataCol="1"/>
  <pivotFields count="6">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1"/>
        <item x="0"/>
        <item x="2"/>
        <item x="3"/>
      </items>
    </pivotField>
    <pivotField dataField="1" subtotalTop="0" showAll="0" defaultSubtotal="0"/>
    <pivotField allDrilled="1" subtotalTop="0" showAll="0" dataSourceSort="1" defaultSubtotal="0" defaultAttributeDrillState="1"/>
  </pivotFields>
  <rowFields count="1">
    <field x="3"/>
  </rowFields>
  <rowItems count="4">
    <i>
      <x/>
    </i>
    <i>
      <x v="1"/>
    </i>
    <i>
      <x v="2"/>
    </i>
    <i>
      <x v="3"/>
    </i>
  </rowItems>
  <colItems count="1">
    <i/>
  </colItems>
  <dataFields count="1">
    <dataField name="Average of Sales" fld="4" subtotal="average" baseField="3" baseItem="0" numFmtId="168"/>
  </dataFields>
  <formats count="15">
    <format dxfId="738">
      <pivotArea type="all" dataOnly="0" outline="0" fieldPosition="0"/>
    </format>
    <format dxfId="739">
      <pivotArea outline="0" collapsedLevelsAreSubtotals="1" fieldPosition="0"/>
    </format>
    <format dxfId="740">
      <pivotArea type="all" dataOnly="0" outline="0" fieldPosition="0"/>
    </format>
    <format dxfId="741">
      <pivotArea outline="0" collapsedLevelsAreSubtotals="1" fieldPosition="0"/>
    </format>
    <format dxfId="742">
      <pivotArea dataOnly="0" labelOnly="1" grandRow="1" outline="0" fieldPosition="0"/>
    </format>
    <format dxfId="743">
      <pivotArea outline="0" collapsedLevelsAreSubtotals="1" fieldPosition="0"/>
    </format>
    <format dxfId="744">
      <pivotArea type="all" dataOnly="0" outline="0" fieldPosition="0"/>
    </format>
    <format dxfId="745">
      <pivotArea outline="0" collapsedLevelsAreSubtotals="1" fieldPosition="0"/>
    </format>
    <format dxfId="746">
      <pivotArea field="2" type="button" dataOnly="0" labelOnly="1" outline="0"/>
    </format>
    <format dxfId="747">
      <pivotArea outline="0" collapsedLevelsAreSubtotals="1" fieldPosition="0"/>
    </format>
    <format dxfId="748">
      <pivotArea type="all" dataOnly="0" outline="0" fieldPosition="0"/>
    </format>
    <format dxfId="749">
      <pivotArea outline="0" collapsedLevelsAreSubtotals="1" fieldPosition="0"/>
    </format>
    <format dxfId="750">
      <pivotArea field="3" type="button" dataOnly="0" labelOnly="1" outline="0" axis="axisRow" fieldPosition="0"/>
    </format>
    <format dxfId="751">
      <pivotArea dataOnly="0" labelOnly="1" fieldPosition="0">
        <references count="1">
          <reference field="3" count="0"/>
        </references>
      </pivotArea>
    </format>
    <format dxfId="752">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88D923E-12D2-4BC6-ABB5-22A8ADDC33C6}" name="PivotTable10" cacheId="24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8">
  <location ref="B12:C16" firstHeaderRow="1" firstDataRow="1" firstDataCol="1"/>
  <pivotFields count="6">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1"/>
        <item x="0"/>
        <item x="2"/>
        <item x="3"/>
      </items>
    </pivotField>
    <pivotField dataField="1" subtotalTop="0" showAll="0" defaultSubtotal="0"/>
    <pivotField allDrilled="1" subtotalTop="0" showAll="0" dataSourceSort="1" defaultSubtotal="0" defaultAttributeDrillState="1"/>
  </pivotFields>
  <rowFields count="1">
    <field x="3"/>
  </rowFields>
  <rowItems count="4">
    <i>
      <x/>
    </i>
    <i>
      <x v="1"/>
    </i>
    <i>
      <x v="2"/>
    </i>
    <i>
      <x v="3"/>
    </i>
  </rowItems>
  <colItems count="1">
    <i/>
  </colItems>
  <dataFields count="1">
    <dataField name="Average of Sales" fld="4" subtotal="average" baseField="3" baseItem="0" numFmtId="168"/>
  </dataFields>
  <formats count="15">
    <format dxfId="753">
      <pivotArea type="all" dataOnly="0" outline="0" fieldPosition="0"/>
    </format>
    <format dxfId="754">
      <pivotArea outline="0" collapsedLevelsAreSubtotals="1" fieldPosition="0"/>
    </format>
    <format dxfId="755">
      <pivotArea type="all" dataOnly="0" outline="0" fieldPosition="0"/>
    </format>
    <format dxfId="756">
      <pivotArea outline="0" collapsedLevelsAreSubtotals="1" fieldPosition="0"/>
    </format>
    <format dxfId="757">
      <pivotArea dataOnly="0" labelOnly="1" grandRow="1" outline="0" fieldPosition="0"/>
    </format>
    <format dxfId="758">
      <pivotArea outline="0" collapsedLevelsAreSubtotals="1" fieldPosition="0"/>
    </format>
    <format dxfId="759">
      <pivotArea type="all" dataOnly="0" outline="0" fieldPosition="0"/>
    </format>
    <format dxfId="760">
      <pivotArea outline="0" collapsedLevelsAreSubtotals="1" fieldPosition="0"/>
    </format>
    <format dxfId="761">
      <pivotArea field="2" type="button" dataOnly="0" labelOnly="1" outline="0"/>
    </format>
    <format dxfId="762">
      <pivotArea outline="0" collapsedLevelsAreSubtotals="1" fieldPosition="0"/>
    </format>
    <format dxfId="763">
      <pivotArea type="all" dataOnly="0" outline="0" fieldPosition="0"/>
    </format>
    <format dxfId="764">
      <pivotArea outline="0" collapsedLevelsAreSubtotals="1" fieldPosition="0"/>
    </format>
    <format dxfId="765">
      <pivotArea field="3" type="button" dataOnly="0" labelOnly="1" outline="0" axis="axisRow" fieldPosition="0"/>
    </format>
    <format dxfId="766">
      <pivotArea dataOnly="0" labelOnly="1" fieldPosition="0">
        <references count="1">
          <reference field="3" count="0"/>
        </references>
      </pivotArea>
    </format>
    <format dxfId="767">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BF13097-9231-4E16-9D6B-FD028320A914}" name="PivotTable9" cacheId="24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8">
  <location ref="J3:K7" firstHeaderRow="1" firstDataRow="1" firstDataCol="1"/>
  <pivotFields count="6">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1"/>
        <item x="0"/>
        <item x="2"/>
        <item x="3"/>
      </items>
    </pivotField>
    <pivotField dataField="1" subtotalTop="0" showAll="0" defaultSubtotal="0"/>
    <pivotField allDrilled="1" subtotalTop="0" showAll="0" dataSourceSort="1" defaultSubtotal="0" defaultAttributeDrillState="1"/>
  </pivotFields>
  <rowFields count="1">
    <field x="3"/>
  </rowFields>
  <rowItems count="4">
    <i>
      <x/>
    </i>
    <i>
      <x v="1"/>
    </i>
    <i>
      <x v="2"/>
    </i>
    <i>
      <x v="3"/>
    </i>
  </rowItems>
  <colItems count="1">
    <i/>
  </colItems>
  <dataFields count="1">
    <dataField name="Average of Sales" fld="4" subtotal="average" baseField="3" baseItem="0" numFmtId="168"/>
  </dataFields>
  <formats count="15">
    <format dxfId="768">
      <pivotArea type="all" dataOnly="0" outline="0" fieldPosition="0"/>
    </format>
    <format dxfId="769">
      <pivotArea outline="0" collapsedLevelsAreSubtotals="1" fieldPosition="0"/>
    </format>
    <format dxfId="770">
      <pivotArea type="all" dataOnly="0" outline="0" fieldPosition="0"/>
    </format>
    <format dxfId="771">
      <pivotArea outline="0" collapsedLevelsAreSubtotals="1" fieldPosition="0"/>
    </format>
    <format dxfId="772">
      <pivotArea dataOnly="0" labelOnly="1" grandRow="1" outline="0" fieldPosition="0"/>
    </format>
    <format dxfId="773">
      <pivotArea outline="0" collapsedLevelsAreSubtotals="1" fieldPosition="0"/>
    </format>
    <format dxfId="774">
      <pivotArea type="all" dataOnly="0" outline="0" fieldPosition="0"/>
    </format>
    <format dxfId="775">
      <pivotArea outline="0" collapsedLevelsAreSubtotals="1" fieldPosition="0"/>
    </format>
    <format dxfId="776">
      <pivotArea field="2" type="button" dataOnly="0" labelOnly="1" outline="0"/>
    </format>
    <format dxfId="777">
      <pivotArea outline="0" collapsedLevelsAreSubtotals="1" fieldPosition="0"/>
    </format>
    <format dxfId="778">
      <pivotArea type="all" dataOnly="0" outline="0" fieldPosition="0"/>
    </format>
    <format dxfId="779">
      <pivotArea outline="0" collapsedLevelsAreSubtotals="1" fieldPosition="0"/>
    </format>
    <format dxfId="780">
      <pivotArea field="3" type="button" dataOnly="0" labelOnly="1" outline="0" axis="axisRow" fieldPosition="0"/>
    </format>
    <format dxfId="781">
      <pivotArea dataOnly="0" labelOnly="1" fieldPosition="0">
        <references count="1">
          <reference field="3" count="0"/>
        </references>
      </pivotArea>
    </format>
    <format dxfId="782">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54FFD92-0B20-44EC-8BC7-6B3561797271}" name="PivotTable5" cacheId="24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4">
  <location ref="B4:C8" firstHeaderRow="1" firstDataRow="1" firstDataCol="1"/>
  <pivotFields count="6">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1"/>
        <item x="0"/>
        <item x="2"/>
        <item x="3"/>
      </items>
    </pivotField>
    <pivotField allDrilled="1" subtotalTop="0" showAll="0" dataSourceSort="1" defaultSubtotal="0" defaultAttributeDrillState="1"/>
  </pivotFields>
  <rowFields count="1">
    <field x="4"/>
  </rowFields>
  <rowItems count="4">
    <i>
      <x/>
    </i>
    <i>
      <x v="1"/>
    </i>
    <i>
      <x v="2"/>
    </i>
    <i>
      <x v="3"/>
    </i>
  </rowItems>
  <colItems count="1">
    <i/>
  </colItems>
  <dataFields count="1">
    <dataField name="Sum of Sales" fld="0" baseField="0" baseItem="0" numFmtId="167"/>
  </dataFields>
  <formats count="11">
    <format dxfId="827">
      <pivotArea type="all" dataOnly="0" outline="0" fieldPosition="0"/>
    </format>
    <format dxfId="828">
      <pivotArea outline="0" collapsedLevelsAreSubtotals="1" fieldPosition="0"/>
    </format>
    <format dxfId="829">
      <pivotArea type="all" dataOnly="0" outline="0" fieldPosition="0"/>
    </format>
    <format dxfId="830">
      <pivotArea outline="0" collapsedLevelsAreSubtotals="1" fieldPosition="0"/>
    </format>
    <format dxfId="831">
      <pivotArea dataOnly="0" labelOnly="1" grandRow="1" outline="0" fieldPosition="0"/>
    </format>
    <format dxfId="832">
      <pivotArea outline="0" collapsedLevelsAreSubtotals="1" fieldPosition="0"/>
    </format>
    <format dxfId="833">
      <pivotArea type="all" dataOnly="0" outline="0" fieldPosition="0"/>
    </format>
    <format dxfId="834">
      <pivotArea outline="0" collapsedLevelsAreSubtotals="1" fieldPosition="0"/>
    </format>
    <format dxfId="835">
      <pivotArea field="4" type="button" dataOnly="0" labelOnly="1" outline="0" axis="axisRow" fieldPosition="0"/>
    </format>
    <format dxfId="836">
      <pivotArea dataOnly="0" labelOnly="1" fieldPosition="0">
        <references count="1">
          <reference field="4" count="0"/>
        </references>
      </pivotArea>
    </format>
    <format dxfId="837">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51926E1-669D-4D1D-AE6E-A1ADB7D093F6}" name="PivotTable4" cacheId="23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B4:C7" firstHeaderRow="1" firstDataRow="1" firstDataCol="1"/>
  <pivotFields count="5">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3">
    <i>
      <x v="2"/>
    </i>
    <i>
      <x v="1"/>
    </i>
    <i>
      <x/>
    </i>
  </rowItems>
  <colItems count="1">
    <i/>
  </colItems>
  <dataFields count="1">
    <dataField name="Sum of Sales" fld="0" baseField="0" baseItem="0" numFmtId="167"/>
  </dataFields>
  <formats count="11">
    <format dxfId="838">
      <pivotArea type="all" dataOnly="0" outline="0" fieldPosition="0"/>
    </format>
    <format dxfId="839">
      <pivotArea outline="0" collapsedLevelsAreSubtotals="1" fieldPosition="0"/>
    </format>
    <format dxfId="840">
      <pivotArea type="all" dataOnly="0" outline="0" fieldPosition="0"/>
    </format>
    <format dxfId="841">
      <pivotArea outline="0" collapsedLevelsAreSubtotals="1" fieldPosition="0"/>
    </format>
    <format dxfId="842">
      <pivotArea dataOnly="0" labelOnly="1" grandRow="1" outline="0" fieldPosition="0"/>
    </format>
    <format dxfId="843">
      <pivotArea outline="0" collapsedLevelsAreSubtotals="1" fieldPosition="0"/>
    </format>
    <format dxfId="844">
      <pivotArea type="all" dataOnly="0" outline="0" fieldPosition="0"/>
    </format>
    <format dxfId="845">
      <pivotArea outline="0" collapsedLevelsAreSubtotals="1" fieldPosition="0"/>
    </format>
    <format dxfId="846">
      <pivotArea field="3" type="button" dataOnly="0" labelOnly="1" outline="0" axis="axisRow" fieldPosition="0"/>
    </format>
    <format dxfId="847">
      <pivotArea dataOnly="0" labelOnly="1" fieldPosition="0">
        <references count="1">
          <reference field="3" count="0"/>
        </references>
      </pivotArea>
    </format>
    <format dxfId="848">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2357EBA-C833-4354-B97A-CA7B4F778E99}" name="PivotTable3" cacheId="2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1">
  <location ref="C6:D9" firstHeaderRow="1" firstDataRow="1" firstDataCol="1"/>
  <pivotFields count="4">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xis="axisRow" allDrilled="1" subtotalTop="0" showAll="0" dataSourceSort="1" defaultSubtotal="0" defaultAttributeDrillState="1">
      <items count="3">
        <item x="0"/>
        <item x="1"/>
        <item x="2"/>
      </items>
    </pivotField>
  </pivotFields>
  <rowFields count="1">
    <field x="3"/>
  </rowFields>
  <rowItems count="3">
    <i>
      <x/>
    </i>
    <i>
      <x v="1"/>
    </i>
    <i>
      <x v="2"/>
    </i>
  </rowItems>
  <colItems count="1">
    <i/>
  </colItems>
  <dataFields count="1">
    <dataField name="Sum of Sales" fld="0" baseField="0" baseItem="0" numFmtId="167"/>
  </dataFields>
  <formats count="11">
    <format dxfId="849">
      <pivotArea type="all" dataOnly="0" outline="0" fieldPosition="0"/>
    </format>
    <format dxfId="850">
      <pivotArea outline="0" collapsedLevelsAreSubtotals="1" fieldPosition="0"/>
    </format>
    <format dxfId="851">
      <pivotArea type="all" dataOnly="0" outline="0" fieldPosition="0"/>
    </format>
    <format dxfId="852">
      <pivotArea outline="0" collapsedLevelsAreSubtotals="1" fieldPosition="0"/>
    </format>
    <format dxfId="853">
      <pivotArea dataOnly="0" labelOnly="1" grandRow="1" outline="0" fieldPosition="0"/>
    </format>
    <format dxfId="854">
      <pivotArea outline="0" collapsedLevelsAreSubtotals="1" fieldPosition="0"/>
    </format>
    <format dxfId="855">
      <pivotArea type="all" dataOnly="0" outline="0" fieldPosition="0"/>
    </format>
    <format dxfId="856">
      <pivotArea outline="0" collapsedLevelsAreSubtotals="1" fieldPosition="0"/>
    </format>
    <format dxfId="857">
      <pivotArea field="3" type="button" dataOnly="0" labelOnly="1" outline="0" axis="axisRow" fieldPosition="0"/>
    </format>
    <format dxfId="858">
      <pivotArea dataOnly="0" labelOnly="1" fieldPosition="0">
        <references count="1">
          <reference field="3" count="0"/>
        </references>
      </pivotArea>
    </format>
    <format dxfId="859">
      <pivotArea dataOnly="0" labelOnly="1" outline="0" axis="axisValues" fieldPosition="0"/>
    </format>
  </formats>
  <chartFormats count="20">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 chart="35" format="6">
      <pivotArea type="data" outline="0" fieldPosition="0">
        <references count="2">
          <reference field="4294967294" count="1" selected="0">
            <x v="0"/>
          </reference>
          <reference field="3" count="1" selected="0">
            <x v="0"/>
          </reference>
        </references>
      </pivotArea>
    </chartFormat>
    <chartFormat chart="35" format="7">
      <pivotArea type="data" outline="0" fieldPosition="0">
        <references count="2">
          <reference field="4294967294" count="1" selected="0">
            <x v="0"/>
          </reference>
          <reference field="3" count="1" selected="0">
            <x v="1"/>
          </reference>
        </references>
      </pivotArea>
    </chartFormat>
    <chartFormat chart="35" format="8">
      <pivotArea type="data" outline="0" fieldPosition="0">
        <references count="2">
          <reference field="4294967294" count="1" selected="0">
            <x v="0"/>
          </reference>
          <reference field="3" count="1" selected="0">
            <x v="2"/>
          </reference>
        </references>
      </pivotArea>
    </chartFormat>
    <chartFormat chart="31" format="1">
      <pivotArea type="data" outline="0" fieldPosition="0">
        <references count="2">
          <reference field="4294967294" count="1" selected="0">
            <x v="0"/>
          </reference>
          <reference field="3" count="1" selected="0">
            <x v="0"/>
          </reference>
        </references>
      </pivotArea>
    </chartFormat>
    <chartFormat chart="31" format="2">
      <pivotArea type="data" outline="0" fieldPosition="0">
        <references count="2">
          <reference field="4294967294" count="1" selected="0">
            <x v="0"/>
          </reference>
          <reference field="3" count="1" selected="0">
            <x v="1"/>
          </reference>
        </references>
      </pivotArea>
    </chartFormat>
    <chartFormat chart="31" format="3">
      <pivotArea type="data" outline="0" fieldPosition="0">
        <references count="2">
          <reference field="4294967294" count="1" selected="0">
            <x v="0"/>
          </reference>
          <reference field="3" count="1" selected="0">
            <x v="2"/>
          </reference>
        </references>
      </pivotArea>
    </chartFormat>
    <chartFormat chart="40" format="8" series="1">
      <pivotArea type="data" outline="0" fieldPosition="0">
        <references count="1">
          <reference field="4294967294" count="1" selected="0">
            <x v="0"/>
          </reference>
        </references>
      </pivotArea>
    </chartFormat>
    <chartFormat chart="40" format="9">
      <pivotArea type="data" outline="0" fieldPosition="0">
        <references count="2">
          <reference field="4294967294" count="1" selected="0">
            <x v="0"/>
          </reference>
          <reference field="3" count="1" selected="0">
            <x v="0"/>
          </reference>
        </references>
      </pivotArea>
    </chartFormat>
    <chartFormat chart="40" format="10">
      <pivotArea type="data" outline="0" fieldPosition="0">
        <references count="2">
          <reference field="4294967294" count="1" selected="0">
            <x v="0"/>
          </reference>
          <reference field="3" count="1" selected="0">
            <x v="1"/>
          </reference>
        </references>
      </pivotArea>
    </chartFormat>
    <chartFormat chart="40" format="11">
      <pivotArea type="data" outline="0" fieldPosition="0">
        <references count="2">
          <reference field="4294967294" count="1" selected="0">
            <x v="0"/>
          </reference>
          <reference field="3" count="1" selected="0">
            <x v="2"/>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66545D0-149D-4F2A-8902-16A91A19EE33}" name="PivotTable2" cacheId="2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C6:D15" firstHeaderRow="1" firstDataRow="1" firstDataCol="1"/>
  <pivotFields count="4">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2"/>
  </rowFields>
  <rowItems count="9">
    <i>
      <x/>
    </i>
    <i>
      <x v="1"/>
    </i>
    <i>
      <x v="2"/>
    </i>
    <i>
      <x v="3"/>
    </i>
    <i>
      <x v="4"/>
    </i>
    <i>
      <x v="5"/>
    </i>
    <i>
      <x v="6"/>
    </i>
    <i>
      <x v="7"/>
    </i>
    <i>
      <x v="8"/>
    </i>
  </rowItems>
  <colItems count="1">
    <i/>
  </colItems>
  <dataFields count="1">
    <dataField name="Sum of Sales" fld="0" baseField="0" baseItem="0" numFmtId="167"/>
  </dataFields>
  <formats count="15">
    <format dxfId="860">
      <pivotArea type="all" dataOnly="0" outline="0" fieldPosition="0"/>
    </format>
    <format dxfId="861">
      <pivotArea outline="0" collapsedLevelsAreSubtotals="1" fieldPosition="0"/>
    </format>
    <format dxfId="862">
      <pivotArea type="all" dataOnly="0" outline="0" fieldPosition="0"/>
    </format>
    <format dxfId="863">
      <pivotArea outline="0" collapsedLevelsAreSubtotals="1" fieldPosition="0"/>
    </format>
    <format dxfId="864">
      <pivotArea dataOnly="0" labelOnly="1" grandRow="1" outline="0" fieldPosition="0"/>
    </format>
    <format dxfId="865">
      <pivotArea outline="0" collapsedLevelsAreSubtotals="1" fieldPosition="0"/>
    </format>
    <format dxfId="866">
      <pivotArea type="all" dataOnly="0" outline="0" fieldPosition="0"/>
    </format>
    <format dxfId="867">
      <pivotArea outline="0" collapsedLevelsAreSubtotals="1" fieldPosition="0"/>
    </format>
    <format dxfId="868">
      <pivotArea field="1" type="button" dataOnly="0" labelOnly="1" outline="0"/>
    </format>
    <format dxfId="869">
      <pivotArea dataOnly="0" labelOnly="1" outline="0" axis="axisValues" fieldPosition="0"/>
    </format>
    <format dxfId="870">
      <pivotArea type="all" dataOnly="0" outline="0" fieldPosition="0"/>
    </format>
    <format dxfId="871">
      <pivotArea outline="0" collapsedLevelsAreSubtotals="1" fieldPosition="0"/>
    </format>
    <format dxfId="872">
      <pivotArea field="2" type="button" dataOnly="0" labelOnly="1" outline="0" axis="axisRow" fieldPosition="0"/>
    </format>
    <format dxfId="873">
      <pivotArea dataOnly="0" labelOnly="1" fieldPosition="0">
        <references count="1">
          <reference field="2" count="0"/>
        </references>
      </pivotArea>
    </format>
    <format dxfId="874">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29" format="3">
      <pivotArea type="data" outline="0" fieldPosition="0">
        <references count="2">
          <reference field="4294967294" count="1" selected="0">
            <x v="0"/>
          </reference>
          <reference field="2" count="1" selected="0">
            <x v="0"/>
          </reference>
        </references>
      </pivotArea>
    </chartFormat>
    <chartFormat chart="29" format="4">
      <pivotArea type="data" outline="0" fieldPosition="0">
        <references count="2">
          <reference field="4294967294" count="1" selected="0">
            <x v="0"/>
          </reference>
          <reference field="2" count="1" selected="0">
            <x v="1"/>
          </reference>
        </references>
      </pivotArea>
    </chartFormat>
    <chartFormat chart="29" format="5">
      <pivotArea type="data" outline="0" fieldPosition="0">
        <references count="2">
          <reference field="4294967294" count="1" selected="0">
            <x v="0"/>
          </reference>
          <reference field="2" count="1" selected="0">
            <x v="2"/>
          </reference>
        </references>
      </pivotArea>
    </chartFormat>
    <chartFormat chart="29" format="6">
      <pivotArea type="data" outline="0" fieldPosition="0">
        <references count="2">
          <reference field="4294967294" count="1" selected="0">
            <x v="0"/>
          </reference>
          <reference field="2" count="1" selected="0">
            <x v="3"/>
          </reference>
        </references>
      </pivotArea>
    </chartFormat>
    <chartFormat chart="29" format="7">
      <pivotArea type="data" outline="0" fieldPosition="0">
        <references count="2">
          <reference field="4294967294" count="1" selected="0">
            <x v="0"/>
          </reference>
          <reference field="2" count="1" selected="0">
            <x v="4"/>
          </reference>
        </references>
      </pivotArea>
    </chartFormat>
    <chartFormat chart="29" format="8">
      <pivotArea type="data" outline="0" fieldPosition="0">
        <references count="2">
          <reference field="4294967294" count="1" selected="0">
            <x v="0"/>
          </reference>
          <reference field="2" count="1" selected="0">
            <x v="5"/>
          </reference>
        </references>
      </pivotArea>
    </chartFormat>
    <chartFormat chart="29" format="9">
      <pivotArea type="data" outline="0" fieldPosition="0">
        <references count="2">
          <reference field="4294967294" count="1" selected="0">
            <x v="0"/>
          </reference>
          <reference field="2" count="1" selected="0">
            <x v="6"/>
          </reference>
        </references>
      </pivotArea>
    </chartFormat>
    <chartFormat chart="29" format="10">
      <pivotArea type="data" outline="0" fieldPosition="0">
        <references count="2">
          <reference field="4294967294" count="1" selected="0">
            <x v="0"/>
          </reference>
          <reference field="2" count="1" selected="0">
            <x v="7"/>
          </reference>
        </references>
      </pivotArea>
    </chartFormat>
    <chartFormat chart="29" format="11">
      <pivotArea type="data" outline="0" fieldPosition="0">
        <references count="2">
          <reference field="4294967294" count="1" selected="0">
            <x v="0"/>
          </reference>
          <reference field="2" count="1" selected="0">
            <x v="8"/>
          </reference>
        </references>
      </pivotArea>
    </chartFormat>
    <chartFormat chart="36"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39126E7-A1B9-4D17-9C97-F0BD74D31404}" name="PivotTable1" cacheId="23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B7:C23" firstHeaderRow="1" firstDataRow="1" firstDataCol="1"/>
  <pivotFields count="3">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Sales" fld="0" baseField="0" baseItem="0" numFmtId="167"/>
  </dataFields>
  <formats count="11">
    <format dxfId="875">
      <pivotArea type="all" dataOnly="0" outline="0" fieldPosition="0"/>
    </format>
    <format dxfId="876">
      <pivotArea outline="0" collapsedLevelsAreSubtotals="1" fieldPosition="0"/>
    </format>
    <format dxfId="877">
      <pivotArea type="all" dataOnly="0" outline="0" fieldPosition="0"/>
    </format>
    <format dxfId="878">
      <pivotArea outline="0" collapsedLevelsAreSubtotals="1" fieldPosition="0"/>
    </format>
    <format dxfId="879">
      <pivotArea dataOnly="0" labelOnly="1" grandRow="1" outline="0" fieldPosition="0"/>
    </format>
    <format dxfId="880">
      <pivotArea outline="0" collapsedLevelsAreSubtotals="1" fieldPosition="0"/>
    </format>
    <format dxfId="881">
      <pivotArea type="all" dataOnly="0" outline="0" fieldPosition="0"/>
    </format>
    <format dxfId="882">
      <pivotArea outline="0" collapsedLevelsAreSubtotals="1" fieldPosition="0"/>
    </format>
    <format dxfId="883">
      <pivotArea field="1" type="button" dataOnly="0" labelOnly="1" outline="0" axis="axisRow" fieldPosition="0"/>
    </format>
    <format dxfId="884">
      <pivotArea dataOnly="0" labelOnly="1" fieldPosition="0">
        <references count="1">
          <reference field="1" count="0"/>
        </references>
      </pivotArea>
    </format>
    <format dxfId="885">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A53805-438D-4F44-9091-0FAECE3658A7}" name="PivotTable8" cacheId="22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4">
  <location ref="A95:B99" firstHeaderRow="1" firstDataRow="1" firstDataCol="1"/>
  <pivotFields count="6">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1"/>
        <item x="0"/>
        <item x="2"/>
        <item x="3"/>
      </items>
    </pivotField>
    <pivotField allDrilled="1" subtotalTop="0" showAll="0" dataSourceSort="1" defaultSubtotal="0" defaultAttributeDrillState="1"/>
  </pivotFields>
  <rowFields count="1">
    <field x="4"/>
  </rowFields>
  <rowItems count="4">
    <i>
      <x/>
    </i>
    <i>
      <x v="1"/>
    </i>
    <i>
      <x v="2"/>
    </i>
    <i>
      <x v="3"/>
    </i>
  </rowItems>
  <colItems count="1">
    <i/>
  </colItems>
  <dataFields count="1">
    <dataField name="Sum of Sales" fld="0" baseField="0" baseItem="0" numFmtId="167"/>
  </dataFields>
  <formats count="11">
    <format dxfId="912">
      <pivotArea type="all" dataOnly="0" outline="0" fieldPosition="0"/>
    </format>
    <format dxfId="911">
      <pivotArea outline="0" collapsedLevelsAreSubtotals="1" fieldPosition="0"/>
    </format>
    <format dxfId="910">
      <pivotArea type="all" dataOnly="0" outline="0" fieldPosition="0"/>
    </format>
    <format dxfId="909">
      <pivotArea outline="0" collapsedLevelsAreSubtotals="1" fieldPosition="0"/>
    </format>
    <format dxfId="908">
      <pivotArea dataOnly="0" labelOnly="1" grandRow="1" outline="0" fieldPosition="0"/>
    </format>
    <format dxfId="907">
      <pivotArea outline="0" collapsedLevelsAreSubtotals="1" fieldPosition="0"/>
    </format>
    <format dxfId="906">
      <pivotArea type="all" dataOnly="0" outline="0" fieldPosition="0"/>
    </format>
    <format dxfId="905">
      <pivotArea outline="0" collapsedLevelsAreSubtotals="1" fieldPosition="0"/>
    </format>
    <format dxfId="904">
      <pivotArea field="4" type="button" dataOnly="0" labelOnly="1" outline="0" axis="axisRow" fieldPosition="0"/>
    </format>
    <format dxfId="903">
      <pivotArea dataOnly="0" labelOnly="1" fieldPosition="0">
        <references count="1">
          <reference field="4" count="0"/>
        </references>
      </pivotArea>
    </format>
    <format dxfId="902">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0FABD8-5C49-4D50-8C15-07C6A78C3AA0}" name="PivotTable6" cacheId="2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location ref="A66:B69" firstHeaderRow="1" firstDataRow="1" firstDataCol="1"/>
  <pivotFields count="4">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xis="axisRow" allDrilled="1" subtotalTop="0" showAll="0" dataSourceSort="1" defaultSubtotal="0" defaultAttributeDrillState="1">
      <items count="3">
        <item x="0"/>
        <item x="1"/>
        <item x="2"/>
      </items>
    </pivotField>
  </pivotFields>
  <rowFields count="1">
    <field x="3"/>
  </rowFields>
  <rowItems count="3">
    <i>
      <x/>
    </i>
    <i>
      <x v="1"/>
    </i>
    <i>
      <x v="2"/>
    </i>
  </rowItems>
  <colItems count="1">
    <i/>
  </colItems>
  <dataFields count="1">
    <dataField name="Sum of Sales" fld="0" baseField="0" baseItem="0" numFmtId="167"/>
  </dataFields>
  <formats count="11">
    <format dxfId="923">
      <pivotArea type="all" dataOnly="0" outline="0" fieldPosition="0"/>
    </format>
    <format dxfId="922">
      <pivotArea outline="0" collapsedLevelsAreSubtotals="1" fieldPosition="0"/>
    </format>
    <format dxfId="921">
      <pivotArea type="all" dataOnly="0" outline="0" fieldPosition="0"/>
    </format>
    <format dxfId="920">
      <pivotArea outline="0" collapsedLevelsAreSubtotals="1" fieldPosition="0"/>
    </format>
    <format dxfId="919">
      <pivotArea dataOnly="0" labelOnly="1" grandRow="1" outline="0" fieldPosition="0"/>
    </format>
    <format dxfId="918">
      <pivotArea outline="0" collapsedLevelsAreSubtotals="1" fieldPosition="0"/>
    </format>
    <format dxfId="917">
      <pivotArea type="all" dataOnly="0" outline="0" fieldPosition="0"/>
    </format>
    <format dxfId="916">
      <pivotArea outline="0" collapsedLevelsAreSubtotals="1" fieldPosition="0"/>
    </format>
    <format dxfId="915">
      <pivotArea field="3" type="button" dataOnly="0" labelOnly="1" outline="0" axis="axisRow" fieldPosition="0"/>
    </format>
    <format dxfId="914">
      <pivotArea dataOnly="0" labelOnly="1" fieldPosition="0">
        <references count="1">
          <reference field="3" count="0"/>
        </references>
      </pivotArea>
    </format>
    <format dxfId="913">
      <pivotArea dataOnly="0" labelOnly="1" outline="0" axis="axisValues" fieldPosition="0"/>
    </format>
  </formats>
  <chartFormats count="28">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 chart="35" format="6">
      <pivotArea type="data" outline="0" fieldPosition="0">
        <references count="2">
          <reference field="4294967294" count="1" selected="0">
            <x v="0"/>
          </reference>
          <reference field="3" count="1" selected="0">
            <x v="0"/>
          </reference>
        </references>
      </pivotArea>
    </chartFormat>
    <chartFormat chart="35" format="7">
      <pivotArea type="data" outline="0" fieldPosition="0">
        <references count="2">
          <reference field="4294967294" count="1" selected="0">
            <x v="0"/>
          </reference>
          <reference field="3" count="1" selected="0">
            <x v="1"/>
          </reference>
        </references>
      </pivotArea>
    </chartFormat>
    <chartFormat chart="35" format="8">
      <pivotArea type="data" outline="0" fieldPosition="0">
        <references count="2">
          <reference field="4294967294" count="1" selected="0">
            <x v="0"/>
          </reference>
          <reference field="3" count="1" selected="0">
            <x v="2"/>
          </reference>
        </references>
      </pivotArea>
    </chartFormat>
    <chartFormat chart="31" format="1">
      <pivotArea type="data" outline="0" fieldPosition="0">
        <references count="2">
          <reference field="4294967294" count="1" selected="0">
            <x v="0"/>
          </reference>
          <reference field="3" count="1" selected="0">
            <x v="0"/>
          </reference>
        </references>
      </pivotArea>
    </chartFormat>
    <chartFormat chart="31" format="2">
      <pivotArea type="data" outline="0" fieldPosition="0">
        <references count="2">
          <reference field="4294967294" count="1" selected="0">
            <x v="0"/>
          </reference>
          <reference field="3" count="1" selected="0">
            <x v="1"/>
          </reference>
        </references>
      </pivotArea>
    </chartFormat>
    <chartFormat chart="31" format="3">
      <pivotArea type="data" outline="0" fieldPosition="0">
        <references count="2">
          <reference field="4294967294" count="1" selected="0">
            <x v="0"/>
          </reference>
          <reference field="3" count="1" selected="0">
            <x v="2"/>
          </reference>
        </references>
      </pivotArea>
    </chartFormat>
    <chartFormat chart="40" format="8" series="1">
      <pivotArea type="data" outline="0" fieldPosition="0">
        <references count="1">
          <reference field="4294967294" count="1" selected="0">
            <x v="0"/>
          </reference>
        </references>
      </pivotArea>
    </chartFormat>
    <chartFormat chart="40" format="9">
      <pivotArea type="data" outline="0" fieldPosition="0">
        <references count="2">
          <reference field="4294967294" count="1" selected="0">
            <x v="0"/>
          </reference>
          <reference field="3" count="1" selected="0">
            <x v="0"/>
          </reference>
        </references>
      </pivotArea>
    </chartFormat>
    <chartFormat chart="40" format="10">
      <pivotArea type="data" outline="0" fieldPosition="0">
        <references count="2">
          <reference field="4294967294" count="1" selected="0">
            <x v="0"/>
          </reference>
          <reference field="3" count="1" selected="0">
            <x v="1"/>
          </reference>
        </references>
      </pivotArea>
    </chartFormat>
    <chartFormat chart="40" format="11">
      <pivotArea type="data" outline="0" fieldPosition="0">
        <references count="2">
          <reference field="4294967294" count="1" selected="0">
            <x v="0"/>
          </reference>
          <reference field="3" count="1" selected="0">
            <x v="2"/>
          </reference>
        </references>
      </pivotArea>
    </chartFormat>
    <chartFormat chart="41" format="12" series="1">
      <pivotArea type="data" outline="0" fieldPosition="0">
        <references count="1">
          <reference field="4294967294" count="1" selected="0">
            <x v="0"/>
          </reference>
        </references>
      </pivotArea>
    </chartFormat>
    <chartFormat chart="41" format="13">
      <pivotArea type="data" outline="0" fieldPosition="0">
        <references count="2">
          <reference field="4294967294" count="1" selected="0">
            <x v="0"/>
          </reference>
          <reference field="3" count="1" selected="0">
            <x v="0"/>
          </reference>
        </references>
      </pivotArea>
    </chartFormat>
    <chartFormat chart="41" format="14">
      <pivotArea type="data" outline="0" fieldPosition="0">
        <references count="2">
          <reference field="4294967294" count="1" selected="0">
            <x v="0"/>
          </reference>
          <reference field="3" count="1" selected="0">
            <x v="1"/>
          </reference>
        </references>
      </pivotArea>
    </chartFormat>
    <chartFormat chart="41" format="15">
      <pivotArea type="data" outline="0" fieldPosition="0">
        <references count="2">
          <reference field="4294967294" count="1" selected="0">
            <x v="0"/>
          </reference>
          <reference field="3" count="1" selected="0">
            <x v="2"/>
          </reference>
        </references>
      </pivotArea>
    </chartFormat>
    <chartFormat chart="42" format="16" series="1">
      <pivotArea type="data" outline="0" fieldPosition="0">
        <references count="1">
          <reference field="4294967294" count="1" selected="0">
            <x v="0"/>
          </reference>
        </references>
      </pivotArea>
    </chartFormat>
    <chartFormat chart="42" format="17">
      <pivotArea type="data" outline="0" fieldPosition="0">
        <references count="2">
          <reference field="4294967294" count="1" selected="0">
            <x v="0"/>
          </reference>
          <reference field="3" count="1" selected="0">
            <x v="0"/>
          </reference>
        </references>
      </pivotArea>
    </chartFormat>
    <chartFormat chart="42" format="18">
      <pivotArea type="data" outline="0" fieldPosition="0">
        <references count="2">
          <reference field="4294967294" count="1" selected="0">
            <x v="0"/>
          </reference>
          <reference field="3" count="1" selected="0">
            <x v="1"/>
          </reference>
        </references>
      </pivotArea>
    </chartFormat>
    <chartFormat chart="42" format="19">
      <pivotArea type="data" outline="0" fieldPosition="0">
        <references count="2">
          <reference field="4294967294" count="1" selected="0">
            <x v="0"/>
          </reference>
          <reference field="3" count="1" selected="0">
            <x v="2"/>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74DD52-03C4-4413-9917-BE23899FD2EE}" name="PivotTable2" cacheId="20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Sales" fld="0" baseField="0" baseItem="0"/>
    <dataField name="Average Sales" fld="1" subtotal="average" baseField="0" baseItem="1"/>
    <dataField name="Number of Items" fld="2" subtotal="count" baseField="0" baseItem="1"/>
    <dataField name="Average of Rating" fld="3" subtotal="average" baseField="0" baseItem="1"/>
  </dataFields>
  <formats count="3">
    <format dxfId="926">
      <pivotArea type="all" dataOnly="0" outline="0" fieldPosition="0"/>
    </format>
    <format dxfId="925">
      <pivotArea outline="0" collapsedLevelsAreSubtotals="1" fieldPosition="0"/>
    </format>
    <format dxfId="924">
      <pivotArea dataOnly="0" labelOnly="1" outline="0" fieldPosition="0">
        <references count="1">
          <reference field="4294967294" count="4">
            <x v="0"/>
            <x v="1"/>
            <x v="2"/>
            <x v="3"/>
          </reference>
        </references>
      </pivotArea>
    </format>
  </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3CF4D4-9D55-4D36-AB56-DAEEC24928AF}" name="PivotTable5" cacheId="2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A51:B60" firstHeaderRow="1" firstDataRow="1" firstDataCol="1"/>
  <pivotFields count="4">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2"/>
  </rowFields>
  <rowItems count="9">
    <i>
      <x/>
    </i>
    <i>
      <x v="1"/>
    </i>
    <i>
      <x v="2"/>
    </i>
    <i>
      <x v="3"/>
    </i>
    <i>
      <x v="4"/>
    </i>
    <i>
      <x v="5"/>
    </i>
    <i>
      <x v="6"/>
    </i>
    <i>
      <x v="7"/>
    </i>
    <i>
      <x v="8"/>
    </i>
  </rowItems>
  <colItems count="1">
    <i/>
  </colItems>
  <dataFields count="1">
    <dataField name="Sum of Sales" fld="0" baseField="0" baseItem="0" numFmtId="167"/>
  </dataFields>
  <formats count="15">
    <format dxfId="941">
      <pivotArea type="all" dataOnly="0" outline="0" fieldPosition="0"/>
    </format>
    <format dxfId="940">
      <pivotArea outline="0" collapsedLevelsAreSubtotals="1" fieldPosition="0"/>
    </format>
    <format dxfId="939">
      <pivotArea type="all" dataOnly="0" outline="0" fieldPosition="0"/>
    </format>
    <format dxfId="938">
      <pivotArea outline="0" collapsedLevelsAreSubtotals="1" fieldPosition="0"/>
    </format>
    <format dxfId="937">
      <pivotArea dataOnly="0" labelOnly="1" grandRow="1" outline="0" fieldPosition="0"/>
    </format>
    <format dxfId="936">
      <pivotArea outline="0" collapsedLevelsAreSubtotals="1" fieldPosition="0"/>
    </format>
    <format dxfId="935">
      <pivotArea type="all" dataOnly="0" outline="0" fieldPosition="0"/>
    </format>
    <format dxfId="934">
      <pivotArea outline="0" collapsedLevelsAreSubtotals="1" fieldPosition="0"/>
    </format>
    <format dxfId="933">
      <pivotArea field="1" type="button" dataOnly="0" labelOnly="1" outline="0"/>
    </format>
    <format dxfId="932">
      <pivotArea dataOnly="0" labelOnly="1" outline="0" axis="axisValues" fieldPosition="0"/>
    </format>
    <format dxfId="931">
      <pivotArea type="all" dataOnly="0" outline="0" fieldPosition="0"/>
    </format>
    <format dxfId="930">
      <pivotArea outline="0" collapsedLevelsAreSubtotals="1" fieldPosition="0"/>
    </format>
    <format dxfId="929">
      <pivotArea field="2" type="button" dataOnly="0" labelOnly="1" outline="0" axis="axisRow" fieldPosition="0"/>
    </format>
    <format dxfId="928">
      <pivotArea dataOnly="0" labelOnly="1" fieldPosition="0">
        <references count="1">
          <reference field="2" count="0"/>
        </references>
      </pivotArea>
    </format>
    <format dxfId="927">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29" format="3">
      <pivotArea type="data" outline="0" fieldPosition="0">
        <references count="2">
          <reference field="4294967294" count="1" selected="0">
            <x v="0"/>
          </reference>
          <reference field="2" count="1" selected="0">
            <x v="0"/>
          </reference>
        </references>
      </pivotArea>
    </chartFormat>
    <chartFormat chart="29" format="4">
      <pivotArea type="data" outline="0" fieldPosition="0">
        <references count="2">
          <reference field="4294967294" count="1" selected="0">
            <x v="0"/>
          </reference>
          <reference field="2" count="1" selected="0">
            <x v="1"/>
          </reference>
        </references>
      </pivotArea>
    </chartFormat>
    <chartFormat chart="29" format="5">
      <pivotArea type="data" outline="0" fieldPosition="0">
        <references count="2">
          <reference field="4294967294" count="1" selected="0">
            <x v="0"/>
          </reference>
          <reference field="2" count="1" selected="0">
            <x v="2"/>
          </reference>
        </references>
      </pivotArea>
    </chartFormat>
    <chartFormat chart="29" format="6">
      <pivotArea type="data" outline="0" fieldPosition="0">
        <references count="2">
          <reference field="4294967294" count="1" selected="0">
            <x v="0"/>
          </reference>
          <reference field="2" count="1" selected="0">
            <x v="3"/>
          </reference>
        </references>
      </pivotArea>
    </chartFormat>
    <chartFormat chart="29" format="7">
      <pivotArea type="data" outline="0" fieldPosition="0">
        <references count="2">
          <reference field="4294967294" count="1" selected="0">
            <x v="0"/>
          </reference>
          <reference field="2" count="1" selected="0">
            <x v="4"/>
          </reference>
        </references>
      </pivotArea>
    </chartFormat>
    <chartFormat chart="29" format="8">
      <pivotArea type="data" outline="0" fieldPosition="0">
        <references count="2">
          <reference field="4294967294" count="1" selected="0">
            <x v="0"/>
          </reference>
          <reference field="2" count="1" selected="0">
            <x v="5"/>
          </reference>
        </references>
      </pivotArea>
    </chartFormat>
    <chartFormat chart="29" format="9">
      <pivotArea type="data" outline="0" fieldPosition="0">
        <references count="2">
          <reference field="4294967294" count="1" selected="0">
            <x v="0"/>
          </reference>
          <reference field="2" count="1" selected="0">
            <x v="6"/>
          </reference>
        </references>
      </pivotArea>
    </chartFormat>
    <chartFormat chart="29" format="10">
      <pivotArea type="data" outline="0" fieldPosition="0">
        <references count="2">
          <reference field="4294967294" count="1" selected="0">
            <x v="0"/>
          </reference>
          <reference field="2" count="1" selected="0">
            <x v="7"/>
          </reference>
        </references>
      </pivotArea>
    </chartFormat>
    <chartFormat chart="29" format="11">
      <pivotArea type="data" outline="0" fieldPosition="0">
        <references count="2">
          <reference field="4294967294" count="1" selected="0">
            <x v="0"/>
          </reference>
          <reference field="2" count="1" selected="0">
            <x v="8"/>
          </reference>
        </references>
      </pivotArea>
    </chartFormat>
    <chartFormat chart="36"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B3B903-1A13-4D87-981B-42C0764A8910}" name="PivotTable10" cacheId="22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53">
  <location ref="A112:B116" firstHeaderRow="1" firstDataRow="1" firstDataCol="1"/>
  <pivotFields count="4">
    <pivotField allDrilled="1" subtotalTop="0" showAll="0" sortType="ascending" defaultSubtotal="0" defaultAttributeDrillState="1">
      <items count="9">
        <item x="0"/>
        <item x="1"/>
        <item x="2"/>
        <item x="3"/>
        <item x="4"/>
        <item x="5"/>
        <item x="6"/>
        <item x="7"/>
        <item x="8"/>
      </items>
    </pivotField>
    <pivotField axis="axisRow" allDrilled="1" subtotalTop="0" showAll="0" defaultSubtotal="0" defaultAttributeDrillState="1">
      <items count="4">
        <item x="1"/>
        <item x="0"/>
        <item x="2"/>
        <item x="3"/>
      </items>
    </pivotField>
    <pivotField dataField="1" subtotalTop="0" showAll="0" defaultSubtotal="0"/>
    <pivotField allDrilled="1" subtotalTop="0" showAll="0" dataSourceSort="1" defaultSubtotal="0" defaultAttributeDrillState="1"/>
  </pivotFields>
  <rowFields count="1">
    <field x="1"/>
  </rowFields>
  <rowItems count="4">
    <i>
      <x/>
    </i>
    <i>
      <x v="1"/>
    </i>
    <i>
      <x v="2"/>
    </i>
    <i>
      <x v="3"/>
    </i>
  </rowItems>
  <colItems count="1">
    <i/>
  </colItems>
  <dataFields count="1">
    <dataField name="Count of Sr.No" fld="2" subtotal="count" baseField="1" baseItem="0" numFmtId="1"/>
  </dataFields>
  <formats count="14">
    <format dxfId="955">
      <pivotArea type="all" dataOnly="0" outline="0" fieldPosition="0"/>
    </format>
    <format dxfId="954">
      <pivotArea outline="0" collapsedLevelsAreSubtotals="1" fieldPosition="0"/>
    </format>
    <format dxfId="953">
      <pivotArea type="all" dataOnly="0" outline="0" fieldPosition="0"/>
    </format>
    <format dxfId="952">
      <pivotArea outline="0" collapsedLevelsAreSubtotals="1" fieldPosition="0"/>
    </format>
    <format dxfId="951">
      <pivotArea dataOnly="0" labelOnly="1" grandRow="1" outline="0" fieldPosition="0"/>
    </format>
    <format dxfId="950">
      <pivotArea outline="0" collapsedLevelsAreSubtotals="1" fieldPosition="0"/>
    </format>
    <format dxfId="949">
      <pivotArea type="all" dataOnly="0" outline="0" fieldPosition="0"/>
    </format>
    <format dxfId="948">
      <pivotArea outline="0" collapsedLevelsAreSubtotals="1" fieldPosition="0"/>
    </format>
    <format dxfId="947">
      <pivotArea outline="0" collapsedLevelsAreSubtotals="1" fieldPosition="0"/>
    </format>
    <format dxfId="946">
      <pivotArea type="all" dataOnly="0" outline="0" fieldPosition="0"/>
    </format>
    <format dxfId="945">
      <pivotArea outline="0" collapsedLevelsAreSubtotals="1" fieldPosition="0"/>
    </format>
    <format dxfId="944">
      <pivotArea field="1" type="button" dataOnly="0" labelOnly="1" outline="0" axis="axisRow" fieldPosition="0"/>
    </format>
    <format dxfId="943">
      <pivotArea dataOnly="0" labelOnly="1" fieldPosition="0">
        <references count="1">
          <reference field="1" count="0"/>
        </references>
      </pivotArea>
    </format>
    <format dxfId="942">
      <pivotArea dataOnly="0" labelOnly="1" outline="0" axis="axisValues" fieldPosition="0"/>
    </format>
  </formats>
  <chartFormats count="3">
    <chartFormat chart="46"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Count of Sr.No"/>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40B8A9-7A60-4031-9A48-B2EE8D6386CD}" name="PivotTable4" cacheId="20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30:B46" firstHeaderRow="1" firstDataRow="1" firstDataCol="1"/>
  <pivotFields count="3">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Sales" fld="0" baseField="0" baseItem="0" numFmtId="167"/>
  </dataFields>
  <formats count="11">
    <format dxfId="966">
      <pivotArea type="all" dataOnly="0" outline="0" fieldPosition="0"/>
    </format>
    <format dxfId="965">
      <pivotArea outline="0" collapsedLevelsAreSubtotals="1" fieldPosition="0"/>
    </format>
    <format dxfId="964">
      <pivotArea type="all" dataOnly="0" outline="0" fieldPosition="0"/>
    </format>
    <format dxfId="963">
      <pivotArea outline="0" collapsedLevelsAreSubtotals="1" fieldPosition="0"/>
    </format>
    <format dxfId="962">
      <pivotArea dataOnly="0" labelOnly="1" grandRow="1" outline="0" fieldPosition="0"/>
    </format>
    <format dxfId="961">
      <pivotArea outline="0" collapsedLevelsAreSubtotals="1" fieldPosition="0"/>
    </format>
    <format dxfId="960">
      <pivotArea type="all" dataOnly="0" outline="0" fieldPosition="0"/>
    </format>
    <format dxfId="959">
      <pivotArea outline="0" collapsedLevelsAreSubtotals="1" fieldPosition="0"/>
    </format>
    <format dxfId="958">
      <pivotArea field="1" type="button" dataOnly="0" labelOnly="1" outline="0" axis="axisRow" fieldPosition="0"/>
    </format>
    <format dxfId="957">
      <pivotArea dataOnly="0" labelOnly="1" fieldPosition="0">
        <references count="1">
          <reference field="1" count="0"/>
        </references>
      </pivotArea>
    </format>
    <format dxfId="956">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B57E60-4218-4611-BD7E-031254F1A68B}" name="PivotTable7" cacheId="2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A80:B83" firstHeaderRow="1" firstDataRow="1" firstDataCol="1"/>
  <pivotFields count="5">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3">
    <i>
      <x v="2"/>
    </i>
    <i>
      <x v="1"/>
    </i>
    <i>
      <x/>
    </i>
  </rowItems>
  <colItems count="1">
    <i/>
  </colItems>
  <dataFields count="1">
    <dataField name="Sum of Sales" fld="0" baseField="0" baseItem="0" numFmtId="167"/>
  </dataFields>
  <formats count="11">
    <format dxfId="977">
      <pivotArea type="all" dataOnly="0" outline="0" fieldPosition="0"/>
    </format>
    <format dxfId="976">
      <pivotArea outline="0" collapsedLevelsAreSubtotals="1" fieldPosition="0"/>
    </format>
    <format dxfId="975">
      <pivotArea type="all" dataOnly="0" outline="0" fieldPosition="0"/>
    </format>
    <format dxfId="974">
      <pivotArea outline="0" collapsedLevelsAreSubtotals="1" fieldPosition="0"/>
    </format>
    <format dxfId="973">
      <pivotArea dataOnly="0" labelOnly="1" grandRow="1" outline="0" fieldPosition="0"/>
    </format>
    <format dxfId="972">
      <pivotArea outline="0" collapsedLevelsAreSubtotals="1" fieldPosition="0"/>
    </format>
    <format dxfId="971">
      <pivotArea type="all" dataOnly="0" outline="0" fieldPosition="0"/>
    </format>
    <format dxfId="970">
      <pivotArea outline="0" collapsedLevelsAreSubtotals="1" fieldPosition="0"/>
    </format>
    <format dxfId="969">
      <pivotArea field="3" type="button" dataOnly="0" labelOnly="1" outline="0" axis="axisRow" fieldPosition="0"/>
    </format>
    <format dxfId="968">
      <pivotArea dataOnly="0" labelOnly="1" fieldPosition="0">
        <references count="1">
          <reference field="3" count="0"/>
        </references>
      </pivotArea>
    </format>
    <format dxfId="967">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50227E-6D8A-4B48-8E31-EF50B31DF330}" name="PivotTable9" cacheId="22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58">
  <location ref="A103:B107" firstHeaderRow="1" firstDataRow="1" firstDataCol="1"/>
  <pivotFields count="6">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1"/>
        <item x="0"/>
        <item x="2"/>
        <item x="3"/>
      </items>
    </pivotField>
    <pivotField dataField="1" subtotalTop="0" showAll="0" defaultSubtotal="0"/>
    <pivotField allDrilled="1" subtotalTop="0" showAll="0" dataSourceSort="1" defaultSubtotal="0" defaultAttributeDrillState="1"/>
  </pivotFields>
  <rowFields count="1">
    <field x="3"/>
  </rowFields>
  <rowItems count="4">
    <i>
      <x/>
    </i>
    <i>
      <x v="1"/>
    </i>
    <i>
      <x v="2"/>
    </i>
    <i>
      <x v="3"/>
    </i>
  </rowItems>
  <colItems count="1">
    <i/>
  </colItems>
  <dataFields count="1">
    <dataField name="Average of Sales" fld="4" subtotal="average" baseField="3" baseItem="0" numFmtId="168"/>
  </dataFields>
  <formats count="15">
    <format dxfId="992">
      <pivotArea type="all" dataOnly="0" outline="0" fieldPosition="0"/>
    </format>
    <format dxfId="991">
      <pivotArea outline="0" collapsedLevelsAreSubtotals="1" fieldPosition="0"/>
    </format>
    <format dxfId="990">
      <pivotArea type="all" dataOnly="0" outline="0" fieldPosition="0"/>
    </format>
    <format dxfId="989">
      <pivotArea outline="0" collapsedLevelsAreSubtotals="1" fieldPosition="0"/>
    </format>
    <format dxfId="988">
      <pivotArea dataOnly="0" labelOnly="1" grandRow="1" outline="0" fieldPosition="0"/>
    </format>
    <format dxfId="987">
      <pivotArea outline="0" collapsedLevelsAreSubtotals="1" fieldPosition="0"/>
    </format>
    <format dxfId="986">
      <pivotArea type="all" dataOnly="0" outline="0" fieldPosition="0"/>
    </format>
    <format dxfId="985">
      <pivotArea outline="0" collapsedLevelsAreSubtotals="1" fieldPosition="0"/>
    </format>
    <format dxfId="984">
      <pivotArea field="2" type="button" dataOnly="0" labelOnly="1" outline="0"/>
    </format>
    <format dxfId="983">
      <pivotArea outline="0" collapsedLevelsAreSubtotals="1" fieldPosition="0"/>
    </format>
    <format dxfId="982">
      <pivotArea type="all" dataOnly="0" outline="0" fieldPosition="0"/>
    </format>
    <format dxfId="981">
      <pivotArea outline="0" collapsedLevelsAreSubtotals="1" fieldPosition="0"/>
    </format>
    <format dxfId="980">
      <pivotArea field="3" type="button" dataOnly="0" labelOnly="1" outline="0" axis="axisRow" fieldPosition="0"/>
    </format>
    <format dxfId="979">
      <pivotArea dataOnly="0" labelOnly="1" fieldPosition="0">
        <references count="1">
          <reference field="3" count="0"/>
        </references>
      </pivotArea>
    </format>
    <format dxfId="978">
      <pivotArea dataOnly="0" labelOnly="1" outline="0" axis="axisValues" fieldPosition="0"/>
    </format>
  </formats>
  <chartFormats count="20">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9" format="4" series="1">
      <pivotArea type="data" outline="0" fieldPosition="0">
        <references count="1">
          <reference field="4294967294" count="1" selected="0">
            <x v="0"/>
          </reference>
        </references>
      </pivotArea>
    </chartFormat>
    <chartFormat chart="51" format="4" series="1">
      <pivotArea type="data" outline="0" fieldPosition="0">
        <references count="1">
          <reference field="4294967294" count="1" selected="0">
            <x v="0"/>
          </reference>
        </references>
      </pivotArea>
    </chartFormat>
    <chartFormat chart="53" format="6" series="1">
      <pivotArea type="data" outline="0" fieldPosition="0">
        <references count="1">
          <reference field="4294967294" count="1" selected="0">
            <x v="0"/>
          </reference>
        </references>
      </pivotArea>
    </chartFormat>
    <chartFormat chart="55" format="6" series="1">
      <pivotArea type="data" outline="0" fieldPosition="0">
        <references count="1">
          <reference field="4294967294" count="1" selected="0">
            <x v="0"/>
          </reference>
        </references>
      </pivotArea>
    </chartFormat>
    <chartFormat chart="57" format="8"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1E7FC451-5F62-4D78-8E9A-4011C80B5B31}" sourceName="[Table1].[Outlet Size]">
  <pivotTables>
    <pivotTable tabId="3" name="PivotTable2"/>
    <pivotTable tabId="3" name="PivotTable1"/>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5" name="PivotTable1"/>
    <pivotTable tabId="6" name="PivotTable2"/>
    <pivotTable tabId="7" name="PivotTable3"/>
    <pivotTable tabId="8" name="PivotTable4"/>
    <pivotTable tabId="9" name="PivotTable5"/>
    <pivotTable tabId="9" name="PivotTable9"/>
    <pivotTable tabId="9" name="PivotTable10"/>
    <pivotTable tabId="9" name="PivotTable11"/>
    <pivotTable tabId="9" name="PivotTable12"/>
  </pivotTables>
  <data>
    <olap pivotCacheId="514137233">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63AADAC-BFD6-4F9C-B433-0469CF547E6C}" sourceName="[Table1].[Item Type]">
  <pivotTables>
    <pivotTable tabId="3" name="PivotTable3"/>
    <pivotTable tabId="3" name="PivotTable1"/>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 tabId="5" name="PivotTable1"/>
    <pivotTable tabId="6" name="PivotTable2"/>
    <pivotTable tabId="7" name="PivotTable3"/>
    <pivotTable tabId="8" name="PivotTable4"/>
    <pivotTable tabId="9" name="PivotTable5"/>
    <pivotTable tabId="9" name="PivotTable9"/>
    <pivotTable tabId="9" name="PivotTable10"/>
    <pivotTable tabId="9" name="PivotTable11"/>
    <pivotTable tabId="9" name="PivotTable12"/>
  </pivotTables>
  <data>
    <olap pivotCacheId="514137233">
      <levels count="2">
        <level uniqueName="[Table1].[Item Type].[(All)]" sourceCaption="(All)" count="0"/>
        <level uniqueName="[Table1].[Item Type].[Item Type]" sourceCaption="Item Type" count="16">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range>
          </ranges>
        </level>
      </levels>
      <selections count="1">
        <selection n="[Table1].[Item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69B4755-40FE-48BF-9BFA-F67133B8F14B}" sourceName="[Table1].[Outlet Location Type]">
  <pivotTables>
    <pivotTable tabId="3" name="PivotTable3"/>
    <pivotTable tabId="3" name="PivotTable1"/>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 tabId="5" name="PivotTable1"/>
    <pivotTable tabId="6" name="PivotTable2"/>
    <pivotTable tabId="7" name="PivotTable3"/>
    <pivotTable tabId="8" name="PivotTable4"/>
    <pivotTable tabId="9" name="PivotTable5"/>
    <pivotTable tabId="9" name="PivotTable9"/>
    <pivotTable tabId="9" name="PivotTable10"/>
    <pivotTable tabId="9" name="PivotTable11"/>
    <pivotTable tabId="9" name="PivotTable12"/>
  </pivotTables>
  <data>
    <olap pivotCacheId="514137233">
      <levels count="2">
        <level uniqueName="[Table1].[Outlet Location Type].[(All)]" sourceCaption="(All)" count="0"/>
        <level uniqueName="[Table1].[Outlet Location Type].[Outlet Location Type]" sourceCaption="Outlet Location Type" count="3">
          <ranges>
            <range startItem="0">
              <i n="[Table1].[Outlet Location Type].&amp;[Tier 1]" c="Tier 1"/>
              <i n="[Table1].[Outlet Location Type].&amp;[Tier 2]" c="Tier 2"/>
              <i n="[Table1].[Outlet Location Type].&amp;[Tier 3]" c="Tier 3"/>
            </range>
          </ranges>
        </level>
      </levels>
      <selections count="1">
        <selection n="[Table1].[Outlet Location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E0B8487B-1247-4B8D-984A-7BE6A76A75B7}" cache="Slicer_Outlet_Size" caption="Outlet Size" level="1" rowHeight="260350"/>
  <slicer name="Item Type" xr10:uid="{A77248CD-350D-4653-9F53-550635F05B23}" cache="Slicer_Item_Type" caption="Item Type" level="1" rowHeight="260350"/>
  <slicer name="Outlet Location Type" xr10:uid="{60F22995-BFBE-4584-B697-B8E8CD381BB9}" cache="Slicer_Outlet_Location_Type" caption="Outlet Location Type" level="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2616DC7-FD5A-4EA7-BF57-E9FF3D1F5F81}" cache="Slicer_Outlet_Size" caption="Outlet Size" level="1" style="Blinkit Analysis" rowHeight="260350"/>
  <slicer name="Item Type 1" xr10:uid="{839FC871-4BB3-47C9-9135-A071CA848300}" cache="Slicer_Item_Type" caption="Item Type" level="1" style="Blinkit Analysis" rowHeight="260350"/>
  <slicer name="Outlet Location Type 1" xr10:uid="{5DC8CE66-F691-460B-B9E9-A5F9C7C249ED}" cache="Slicer_Outlet_Location_Type" caption="Outlet Location" level="1"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filterColumn colId="10">
      <customFilters>
        <customFilter operator="notEqual" val=" "/>
      </customFilters>
    </filterColumn>
  </autoFilter>
  <tableColumns count="13">
    <tableColumn id="1" xr3:uid="{22B530B0-CC0D-4E41-BE96-25D3885D6250}" name="Item Fat Content"/>
    <tableColumn id="13" xr3:uid="{85404BFC-81C1-4E83-B8E9-37DC5CC9B283}" name="Sr.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drawing" Target="../drawings/drawing2.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9.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4D5B6-67DE-4AC4-B853-BD4A92A258CE}">
  <dimension ref="A1:K119"/>
  <sheetViews>
    <sheetView zoomScale="77" workbookViewId="0">
      <selection activeCell="N33" sqref="N33"/>
    </sheetView>
  </sheetViews>
  <sheetFormatPr defaultRowHeight="15.5" x14ac:dyDescent="0.35"/>
  <cols>
    <col min="1" max="1" width="17.4140625" bestFit="1" customWidth="1"/>
    <col min="2" max="2" width="13.4140625" bestFit="1" customWidth="1"/>
    <col min="3" max="3" width="9.08203125" bestFit="1" customWidth="1"/>
    <col min="4" max="4" width="16.33203125" bestFit="1" customWidth="1"/>
    <col min="5" max="5" width="9.08203125" bestFit="1" customWidth="1"/>
  </cols>
  <sheetData>
    <row r="1" spans="1:6" ht="16" thickBot="1" x14ac:dyDescent="0.4"/>
    <row r="2" spans="1:6" ht="19" thickBot="1" x14ac:dyDescent="0.5">
      <c r="A2" s="39" t="s">
        <v>1618</v>
      </c>
      <c r="B2" s="40"/>
      <c r="C2" s="40"/>
      <c r="D2" s="41"/>
    </row>
    <row r="3" spans="1:6" ht="16" thickBot="1" x14ac:dyDescent="0.4">
      <c r="A3" s="6" t="s">
        <v>1610</v>
      </c>
      <c r="B3" s="7" t="s">
        <v>1611</v>
      </c>
      <c r="C3" s="7" t="s">
        <v>1613</v>
      </c>
      <c r="D3" s="8" t="s">
        <v>1614</v>
      </c>
    </row>
    <row r="4" spans="1:6" ht="16" thickBot="1" x14ac:dyDescent="0.4">
      <c r="A4" s="42">
        <v>1201681.4927999999</v>
      </c>
      <c r="B4" s="43">
        <v>140.99278338613163</v>
      </c>
      <c r="C4" s="43">
        <v>8523</v>
      </c>
      <c r="D4" s="44">
        <v>3.9658570925730379</v>
      </c>
    </row>
    <row r="5" spans="1:6" x14ac:dyDescent="0.35">
      <c r="A5" s="1"/>
      <c r="D5" s="2"/>
    </row>
    <row r="6" spans="1:6" x14ac:dyDescent="0.35">
      <c r="A6" s="1" t="s">
        <v>1615</v>
      </c>
      <c r="B6" t="s">
        <v>1616</v>
      </c>
      <c r="C6" t="s">
        <v>1617</v>
      </c>
      <c r="D6" s="2"/>
    </row>
    <row r="7" spans="1:6" ht="16" thickBot="1" x14ac:dyDescent="0.4">
      <c r="A7" s="9">
        <f>GETPIVOTDATA("[Measures].[Sum of Sales]",$A$3)</f>
        <v>1201681.4927999999</v>
      </c>
      <c r="B7" s="3">
        <f>GETPIVOTDATA("[Measures].[Average of Sales]",$A$3)</f>
        <v>140.99278338613163</v>
      </c>
      <c r="C7" s="4">
        <f>GETPIVOTDATA("[Measures].[Count of Sr.No]",$A$3)</f>
        <v>8523</v>
      </c>
      <c r="D7" s="5">
        <f>GETPIVOTDATA("[Measures].[Average of Rating]",$A$3)</f>
        <v>3.9658570925730379</v>
      </c>
    </row>
    <row r="10" spans="1:6" ht="16" thickBot="1" x14ac:dyDescent="0.4"/>
    <row r="11" spans="1:6" ht="19" thickBot="1" x14ac:dyDescent="0.5">
      <c r="A11" s="39" t="s">
        <v>1620</v>
      </c>
      <c r="B11" s="40"/>
      <c r="C11" s="40"/>
      <c r="D11" s="40"/>
      <c r="E11" s="21"/>
      <c r="F11" s="10"/>
    </row>
    <row r="12" spans="1:6" ht="16" thickBot="1" x14ac:dyDescent="0.4">
      <c r="A12" s="30" t="s">
        <v>1619</v>
      </c>
      <c r="B12" s="6" t="s">
        <v>1610</v>
      </c>
      <c r="F12" s="2"/>
    </row>
    <row r="13" spans="1:6" x14ac:dyDescent="0.35">
      <c r="A13" s="31" t="s">
        <v>17</v>
      </c>
      <c r="B13" s="24">
        <v>776319.68839999998</v>
      </c>
      <c r="F13" s="2"/>
    </row>
    <row r="14" spans="1:6" ht="16" thickBot="1" x14ac:dyDescent="0.4">
      <c r="A14" s="11" t="s">
        <v>10</v>
      </c>
      <c r="B14" s="27">
        <v>425361.80440000002</v>
      </c>
      <c r="F14" s="2"/>
    </row>
    <row r="15" spans="1:6" x14ac:dyDescent="0.35">
      <c r="A15" s="1"/>
      <c r="F15" s="2"/>
    </row>
    <row r="16" spans="1:6" x14ac:dyDescent="0.35">
      <c r="A16" s="1"/>
      <c r="F16" s="2"/>
    </row>
    <row r="17" spans="1:9" ht="16" thickBot="1" x14ac:dyDescent="0.4">
      <c r="A17" s="12"/>
      <c r="B17" s="4"/>
      <c r="C17" s="4"/>
      <c r="D17" s="4"/>
      <c r="E17" s="4"/>
      <c r="F17" s="13"/>
    </row>
    <row r="19" spans="1:9" ht="16" thickBot="1" x14ac:dyDescent="0.4"/>
    <row r="20" spans="1:9" ht="19" thickBot="1" x14ac:dyDescent="0.5">
      <c r="A20" s="39" t="s">
        <v>1622</v>
      </c>
      <c r="B20" s="40"/>
      <c r="C20" s="40"/>
      <c r="D20" s="41"/>
      <c r="E20" s="21"/>
      <c r="F20" s="21"/>
      <c r="G20" s="21"/>
      <c r="H20" s="10"/>
    </row>
    <row r="21" spans="1:9" ht="16" thickBot="1" x14ac:dyDescent="0.4">
      <c r="A21" s="15" t="s">
        <v>1610</v>
      </c>
      <c r="B21" s="15" t="s">
        <v>1621</v>
      </c>
      <c r="C21" s="20"/>
      <c r="H21" s="2"/>
    </row>
    <row r="22" spans="1:9" ht="16" thickBot="1" x14ac:dyDescent="0.4">
      <c r="A22" s="15" t="s">
        <v>1619</v>
      </c>
      <c r="B22" s="6" t="s">
        <v>10</v>
      </c>
      <c r="C22" s="8" t="s">
        <v>17</v>
      </c>
      <c r="H22" s="2"/>
    </row>
    <row r="23" spans="1:9" x14ac:dyDescent="0.35">
      <c r="A23" s="29" t="s">
        <v>14</v>
      </c>
      <c r="B23" s="24">
        <v>121349.89939999999</v>
      </c>
      <c r="C23" s="25">
        <v>215047.91260000001</v>
      </c>
      <c r="H23" s="2"/>
    </row>
    <row r="24" spans="1:9" x14ac:dyDescent="0.35">
      <c r="A24" s="16" t="s">
        <v>34</v>
      </c>
      <c r="B24" s="26">
        <v>138685.8682</v>
      </c>
      <c r="C24" s="23">
        <v>254464.7794</v>
      </c>
      <c r="H24" s="2"/>
    </row>
    <row r="25" spans="1:9" ht="16" thickBot="1" x14ac:dyDescent="0.4">
      <c r="A25" s="17" t="s">
        <v>21</v>
      </c>
      <c r="B25" s="27">
        <v>165326.0368</v>
      </c>
      <c r="C25" s="22">
        <v>306806.9964</v>
      </c>
      <c r="H25" s="2"/>
    </row>
    <row r="26" spans="1:9" x14ac:dyDescent="0.35">
      <c r="A26" s="1"/>
      <c r="H26" s="2"/>
    </row>
    <row r="27" spans="1:9" ht="16" thickBot="1" x14ac:dyDescent="0.4">
      <c r="A27" s="12"/>
      <c r="B27" s="4"/>
      <c r="C27" s="4"/>
      <c r="D27" s="4"/>
      <c r="E27" s="4"/>
      <c r="F27" s="4"/>
      <c r="G27" s="4"/>
      <c r="H27" s="13"/>
    </row>
    <row r="28" spans="1:9" ht="16" thickBot="1" x14ac:dyDescent="0.4"/>
    <row r="29" spans="1:9" ht="19" thickBot="1" x14ac:dyDescent="0.5">
      <c r="A29" s="39" t="s">
        <v>1623</v>
      </c>
      <c r="B29" s="40"/>
      <c r="C29" s="40"/>
      <c r="D29" s="40"/>
      <c r="E29" s="40"/>
      <c r="F29" s="40"/>
      <c r="G29" s="40"/>
      <c r="H29" s="40"/>
      <c r="I29" s="14"/>
    </row>
    <row r="30" spans="1:9" ht="16" thickBot="1" x14ac:dyDescent="0.4">
      <c r="A30" s="15" t="s">
        <v>1619</v>
      </c>
      <c r="B30" s="20" t="s">
        <v>1610</v>
      </c>
      <c r="I30" s="2"/>
    </row>
    <row r="31" spans="1:9" x14ac:dyDescent="0.35">
      <c r="A31" s="29" t="s">
        <v>153</v>
      </c>
      <c r="B31" s="18">
        <v>9077.8700000000008</v>
      </c>
      <c r="I31" s="2"/>
    </row>
    <row r="32" spans="1:9" x14ac:dyDescent="0.35">
      <c r="A32" s="16" t="s">
        <v>74</v>
      </c>
      <c r="B32" s="28">
        <v>15596.696599999999</v>
      </c>
      <c r="I32" s="2"/>
    </row>
    <row r="33" spans="1:9" x14ac:dyDescent="0.35">
      <c r="A33" s="16" t="s">
        <v>159</v>
      </c>
      <c r="B33" s="28">
        <v>21880.027399999999</v>
      </c>
      <c r="I33" s="2"/>
    </row>
    <row r="34" spans="1:9" x14ac:dyDescent="0.35">
      <c r="A34" s="16" t="s">
        <v>64</v>
      </c>
      <c r="B34" s="28">
        <v>22451.891599999999</v>
      </c>
      <c r="I34" s="2"/>
    </row>
    <row r="35" spans="1:9" x14ac:dyDescent="0.35">
      <c r="A35" s="16" t="s">
        <v>61</v>
      </c>
      <c r="B35" s="28">
        <v>29334.6806</v>
      </c>
      <c r="I35" s="2"/>
    </row>
    <row r="36" spans="1:9" x14ac:dyDescent="0.35">
      <c r="A36" s="16" t="s">
        <v>57</v>
      </c>
      <c r="B36" s="28">
        <v>35379.1198</v>
      </c>
      <c r="I36" s="2"/>
    </row>
    <row r="37" spans="1:9" x14ac:dyDescent="0.35">
      <c r="A37" s="16" t="s">
        <v>32</v>
      </c>
      <c r="B37" s="28">
        <v>58514.167000000001</v>
      </c>
      <c r="I37" s="2"/>
    </row>
    <row r="38" spans="1:9" x14ac:dyDescent="0.35">
      <c r="A38" s="16" t="s">
        <v>54</v>
      </c>
      <c r="B38" s="28">
        <v>59449.863799999999</v>
      </c>
      <c r="I38" s="2"/>
    </row>
    <row r="39" spans="1:9" x14ac:dyDescent="0.35">
      <c r="A39" s="16" t="s">
        <v>19</v>
      </c>
      <c r="B39" s="28">
        <v>68025.838799999998</v>
      </c>
      <c r="I39" s="2"/>
    </row>
    <row r="40" spans="1:9" x14ac:dyDescent="0.35">
      <c r="A40" s="16" t="s">
        <v>95</v>
      </c>
      <c r="B40" s="28">
        <v>81894.736399999994</v>
      </c>
      <c r="I40" s="2"/>
    </row>
    <row r="41" spans="1:9" x14ac:dyDescent="0.35">
      <c r="A41" s="16" t="s">
        <v>28</v>
      </c>
      <c r="B41" s="28">
        <v>90706.729000000007</v>
      </c>
      <c r="I41" s="2"/>
    </row>
    <row r="42" spans="1:9" x14ac:dyDescent="0.35">
      <c r="A42" s="16" t="s">
        <v>67</v>
      </c>
      <c r="B42" s="28">
        <v>101276.4616</v>
      </c>
      <c r="I42" s="2"/>
    </row>
    <row r="43" spans="1:9" x14ac:dyDescent="0.35">
      <c r="A43" s="16" t="s">
        <v>24</v>
      </c>
      <c r="B43" s="28">
        <v>118558.8814</v>
      </c>
      <c r="I43" s="2"/>
    </row>
    <row r="44" spans="1:9" x14ac:dyDescent="0.35">
      <c r="A44" s="16" t="s">
        <v>42</v>
      </c>
      <c r="B44" s="28">
        <v>135976.52540000001</v>
      </c>
      <c r="I44" s="2"/>
    </row>
    <row r="45" spans="1:9" x14ac:dyDescent="0.35">
      <c r="A45" s="16" t="s">
        <v>48</v>
      </c>
      <c r="B45" s="28">
        <v>175433.92240000001</v>
      </c>
      <c r="I45" s="2"/>
    </row>
    <row r="46" spans="1:9" ht="16" thickBot="1" x14ac:dyDescent="0.4">
      <c r="A46" s="17" t="s">
        <v>12</v>
      </c>
      <c r="B46" s="19">
        <v>178124.08100000001</v>
      </c>
      <c r="I46" s="2"/>
    </row>
    <row r="47" spans="1:9" ht="16" thickBot="1" x14ac:dyDescent="0.4">
      <c r="A47" s="12"/>
      <c r="B47" s="4"/>
      <c r="C47" s="4"/>
      <c r="D47" s="4"/>
      <c r="E47" s="4"/>
      <c r="F47" s="4"/>
      <c r="G47" s="4"/>
      <c r="H47" s="4"/>
      <c r="I47" s="13"/>
    </row>
    <row r="49" spans="1:9" ht="16" thickBot="1" x14ac:dyDescent="0.4"/>
    <row r="50" spans="1:9" ht="19" thickBot="1" x14ac:dyDescent="0.5">
      <c r="A50" s="39" t="s">
        <v>1624</v>
      </c>
      <c r="B50" s="40"/>
      <c r="C50" s="40"/>
      <c r="D50" s="40"/>
      <c r="E50" s="40"/>
      <c r="F50" s="40"/>
      <c r="G50" s="40"/>
      <c r="H50" s="40"/>
      <c r="I50" s="14"/>
    </row>
    <row r="51" spans="1:9" ht="16" thickBot="1" x14ac:dyDescent="0.4">
      <c r="A51" s="15" t="s">
        <v>1619</v>
      </c>
      <c r="B51" s="20" t="s">
        <v>1610</v>
      </c>
      <c r="I51" s="2"/>
    </row>
    <row r="52" spans="1:9" x14ac:dyDescent="0.35">
      <c r="A52" s="29">
        <v>2011</v>
      </c>
      <c r="B52" s="18">
        <v>78131.566600000006</v>
      </c>
      <c r="I52" s="2"/>
    </row>
    <row r="53" spans="1:9" x14ac:dyDescent="0.35">
      <c r="A53" s="16">
        <v>2012</v>
      </c>
      <c r="B53" s="28">
        <v>130476.85980000001</v>
      </c>
      <c r="I53" s="2"/>
    </row>
    <row r="54" spans="1:9" x14ac:dyDescent="0.35">
      <c r="A54" s="16">
        <v>2014</v>
      </c>
      <c r="B54" s="28">
        <v>131809.01560000001</v>
      </c>
      <c r="I54" s="2"/>
    </row>
    <row r="55" spans="1:9" x14ac:dyDescent="0.35">
      <c r="A55" s="16">
        <v>2015</v>
      </c>
      <c r="B55" s="28">
        <v>130942.78019999999</v>
      </c>
      <c r="I55" s="2"/>
    </row>
    <row r="56" spans="1:9" x14ac:dyDescent="0.35">
      <c r="A56" s="16">
        <v>2016</v>
      </c>
      <c r="B56" s="28">
        <v>132113.36979999999</v>
      </c>
      <c r="I56" s="2"/>
    </row>
    <row r="57" spans="1:9" x14ac:dyDescent="0.35">
      <c r="A57" s="16">
        <v>2017</v>
      </c>
      <c r="B57" s="28">
        <v>133103.90700000001</v>
      </c>
      <c r="I57" s="2"/>
    </row>
    <row r="58" spans="1:9" x14ac:dyDescent="0.35">
      <c r="A58" s="16">
        <v>2018</v>
      </c>
      <c r="B58" s="28">
        <v>204522.25700000001</v>
      </c>
      <c r="I58" s="2"/>
    </row>
    <row r="59" spans="1:9" x14ac:dyDescent="0.35">
      <c r="A59" s="16">
        <v>2020</v>
      </c>
      <c r="B59" s="28">
        <v>129103.9604</v>
      </c>
      <c r="I59" s="2"/>
    </row>
    <row r="60" spans="1:9" ht="16" thickBot="1" x14ac:dyDescent="0.4">
      <c r="A60" s="17">
        <v>2022</v>
      </c>
      <c r="B60" s="19">
        <v>131477.7764</v>
      </c>
      <c r="I60" s="2"/>
    </row>
    <row r="61" spans="1:9" x14ac:dyDescent="0.35">
      <c r="A61" s="1"/>
      <c r="I61" s="2"/>
    </row>
    <row r="62" spans="1:9" ht="16" thickBot="1" x14ac:dyDescent="0.4">
      <c r="A62" s="12"/>
      <c r="B62" s="4"/>
      <c r="C62" s="4"/>
      <c r="D62" s="4"/>
      <c r="E62" s="4"/>
      <c r="F62" s="4"/>
      <c r="G62" s="4"/>
      <c r="H62" s="4"/>
      <c r="I62" s="13"/>
    </row>
    <row r="64" spans="1:9" ht="16" thickBot="1" x14ac:dyDescent="0.4"/>
    <row r="65" spans="1:11" ht="19" thickBot="1" x14ac:dyDescent="0.5">
      <c r="A65" s="39" t="s">
        <v>1625</v>
      </c>
      <c r="B65" s="40"/>
      <c r="C65" s="40"/>
      <c r="D65" s="21"/>
      <c r="E65" s="21"/>
      <c r="F65" s="21"/>
      <c r="G65" s="10"/>
    </row>
    <row r="66" spans="1:11" ht="16" thickBot="1" x14ac:dyDescent="0.4">
      <c r="A66" s="15" t="s">
        <v>1619</v>
      </c>
      <c r="B66" s="20" t="s">
        <v>1610</v>
      </c>
      <c r="G66" s="2"/>
    </row>
    <row r="67" spans="1:11" x14ac:dyDescent="0.35">
      <c r="A67" s="29" t="s">
        <v>30</v>
      </c>
      <c r="B67" s="18">
        <v>248991.58600000001</v>
      </c>
      <c r="G67" s="2"/>
    </row>
    <row r="68" spans="1:11" x14ac:dyDescent="0.35">
      <c r="A68" s="16" t="s">
        <v>15</v>
      </c>
      <c r="B68" s="28">
        <v>507895.73639999999</v>
      </c>
      <c r="G68" s="2"/>
    </row>
    <row r="69" spans="1:11" ht="16" thickBot="1" x14ac:dyDescent="0.4">
      <c r="A69" s="17" t="s">
        <v>26</v>
      </c>
      <c r="B69" s="19">
        <v>444794.1704</v>
      </c>
      <c r="G69" s="2"/>
    </row>
    <row r="70" spans="1:11" x14ac:dyDescent="0.35">
      <c r="A70" s="1"/>
      <c r="G70" s="2"/>
    </row>
    <row r="71" spans="1:11" x14ac:dyDescent="0.35">
      <c r="A71" s="1"/>
      <c r="G71" s="2"/>
    </row>
    <row r="72" spans="1:11" x14ac:dyDescent="0.35">
      <c r="A72" s="1"/>
      <c r="G72" s="2"/>
    </row>
    <row r="73" spans="1:11" x14ac:dyDescent="0.35">
      <c r="A73" s="1"/>
      <c r="G73" s="2"/>
    </row>
    <row r="74" spans="1:11" x14ac:dyDescent="0.35">
      <c r="A74" s="1"/>
      <c r="G74" s="2"/>
    </row>
    <row r="75" spans="1:11" ht="16" thickBot="1" x14ac:dyDescent="0.4">
      <c r="A75" s="12"/>
      <c r="B75" s="4"/>
      <c r="C75" s="4"/>
      <c r="D75" s="4"/>
      <c r="E75" s="4"/>
      <c r="F75" s="4"/>
      <c r="G75" s="13"/>
    </row>
    <row r="78" spans="1:11" ht="16" thickBot="1" x14ac:dyDescent="0.4"/>
    <row r="79" spans="1:11" ht="19" thickBot="1" x14ac:dyDescent="0.5">
      <c r="A79" s="39" t="s">
        <v>1627</v>
      </c>
      <c r="B79" s="40"/>
      <c r="C79" s="40"/>
      <c r="D79" s="21"/>
      <c r="E79" s="21"/>
      <c r="F79" s="21"/>
      <c r="G79" s="21"/>
      <c r="H79" s="21"/>
      <c r="I79" s="21"/>
      <c r="J79" s="21"/>
      <c r="K79" s="10"/>
    </row>
    <row r="80" spans="1:11" ht="16" thickBot="1" x14ac:dyDescent="0.4">
      <c r="A80" s="15" t="s">
        <v>1619</v>
      </c>
      <c r="B80" s="20" t="s">
        <v>1610</v>
      </c>
      <c r="D80" s="32" t="s">
        <v>1626</v>
      </c>
      <c r="E80" s="32" t="s">
        <v>1608</v>
      </c>
      <c r="K80" s="2"/>
    </row>
    <row r="81" spans="1:11" x14ac:dyDescent="0.35">
      <c r="A81" s="29" t="s">
        <v>21</v>
      </c>
      <c r="B81" s="18">
        <v>472133.03320000001</v>
      </c>
      <c r="D81" s="32" t="str">
        <f>A81</f>
        <v>Tier 3</v>
      </c>
      <c r="E81" s="32">
        <f>GETPIVOTDATA("[Measures].[Sum of Sales]",$A$80,"[Table1].[Outlet Location Type]","[Table1].[Outlet Location Type].&amp;[Tier 3]")</f>
        <v>472133.03320000001</v>
      </c>
      <c r="K81" s="2"/>
    </row>
    <row r="82" spans="1:11" x14ac:dyDescent="0.35">
      <c r="A82" s="16" t="s">
        <v>34</v>
      </c>
      <c r="B82" s="28">
        <v>393150.64760000003</v>
      </c>
      <c r="D82" s="32" t="str">
        <f>A82</f>
        <v>Tier 2</v>
      </c>
      <c r="E82" s="32">
        <f>GETPIVOTDATA("[Measures].[Sum of Sales]",$A$80,"[Table1].[Outlet Location Type]","[Table1].[Outlet Location Type].&amp;[Tier 2]")</f>
        <v>393150.64760000003</v>
      </c>
      <c r="K82" s="2"/>
    </row>
    <row r="83" spans="1:11" ht="16" thickBot="1" x14ac:dyDescent="0.4">
      <c r="A83" s="17" t="s">
        <v>14</v>
      </c>
      <c r="B83" s="19">
        <v>336397.81199999998</v>
      </c>
      <c r="D83" s="32" t="str">
        <f>A83</f>
        <v>Tier 1</v>
      </c>
      <c r="E83" s="32">
        <f>GETPIVOTDATA("[Measures].[Sum of Sales]",$A$80,"[Table1].[Outlet Location Type]","[Table1].[Outlet Location Type].&amp;[Tier 1]")</f>
        <v>336397.81199999998</v>
      </c>
      <c r="K83" s="2"/>
    </row>
    <row r="84" spans="1:11" x14ac:dyDescent="0.35">
      <c r="A84" s="1"/>
      <c r="K84" s="2"/>
    </row>
    <row r="85" spans="1:11" x14ac:dyDescent="0.35">
      <c r="A85" s="1"/>
      <c r="K85" s="2"/>
    </row>
    <row r="86" spans="1:11" x14ac:dyDescent="0.35">
      <c r="A86" s="1"/>
      <c r="K86" s="2"/>
    </row>
    <row r="87" spans="1:11" x14ac:dyDescent="0.35">
      <c r="A87" s="1"/>
      <c r="K87" s="2"/>
    </row>
    <row r="88" spans="1:11" x14ac:dyDescent="0.35">
      <c r="A88" s="1"/>
      <c r="K88" s="2"/>
    </row>
    <row r="89" spans="1:11" x14ac:dyDescent="0.35">
      <c r="A89" s="1"/>
      <c r="K89" s="2"/>
    </row>
    <row r="90" spans="1:11" x14ac:dyDescent="0.35">
      <c r="A90" s="1"/>
      <c r="K90" s="2"/>
    </row>
    <row r="91" spans="1:11" ht="16" thickBot="1" x14ac:dyDescent="0.4">
      <c r="A91" s="12"/>
      <c r="B91" s="4"/>
      <c r="C91" s="4"/>
      <c r="D91" s="4"/>
      <c r="E91" s="4"/>
      <c r="F91" s="4"/>
      <c r="G91" s="4"/>
      <c r="H91" s="4"/>
      <c r="I91" s="4"/>
      <c r="J91" s="4"/>
      <c r="K91" s="13"/>
    </row>
    <row r="93" spans="1:11" ht="16" thickBot="1" x14ac:dyDescent="0.4"/>
    <row r="94" spans="1:11" ht="19" thickBot="1" x14ac:dyDescent="0.5">
      <c r="A94" s="39" t="s">
        <v>1630</v>
      </c>
      <c r="B94" s="40"/>
      <c r="C94" s="40"/>
      <c r="D94" s="40"/>
      <c r="E94" s="40"/>
      <c r="F94" s="40"/>
      <c r="G94" s="10"/>
    </row>
    <row r="95" spans="1:11" ht="16" thickBot="1" x14ac:dyDescent="0.4">
      <c r="A95" s="15" t="s">
        <v>1619</v>
      </c>
      <c r="B95" s="20" t="s">
        <v>1610</v>
      </c>
      <c r="G95" s="2"/>
    </row>
    <row r="96" spans="1:11" x14ac:dyDescent="0.35">
      <c r="A96" s="29" t="s">
        <v>16</v>
      </c>
      <c r="B96" s="18">
        <v>787549.89280000003</v>
      </c>
      <c r="G96" s="2"/>
    </row>
    <row r="97" spans="1:7" x14ac:dyDescent="0.35">
      <c r="A97" s="16" t="s">
        <v>40</v>
      </c>
      <c r="B97" s="28">
        <v>151939.149</v>
      </c>
      <c r="G97" s="2"/>
    </row>
    <row r="98" spans="1:7" x14ac:dyDescent="0.35">
      <c r="A98" s="16" t="s">
        <v>22</v>
      </c>
      <c r="B98" s="28">
        <v>131477.7764</v>
      </c>
      <c r="G98" s="2"/>
    </row>
    <row r="99" spans="1:7" ht="16" thickBot="1" x14ac:dyDescent="0.4">
      <c r="A99" s="17" t="s">
        <v>46</v>
      </c>
      <c r="B99" s="19">
        <v>130714.6746</v>
      </c>
      <c r="G99" s="2"/>
    </row>
    <row r="100" spans="1:7" x14ac:dyDescent="0.35">
      <c r="A100" s="1"/>
      <c r="G100" s="2"/>
    </row>
    <row r="101" spans="1:7" x14ac:dyDescent="0.35">
      <c r="A101" s="1"/>
      <c r="G101" s="2"/>
    </row>
    <row r="102" spans="1:7" ht="16" thickBot="1" x14ac:dyDescent="0.4">
      <c r="A102" s="1"/>
      <c r="G102" s="2"/>
    </row>
    <row r="103" spans="1:7" ht="16" thickBot="1" x14ac:dyDescent="0.4">
      <c r="A103" s="15" t="s">
        <v>1619</v>
      </c>
      <c r="B103" s="20" t="s">
        <v>1628</v>
      </c>
      <c r="G103" s="2"/>
    </row>
    <row r="104" spans="1:7" x14ac:dyDescent="0.35">
      <c r="A104" s="29" t="s">
        <v>16</v>
      </c>
      <c r="B104" s="33">
        <v>141.21389506903353</v>
      </c>
      <c r="G104" s="2"/>
    </row>
    <row r="105" spans="1:7" x14ac:dyDescent="0.35">
      <c r="A105" s="16" t="s">
        <v>40</v>
      </c>
      <c r="B105" s="34">
        <v>140.29468975069253</v>
      </c>
      <c r="G105" s="2"/>
    </row>
    <row r="106" spans="1:7" x14ac:dyDescent="0.35">
      <c r="A106" s="16" t="s">
        <v>22</v>
      </c>
      <c r="B106" s="34">
        <v>141.67863836206897</v>
      </c>
      <c r="G106" s="2"/>
    </row>
    <row r="107" spans="1:7" ht="16" thickBot="1" x14ac:dyDescent="0.4">
      <c r="A107" s="17" t="s">
        <v>46</v>
      </c>
      <c r="B107" s="35">
        <v>139.80179101604278</v>
      </c>
      <c r="G107" s="2"/>
    </row>
    <row r="108" spans="1:7" x14ac:dyDescent="0.35">
      <c r="A108" s="1"/>
      <c r="G108" s="2"/>
    </row>
    <row r="109" spans="1:7" x14ac:dyDescent="0.35">
      <c r="A109" s="1"/>
      <c r="G109" s="2"/>
    </row>
    <row r="110" spans="1:7" x14ac:dyDescent="0.35">
      <c r="A110" s="1"/>
      <c r="G110" s="2"/>
    </row>
    <row r="111" spans="1:7" ht="16" thickBot="1" x14ac:dyDescent="0.4">
      <c r="A111" s="1"/>
      <c r="G111" s="2"/>
    </row>
    <row r="112" spans="1:7" ht="16" thickBot="1" x14ac:dyDescent="0.4">
      <c r="A112" s="15" t="s">
        <v>1619</v>
      </c>
      <c r="B112" s="20" t="s">
        <v>1629</v>
      </c>
      <c r="G112" s="2"/>
    </row>
    <row r="113" spans="1:7" x14ac:dyDescent="0.35">
      <c r="A113" s="29" t="s">
        <v>16</v>
      </c>
      <c r="B113" s="37">
        <v>5577</v>
      </c>
      <c r="G113" s="2"/>
    </row>
    <row r="114" spans="1:7" x14ac:dyDescent="0.35">
      <c r="A114" s="16" t="s">
        <v>40</v>
      </c>
      <c r="B114" s="36">
        <v>1083</v>
      </c>
      <c r="G114" s="2"/>
    </row>
    <row r="115" spans="1:7" x14ac:dyDescent="0.35">
      <c r="A115" s="16" t="s">
        <v>22</v>
      </c>
      <c r="B115" s="36">
        <v>928</v>
      </c>
      <c r="G115" s="2"/>
    </row>
    <row r="116" spans="1:7" ht="16" thickBot="1" x14ac:dyDescent="0.4">
      <c r="A116" s="17" t="s">
        <v>46</v>
      </c>
      <c r="B116" s="38">
        <v>935</v>
      </c>
      <c r="G116" s="2"/>
    </row>
    <row r="117" spans="1:7" x14ac:dyDescent="0.35">
      <c r="A117" s="1"/>
      <c r="G117" s="2"/>
    </row>
    <row r="118" spans="1:7" x14ac:dyDescent="0.35">
      <c r="A118" s="1"/>
      <c r="G118" s="2"/>
    </row>
    <row r="119" spans="1:7" ht="16" thickBot="1" x14ac:dyDescent="0.4">
      <c r="A119" s="12"/>
      <c r="B119" s="4"/>
      <c r="C119" s="4"/>
      <c r="D119" s="4"/>
      <c r="E119" s="4"/>
      <c r="F119" s="4"/>
      <c r="G119" s="13"/>
    </row>
  </sheetData>
  <sortState xmlns:xlrd2="http://schemas.microsoft.com/office/spreadsheetml/2017/richdata2" ref="D81:E83">
    <sortCondition descending="1" ref="E82:E83"/>
  </sortState>
  <mergeCells count="11">
    <mergeCell ref="A94:C94"/>
    <mergeCell ref="D94:F94"/>
    <mergeCell ref="A50:D50"/>
    <mergeCell ref="E50:H50"/>
    <mergeCell ref="A65:C65"/>
    <mergeCell ref="A79:C79"/>
    <mergeCell ref="A2:D2"/>
    <mergeCell ref="A11:D11"/>
    <mergeCell ref="A20:D20"/>
    <mergeCell ref="A29:D29"/>
    <mergeCell ref="E29:H29"/>
  </mergeCells>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EF141-0310-4727-9B21-64E011377C36}">
  <dimension ref="B2:Q28"/>
  <sheetViews>
    <sheetView zoomScale="79" workbookViewId="0">
      <selection activeCell="L21" sqref="L21"/>
    </sheetView>
  </sheetViews>
  <sheetFormatPr defaultRowHeight="15.5" x14ac:dyDescent="0.35"/>
  <cols>
    <col min="2" max="2" width="17" bestFit="1" customWidth="1"/>
    <col min="3" max="3" width="14.83203125" bestFit="1" customWidth="1"/>
    <col min="10" max="11" width="17" bestFit="1" customWidth="1"/>
    <col min="12" max="12" width="14.83203125" bestFit="1" customWidth="1"/>
  </cols>
  <sheetData>
    <row r="2" spans="2:17" ht="16" thickBot="1" x14ac:dyDescent="0.4"/>
    <row r="3" spans="2:17" ht="19" thickBot="1" x14ac:dyDescent="0.5">
      <c r="B3" s="39" t="s">
        <v>1630</v>
      </c>
      <c r="C3" s="40"/>
      <c r="D3" s="40"/>
      <c r="E3" s="40"/>
      <c r="F3" s="40"/>
      <c r="G3" s="40"/>
      <c r="H3" s="10"/>
      <c r="J3" s="15" t="s">
        <v>1619</v>
      </c>
      <c r="K3" s="20" t="s">
        <v>1628</v>
      </c>
      <c r="P3" s="2"/>
    </row>
    <row r="4" spans="2:17" ht="16" thickBot="1" x14ac:dyDescent="0.4">
      <c r="B4" s="15" t="s">
        <v>1619</v>
      </c>
      <c r="C4" s="20" t="s">
        <v>1610</v>
      </c>
      <c r="H4" s="2"/>
      <c r="J4" s="29" t="s">
        <v>16</v>
      </c>
      <c r="K4" s="33">
        <v>141.21389506903353</v>
      </c>
      <c r="P4" s="2"/>
    </row>
    <row r="5" spans="2:17" x14ac:dyDescent="0.35">
      <c r="B5" s="29" t="s">
        <v>16</v>
      </c>
      <c r="C5" s="18">
        <v>787549.89280000003</v>
      </c>
      <c r="H5" s="2"/>
      <c r="J5" s="16" t="s">
        <v>40</v>
      </c>
      <c r="K5" s="34">
        <v>140.29468975069253</v>
      </c>
      <c r="P5" s="2"/>
    </row>
    <row r="6" spans="2:17" x14ac:dyDescent="0.35">
      <c r="B6" s="16" t="s">
        <v>40</v>
      </c>
      <c r="C6" s="28">
        <v>151939.149</v>
      </c>
      <c r="H6" s="2"/>
      <c r="J6" s="16" t="s">
        <v>22</v>
      </c>
      <c r="K6" s="34">
        <v>141.67863836206897</v>
      </c>
      <c r="P6" s="2"/>
    </row>
    <row r="7" spans="2:17" ht="16" thickBot="1" x14ac:dyDescent="0.4">
      <c r="B7" s="16" t="s">
        <v>22</v>
      </c>
      <c r="C7" s="28">
        <v>131477.7764</v>
      </c>
      <c r="H7" s="2"/>
      <c r="J7" s="17" t="s">
        <v>46</v>
      </c>
      <c r="K7" s="35">
        <v>139.80179101604278</v>
      </c>
      <c r="P7" s="2"/>
    </row>
    <row r="8" spans="2:17" ht="16" thickBot="1" x14ac:dyDescent="0.4">
      <c r="B8" s="17" t="s">
        <v>46</v>
      </c>
      <c r="C8" s="19">
        <v>130714.6746</v>
      </c>
      <c r="H8" s="2"/>
      <c r="J8" s="1"/>
      <c r="P8" s="2"/>
    </row>
    <row r="9" spans="2:17" x14ac:dyDescent="0.35">
      <c r="B9" s="1"/>
      <c r="H9" s="2"/>
    </row>
    <row r="10" spans="2:17" x14ac:dyDescent="0.35">
      <c r="B10" s="1"/>
      <c r="H10" s="2"/>
    </row>
    <row r="11" spans="2:17" ht="16" thickBot="1" x14ac:dyDescent="0.4">
      <c r="B11" s="1"/>
      <c r="H11" s="2"/>
    </row>
    <row r="12" spans="2:17" ht="16" thickBot="1" x14ac:dyDescent="0.4">
      <c r="B12" s="15" t="s">
        <v>1619</v>
      </c>
      <c r="C12" s="20" t="s">
        <v>1628</v>
      </c>
      <c r="H12" s="2"/>
    </row>
    <row r="13" spans="2:17" ht="16" thickBot="1" x14ac:dyDescent="0.4">
      <c r="B13" s="29" t="s">
        <v>16</v>
      </c>
      <c r="C13" s="33">
        <v>141.21389506903353</v>
      </c>
      <c r="H13" s="2"/>
      <c r="K13" s="15" t="s">
        <v>1619</v>
      </c>
      <c r="L13" s="20" t="s">
        <v>1628</v>
      </c>
      <c r="Q13" s="2"/>
    </row>
    <row r="14" spans="2:17" x14ac:dyDescent="0.35">
      <c r="B14" s="16" t="s">
        <v>40</v>
      </c>
      <c r="C14" s="34">
        <v>140.29468975069253</v>
      </c>
      <c r="H14" s="2"/>
      <c r="K14" s="29" t="s">
        <v>16</v>
      </c>
      <c r="L14" s="33">
        <v>141.21389506903353</v>
      </c>
      <c r="Q14" s="2"/>
    </row>
    <row r="15" spans="2:17" x14ac:dyDescent="0.35">
      <c r="B15" s="16" t="s">
        <v>22</v>
      </c>
      <c r="C15" s="34">
        <v>141.67863836206897</v>
      </c>
      <c r="H15" s="2"/>
      <c r="K15" s="16" t="s">
        <v>40</v>
      </c>
      <c r="L15" s="34">
        <v>140.29468975069253</v>
      </c>
      <c r="Q15" s="2"/>
    </row>
    <row r="16" spans="2:17" ht="16" thickBot="1" x14ac:dyDescent="0.4">
      <c r="B16" s="17" t="s">
        <v>46</v>
      </c>
      <c r="C16" s="35">
        <v>139.80179101604278</v>
      </c>
      <c r="H16" s="2"/>
      <c r="K16" s="16" t="s">
        <v>22</v>
      </c>
      <c r="L16" s="34">
        <v>141.67863836206897</v>
      </c>
      <c r="Q16" s="2"/>
    </row>
    <row r="17" spans="2:17" ht="16" thickBot="1" x14ac:dyDescent="0.4">
      <c r="B17" s="1"/>
      <c r="H17" s="2"/>
      <c r="K17" s="17" t="s">
        <v>46</v>
      </c>
      <c r="L17" s="35">
        <v>139.80179101604278</v>
      </c>
      <c r="Q17" s="2"/>
    </row>
    <row r="18" spans="2:17" x14ac:dyDescent="0.35">
      <c r="B18" s="1"/>
      <c r="H18" s="2"/>
      <c r="K18" s="1"/>
      <c r="Q18" s="2"/>
    </row>
    <row r="19" spans="2:17" x14ac:dyDescent="0.35">
      <c r="B19" s="1"/>
      <c r="H19" s="2"/>
    </row>
    <row r="20" spans="2:17" ht="16" thickBot="1" x14ac:dyDescent="0.4">
      <c r="B20" s="1"/>
      <c r="H20" s="2"/>
    </row>
    <row r="21" spans="2:17" ht="16" thickBot="1" x14ac:dyDescent="0.4">
      <c r="B21" s="15" t="s">
        <v>1619</v>
      </c>
      <c r="C21" s="20" t="s">
        <v>1628</v>
      </c>
      <c r="H21" s="2"/>
    </row>
    <row r="22" spans="2:17" x14ac:dyDescent="0.35">
      <c r="B22" s="29" t="s">
        <v>16</v>
      </c>
      <c r="C22" s="33">
        <v>141.21389506903353</v>
      </c>
      <c r="H22" s="2"/>
    </row>
    <row r="23" spans="2:17" x14ac:dyDescent="0.35">
      <c r="B23" s="16" t="s">
        <v>40</v>
      </c>
      <c r="C23" s="34">
        <v>140.29468975069253</v>
      </c>
      <c r="H23" s="2"/>
    </row>
    <row r="24" spans="2:17" x14ac:dyDescent="0.35">
      <c r="B24" s="16" t="s">
        <v>22</v>
      </c>
      <c r="C24" s="34">
        <v>141.67863836206897</v>
      </c>
      <c r="H24" s="2"/>
    </row>
    <row r="25" spans="2:17" ht="16" thickBot="1" x14ac:dyDescent="0.4">
      <c r="B25" s="17" t="s">
        <v>46</v>
      </c>
      <c r="C25" s="35">
        <v>139.80179101604278</v>
      </c>
      <c r="H25" s="2"/>
    </row>
    <row r="26" spans="2:17" x14ac:dyDescent="0.35">
      <c r="B26" s="1"/>
      <c r="H26" s="2"/>
    </row>
    <row r="27" spans="2:17" x14ac:dyDescent="0.35">
      <c r="B27" s="1"/>
      <c r="H27" s="2"/>
    </row>
    <row r="28" spans="2:17" ht="16" thickBot="1" x14ac:dyDescent="0.4">
      <c r="B28" s="12"/>
      <c r="C28" s="4"/>
      <c r="D28" s="4"/>
      <c r="E28" s="4"/>
      <c r="F28" s="4"/>
      <c r="G28" s="4"/>
      <c r="H28" s="13"/>
    </row>
  </sheetData>
  <mergeCells count="2">
    <mergeCell ref="B3:D3"/>
    <mergeCell ref="E3:G3"/>
  </mergeCell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68F34-702F-4DC0-A203-47DAB69BD314}">
  <dimension ref="B2:L15"/>
  <sheetViews>
    <sheetView zoomScale="81" workbookViewId="0">
      <selection activeCell="M20" sqref="M20"/>
    </sheetView>
  </sheetViews>
  <sheetFormatPr defaultRowHeight="15.5" x14ac:dyDescent="0.35"/>
  <cols>
    <col min="2" max="2" width="12.6640625" bestFit="1" customWidth="1"/>
    <col min="3" max="3" width="11.25" bestFit="1" customWidth="1"/>
    <col min="5" max="5" width="13.58203125" bestFit="1" customWidth="1"/>
    <col min="6" max="6" width="5.4140625" bestFit="1" customWidth="1"/>
  </cols>
  <sheetData>
    <row r="2" spans="2:12" ht="16" thickBot="1" x14ac:dyDescent="0.4"/>
    <row r="3" spans="2:12" ht="19" thickBot="1" x14ac:dyDescent="0.5">
      <c r="B3" s="39" t="s">
        <v>1627</v>
      </c>
      <c r="C3" s="40"/>
      <c r="D3" s="40"/>
      <c r="E3" s="21"/>
      <c r="F3" s="21"/>
      <c r="G3" s="21"/>
      <c r="H3" s="21"/>
      <c r="I3" s="21"/>
      <c r="J3" s="21"/>
      <c r="K3" s="21"/>
      <c r="L3" s="10"/>
    </row>
    <row r="4" spans="2:12" ht="16" thickBot="1" x14ac:dyDescent="0.4">
      <c r="B4" s="15" t="s">
        <v>1619</v>
      </c>
      <c r="C4" s="20" t="s">
        <v>1610</v>
      </c>
      <c r="E4" s="32" t="s">
        <v>1626</v>
      </c>
      <c r="F4" s="32" t="s">
        <v>1608</v>
      </c>
      <c r="L4" s="2"/>
    </row>
    <row r="5" spans="2:12" x14ac:dyDescent="0.35">
      <c r="B5" s="29" t="s">
        <v>21</v>
      </c>
      <c r="C5" s="18">
        <v>472133.03320000001</v>
      </c>
      <c r="E5" s="32" t="str">
        <f>B5</f>
        <v>Tier 3</v>
      </c>
      <c r="F5" s="32" t="e">
        <f>GETPIVOTDATA("[Measures].[Sum of Sales]",$A$80,"[Table1].[Outlet Location Type]","[Table1].[Outlet Location Type].&amp;[Tier 3]")</f>
        <v>#REF!</v>
      </c>
      <c r="L5" s="2"/>
    </row>
    <row r="6" spans="2:12" x14ac:dyDescent="0.35">
      <c r="B6" s="16" t="s">
        <v>34</v>
      </c>
      <c r="C6" s="28">
        <v>393150.64760000003</v>
      </c>
      <c r="E6" s="32" t="str">
        <f>B6</f>
        <v>Tier 2</v>
      </c>
      <c r="F6" s="32" t="e">
        <f>GETPIVOTDATA("[Measures].[Sum of Sales]",$A$80,"[Table1].[Outlet Location Type]","[Table1].[Outlet Location Type].&amp;[Tier 2]")</f>
        <v>#REF!</v>
      </c>
      <c r="L6" s="2"/>
    </row>
    <row r="7" spans="2:12" ht="16" thickBot="1" x14ac:dyDescent="0.4">
      <c r="B7" s="17" t="s">
        <v>14</v>
      </c>
      <c r="C7" s="19">
        <v>336397.81199999998</v>
      </c>
      <c r="E7" s="32" t="str">
        <f>B7</f>
        <v>Tier 1</v>
      </c>
      <c r="F7" s="32" t="e">
        <f>GETPIVOTDATA("[Measures].[Sum of Sales]",$A$80,"[Table1].[Outlet Location Type]","[Table1].[Outlet Location Type].&amp;[Tier 1]")</f>
        <v>#REF!</v>
      </c>
      <c r="L7" s="2"/>
    </row>
    <row r="8" spans="2:12" x14ac:dyDescent="0.35">
      <c r="B8" s="1"/>
      <c r="L8" s="2"/>
    </row>
    <row r="9" spans="2:12" x14ac:dyDescent="0.35">
      <c r="B9" s="1"/>
      <c r="L9" s="2"/>
    </row>
    <row r="10" spans="2:12" x14ac:dyDescent="0.35">
      <c r="B10" s="1"/>
      <c r="L10" s="2"/>
    </row>
    <row r="11" spans="2:12" x14ac:dyDescent="0.35">
      <c r="B11" s="1"/>
      <c r="L11" s="2"/>
    </row>
    <row r="12" spans="2:12" x14ac:dyDescent="0.35">
      <c r="B12" s="1"/>
      <c r="L12" s="2"/>
    </row>
    <row r="13" spans="2:12" x14ac:dyDescent="0.35">
      <c r="B13" s="1"/>
      <c r="L13" s="2"/>
    </row>
    <row r="14" spans="2:12" x14ac:dyDescent="0.35">
      <c r="B14" s="1"/>
      <c r="L14" s="2"/>
    </row>
    <row r="15" spans="2:12" ht="16" thickBot="1" x14ac:dyDescent="0.4">
      <c r="B15" s="12"/>
      <c r="C15" s="4"/>
      <c r="D15" s="4"/>
      <c r="E15" s="4"/>
      <c r="F15" s="4"/>
      <c r="G15" s="4"/>
      <c r="H15" s="4"/>
      <c r="I15" s="4"/>
      <c r="J15" s="4"/>
      <c r="K15" s="4"/>
      <c r="L15" s="13"/>
    </row>
  </sheetData>
  <mergeCells count="1">
    <mergeCell ref="B3:D3"/>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6E638-8662-403C-A469-74884A0891F8}">
  <dimension ref="C4:I15"/>
  <sheetViews>
    <sheetView topLeftCell="A4" workbookViewId="0">
      <selection activeCell="K4" sqref="K4"/>
    </sheetView>
  </sheetViews>
  <sheetFormatPr defaultRowHeight="15.5" x14ac:dyDescent="0.35"/>
  <cols>
    <col min="3" max="3" width="12.25" bestFit="1" customWidth="1"/>
    <col min="4" max="4" width="11.25" bestFit="1" customWidth="1"/>
  </cols>
  <sheetData>
    <row r="4" spans="3:9" ht="16" thickBot="1" x14ac:dyDescent="0.4"/>
    <row r="5" spans="3:9" ht="19" thickBot="1" x14ac:dyDescent="0.5">
      <c r="C5" s="39" t="s">
        <v>1625</v>
      </c>
      <c r="D5" s="40"/>
      <c r="E5" s="40"/>
      <c r="F5" s="21"/>
      <c r="G5" s="21"/>
      <c r="H5" s="21"/>
      <c r="I5" s="10"/>
    </row>
    <row r="6" spans="3:9" ht="16" thickBot="1" x14ac:dyDescent="0.4">
      <c r="C6" s="15" t="s">
        <v>1619</v>
      </c>
      <c r="D6" s="20" t="s">
        <v>1610</v>
      </c>
      <c r="I6" s="2"/>
    </row>
    <row r="7" spans="3:9" x14ac:dyDescent="0.35">
      <c r="C7" s="29" t="s">
        <v>30</v>
      </c>
      <c r="D7" s="18">
        <v>248991.58600000001</v>
      </c>
      <c r="I7" s="2"/>
    </row>
    <row r="8" spans="3:9" x14ac:dyDescent="0.35">
      <c r="C8" s="16" t="s">
        <v>15</v>
      </c>
      <c r="D8" s="28">
        <v>507895.73639999999</v>
      </c>
      <c r="I8" s="2"/>
    </row>
    <row r="9" spans="3:9" ht="16" thickBot="1" x14ac:dyDescent="0.4">
      <c r="C9" s="17" t="s">
        <v>26</v>
      </c>
      <c r="D9" s="19">
        <v>444794.1704</v>
      </c>
      <c r="I9" s="2"/>
    </row>
    <row r="10" spans="3:9" x14ac:dyDescent="0.35">
      <c r="C10" s="1"/>
      <c r="I10" s="2"/>
    </row>
    <row r="11" spans="3:9" x14ac:dyDescent="0.35">
      <c r="C11" s="1"/>
      <c r="I11" s="2"/>
    </row>
    <row r="12" spans="3:9" x14ac:dyDescent="0.35">
      <c r="C12" s="1"/>
      <c r="I12" s="2"/>
    </row>
    <row r="13" spans="3:9" x14ac:dyDescent="0.35">
      <c r="C13" s="1"/>
      <c r="I13" s="2"/>
    </row>
    <row r="14" spans="3:9" x14ac:dyDescent="0.35">
      <c r="C14" s="1"/>
      <c r="I14" s="2"/>
    </row>
    <row r="15" spans="3:9" ht="16" thickBot="1" x14ac:dyDescent="0.4">
      <c r="C15" s="12"/>
      <c r="D15" s="4"/>
      <c r="E15" s="4"/>
      <c r="F15" s="4"/>
      <c r="G15" s="4"/>
      <c r="H15" s="4"/>
      <c r="I15" s="13"/>
    </row>
  </sheetData>
  <mergeCells count="1">
    <mergeCell ref="C5:E5"/>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A0D22-68E0-4892-A59E-B7CF93801C13}">
  <dimension ref="C4:K17"/>
  <sheetViews>
    <sheetView topLeftCell="A6" workbookViewId="0">
      <selection activeCell="M8" sqref="M8"/>
    </sheetView>
  </sheetViews>
  <sheetFormatPr defaultRowHeight="15.5" x14ac:dyDescent="0.35"/>
  <cols>
    <col min="3" max="3" width="12.25" bestFit="1" customWidth="1"/>
    <col min="4" max="4" width="11.25" bestFit="1" customWidth="1"/>
  </cols>
  <sheetData>
    <row r="4" spans="3:11" ht="16" thickBot="1" x14ac:dyDescent="0.4"/>
    <row r="5" spans="3:11" ht="19" thickBot="1" x14ac:dyDescent="0.5">
      <c r="C5" s="39" t="s">
        <v>1624</v>
      </c>
      <c r="D5" s="40"/>
      <c r="E5" s="40"/>
      <c r="F5" s="40"/>
      <c r="G5" s="40"/>
      <c r="H5" s="40"/>
      <c r="I5" s="40"/>
      <c r="J5" s="40"/>
      <c r="K5" s="14"/>
    </row>
    <row r="6" spans="3:11" ht="16" thickBot="1" x14ac:dyDescent="0.4">
      <c r="C6" s="15" t="s">
        <v>1619</v>
      </c>
      <c r="D6" s="20" t="s">
        <v>1610</v>
      </c>
      <c r="K6" s="2"/>
    </row>
    <row r="7" spans="3:11" x14ac:dyDescent="0.35">
      <c r="C7" s="29">
        <v>2011</v>
      </c>
      <c r="D7" s="18">
        <v>78131.566600000006</v>
      </c>
      <c r="K7" s="2"/>
    </row>
    <row r="8" spans="3:11" x14ac:dyDescent="0.35">
      <c r="C8" s="16">
        <v>2012</v>
      </c>
      <c r="D8" s="28">
        <v>130476.85980000001</v>
      </c>
      <c r="K8" s="2"/>
    </row>
    <row r="9" spans="3:11" x14ac:dyDescent="0.35">
      <c r="C9" s="16">
        <v>2014</v>
      </c>
      <c r="D9" s="28">
        <v>131809.01560000001</v>
      </c>
      <c r="K9" s="2"/>
    </row>
    <row r="10" spans="3:11" x14ac:dyDescent="0.35">
      <c r="C10" s="16">
        <v>2015</v>
      </c>
      <c r="D10" s="28">
        <v>130942.78019999999</v>
      </c>
      <c r="K10" s="2"/>
    </row>
    <row r="11" spans="3:11" x14ac:dyDescent="0.35">
      <c r="C11" s="16">
        <v>2016</v>
      </c>
      <c r="D11" s="28">
        <v>132113.36979999999</v>
      </c>
      <c r="K11" s="2"/>
    </row>
    <row r="12" spans="3:11" x14ac:dyDescent="0.35">
      <c r="C12" s="16">
        <v>2017</v>
      </c>
      <c r="D12" s="28">
        <v>133103.90700000001</v>
      </c>
      <c r="K12" s="2"/>
    </row>
    <row r="13" spans="3:11" x14ac:dyDescent="0.35">
      <c r="C13" s="16">
        <v>2018</v>
      </c>
      <c r="D13" s="28">
        <v>204522.25700000001</v>
      </c>
      <c r="K13" s="2"/>
    </row>
    <row r="14" spans="3:11" x14ac:dyDescent="0.35">
      <c r="C14" s="16">
        <v>2020</v>
      </c>
      <c r="D14" s="28">
        <v>129103.9604</v>
      </c>
      <c r="K14" s="2"/>
    </row>
    <row r="15" spans="3:11" ht="16" thickBot="1" x14ac:dyDescent="0.4">
      <c r="C15" s="17">
        <v>2022</v>
      </c>
      <c r="D15" s="19">
        <v>131477.7764</v>
      </c>
      <c r="K15" s="2"/>
    </row>
    <row r="16" spans="3:11" x14ac:dyDescent="0.35">
      <c r="C16" s="1"/>
      <c r="K16" s="2"/>
    </row>
    <row r="17" spans="3:11" ht="16" thickBot="1" x14ac:dyDescent="0.4">
      <c r="C17" s="12"/>
      <c r="D17" s="4"/>
      <c r="E17" s="4"/>
      <c r="F17" s="4"/>
      <c r="G17" s="4"/>
      <c r="H17" s="4"/>
      <c r="I17" s="4"/>
      <c r="J17" s="4"/>
      <c r="K17" s="13"/>
    </row>
  </sheetData>
  <mergeCells count="2">
    <mergeCell ref="C5:F5"/>
    <mergeCell ref="G5:J5"/>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A5E04-47A4-4AC4-934B-5DA2E60D4AF0}">
  <dimension ref="B5:J24"/>
  <sheetViews>
    <sheetView topLeftCell="A5" workbookViewId="0">
      <selection activeCell="K9" sqref="K9"/>
    </sheetView>
  </sheetViews>
  <sheetFormatPr defaultRowHeight="15.5" x14ac:dyDescent="0.35"/>
  <cols>
    <col min="2" max="2" width="18.58203125" bestFit="1" customWidth="1"/>
    <col min="3" max="3" width="11.25" bestFit="1" customWidth="1"/>
  </cols>
  <sheetData>
    <row r="5" spans="2:10" ht="16" thickBot="1" x14ac:dyDescent="0.4"/>
    <row r="6" spans="2:10" ht="19" thickBot="1" x14ac:dyDescent="0.5">
      <c r="B6" s="39" t="s">
        <v>1623</v>
      </c>
      <c r="C6" s="40"/>
      <c r="D6" s="40"/>
      <c r="E6" s="40"/>
      <c r="F6" s="40"/>
      <c r="G6" s="40"/>
      <c r="H6" s="40"/>
      <c r="I6" s="40"/>
      <c r="J6" s="14"/>
    </row>
    <row r="7" spans="2:10" ht="16" thickBot="1" x14ac:dyDescent="0.4">
      <c r="B7" s="15" t="s">
        <v>1619</v>
      </c>
      <c r="C7" s="20" t="s">
        <v>1610</v>
      </c>
      <c r="J7" s="2"/>
    </row>
    <row r="8" spans="2:10" x14ac:dyDescent="0.35">
      <c r="B8" s="29" t="s">
        <v>153</v>
      </c>
      <c r="C8" s="18">
        <v>9077.8700000000008</v>
      </c>
      <c r="J8" s="2"/>
    </row>
    <row r="9" spans="2:10" x14ac:dyDescent="0.35">
      <c r="B9" s="16" t="s">
        <v>74</v>
      </c>
      <c r="C9" s="28">
        <v>15596.696599999999</v>
      </c>
      <c r="J9" s="2"/>
    </row>
    <row r="10" spans="2:10" x14ac:dyDescent="0.35">
      <c r="B10" s="16" t="s">
        <v>159</v>
      </c>
      <c r="C10" s="28">
        <v>21880.027399999999</v>
      </c>
      <c r="J10" s="2"/>
    </row>
    <row r="11" spans="2:10" x14ac:dyDescent="0.35">
      <c r="B11" s="16" t="s">
        <v>64</v>
      </c>
      <c r="C11" s="28">
        <v>22451.891599999999</v>
      </c>
      <c r="J11" s="2"/>
    </row>
    <row r="12" spans="2:10" x14ac:dyDescent="0.35">
      <c r="B12" s="16" t="s">
        <v>61</v>
      </c>
      <c r="C12" s="28">
        <v>29334.6806</v>
      </c>
      <c r="J12" s="2"/>
    </row>
    <row r="13" spans="2:10" x14ac:dyDescent="0.35">
      <c r="B13" s="16" t="s">
        <v>57</v>
      </c>
      <c r="C13" s="28">
        <v>35379.1198</v>
      </c>
      <c r="J13" s="2"/>
    </row>
    <row r="14" spans="2:10" x14ac:dyDescent="0.35">
      <c r="B14" s="16" t="s">
        <v>32</v>
      </c>
      <c r="C14" s="28">
        <v>58514.167000000001</v>
      </c>
      <c r="J14" s="2"/>
    </row>
    <row r="15" spans="2:10" x14ac:dyDescent="0.35">
      <c r="B15" s="16" t="s">
        <v>54</v>
      </c>
      <c r="C15" s="28">
        <v>59449.863799999999</v>
      </c>
      <c r="J15" s="2"/>
    </row>
    <row r="16" spans="2:10" x14ac:dyDescent="0.35">
      <c r="B16" s="16" t="s">
        <v>19</v>
      </c>
      <c r="C16" s="28">
        <v>68025.838799999998</v>
      </c>
      <c r="J16" s="2"/>
    </row>
    <row r="17" spans="2:10" x14ac:dyDescent="0.35">
      <c r="B17" s="16" t="s">
        <v>95</v>
      </c>
      <c r="C17" s="28">
        <v>81894.736399999994</v>
      </c>
      <c r="J17" s="2"/>
    </row>
    <row r="18" spans="2:10" x14ac:dyDescent="0.35">
      <c r="B18" s="16" t="s">
        <v>28</v>
      </c>
      <c r="C18" s="28">
        <v>90706.729000000007</v>
      </c>
      <c r="J18" s="2"/>
    </row>
    <row r="19" spans="2:10" x14ac:dyDescent="0.35">
      <c r="B19" s="16" t="s">
        <v>67</v>
      </c>
      <c r="C19" s="28">
        <v>101276.4616</v>
      </c>
      <c r="J19" s="2"/>
    </row>
    <row r="20" spans="2:10" x14ac:dyDescent="0.35">
      <c r="B20" s="16" t="s">
        <v>24</v>
      </c>
      <c r="C20" s="28">
        <v>118558.8814</v>
      </c>
      <c r="J20" s="2"/>
    </row>
    <row r="21" spans="2:10" x14ac:dyDescent="0.35">
      <c r="B21" s="16" t="s">
        <v>42</v>
      </c>
      <c r="C21" s="28">
        <v>135976.52540000001</v>
      </c>
      <c r="J21" s="2"/>
    </row>
    <row r="22" spans="2:10" x14ac:dyDescent="0.35">
      <c r="B22" s="16" t="s">
        <v>48</v>
      </c>
      <c r="C22" s="28">
        <v>175433.92240000001</v>
      </c>
      <c r="J22" s="2"/>
    </row>
    <row r="23" spans="2:10" ht="16" thickBot="1" x14ac:dyDescent="0.4">
      <c r="B23" s="17" t="s">
        <v>12</v>
      </c>
      <c r="C23" s="19">
        <v>178124.08100000001</v>
      </c>
      <c r="J23" s="2"/>
    </row>
    <row r="24" spans="2:10" ht="16" thickBot="1" x14ac:dyDescent="0.4">
      <c r="B24" s="12"/>
      <c r="C24" s="4"/>
      <c r="D24" s="4"/>
      <c r="E24" s="4"/>
      <c r="F24" s="4"/>
      <c r="G24" s="4"/>
      <c r="H24" s="4"/>
      <c r="I24" s="4"/>
      <c r="J24" s="13"/>
    </row>
  </sheetData>
  <mergeCells count="2">
    <mergeCell ref="B6:E6"/>
    <mergeCell ref="F6:I6"/>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62840-3248-4FB1-9B52-88209250BCAC}">
  <dimension ref="A1"/>
  <sheetViews>
    <sheetView showGridLines="0" tabSelected="1" topLeftCell="B1" zoomScale="61" zoomScaleNormal="55" workbookViewId="0">
      <selection activeCell="D5" sqref="D5"/>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5" x14ac:dyDescent="0.35"/>
  <cols>
    <col min="1" max="2" width="17.08203125" customWidth="1"/>
    <col min="3" max="3" width="15" customWidth="1"/>
    <col min="4" max="4" width="18.6640625" bestFit="1" customWidth="1"/>
    <col min="5" max="5" width="26" customWidth="1"/>
    <col min="6" max="6" width="16.58203125" customWidth="1"/>
    <col min="7" max="7" width="20.6640625" customWidth="1"/>
    <col min="8" max="8" width="12" customWidth="1"/>
    <col min="9" max="9" width="19.9140625" customWidth="1"/>
    <col min="10" max="10" width="14.4140625" customWidth="1"/>
    <col min="11" max="11" width="13.4140625" customWidth="1"/>
    <col min="12" max="12" width="11.9140625" customWidth="1"/>
  </cols>
  <sheetData>
    <row r="1" spans="1:13" x14ac:dyDescent="0.35">
      <c r="A1" t="s">
        <v>0</v>
      </c>
      <c r="B1" t="s">
        <v>1612</v>
      </c>
      <c r="C1" t="s">
        <v>1</v>
      </c>
      <c r="D1" t="s">
        <v>2</v>
      </c>
      <c r="E1" t="s">
        <v>1609</v>
      </c>
      <c r="F1" t="s">
        <v>3</v>
      </c>
      <c r="G1" t="s">
        <v>4</v>
      </c>
      <c r="H1" t="s">
        <v>5</v>
      </c>
      <c r="I1" t="s">
        <v>6</v>
      </c>
      <c r="J1" t="s">
        <v>7</v>
      </c>
      <c r="K1" t="s">
        <v>8</v>
      </c>
      <c r="L1" t="s">
        <v>1608</v>
      </c>
      <c r="M1" t="s">
        <v>9</v>
      </c>
    </row>
    <row r="2" spans="1:13" x14ac:dyDescent="0.35">
      <c r="A2" t="s">
        <v>10</v>
      </c>
      <c r="B2">
        <v>1</v>
      </c>
      <c r="C2" t="s">
        <v>11</v>
      </c>
      <c r="D2" t="s">
        <v>12</v>
      </c>
      <c r="E2">
        <v>2012</v>
      </c>
      <c r="F2" t="s">
        <v>13</v>
      </c>
      <c r="G2" t="s">
        <v>14</v>
      </c>
      <c r="H2" t="s">
        <v>15</v>
      </c>
      <c r="I2" t="s">
        <v>16</v>
      </c>
      <c r="J2">
        <v>0.10001350000000001</v>
      </c>
      <c r="K2">
        <v>15.1</v>
      </c>
      <c r="L2">
        <v>145.4786</v>
      </c>
      <c r="M2">
        <v>5</v>
      </c>
    </row>
    <row r="3" spans="1:13" x14ac:dyDescent="0.35">
      <c r="A3" t="s">
        <v>17</v>
      </c>
      <c r="B3">
        <v>2</v>
      </c>
      <c r="C3" t="s">
        <v>18</v>
      </c>
      <c r="D3" t="s">
        <v>19</v>
      </c>
      <c r="E3">
        <v>2022</v>
      </c>
      <c r="F3" t="s">
        <v>20</v>
      </c>
      <c r="G3" t="s">
        <v>21</v>
      </c>
      <c r="H3" t="s">
        <v>15</v>
      </c>
      <c r="I3" t="s">
        <v>22</v>
      </c>
      <c r="J3">
        <v>8.5960510000000004E-3</v>
      </c>
      <c r="K3">
        <v>11.8</v>
      </c>
      <c r="L3">
        <v>115.3492</v>
      </c>
      <c r="M3">
        <v>5</v>
      </c>
    </row>
    <row r="4" spans="1:13" x14ac:dyDescent="0.35">
      <c r="A4" t="s">
        <v>10</v>
      </c>
      <c r="B4">
        <v>3</v>
      </c>
      <c r="C4" t="s">
        <v>23</v>
      </c>
      <c r="D4" t="s">
        <v>24</v>
      </c>
      <c r="E4">
        <v>2016</v>
      </c>
      <c r="F4" t="s">
        <v>25</v>
      </c>
      <c r="G4" t="s">
        <v>14</v>
      </c>
      <c r="H4" t="s">
        <v>26</v>
      </c>
      <c r="I4" t="s">
        <v>16</v>
      </c>
      <c r="J4">
        <v>2.5896485E-2</v>
      </c>
      <c r="K4">
        <v>13.85</v>
      </c>
      <c r="L4">
        <v>165.02099999999999</v>
      </c>
      <c r="M4">
        <v>5</v>
      </c>
    </row>
    <row r="5" spans="1:13" x14ac:dyDescent="0.35">
      <c r="A5" t="s">
        <v>10</v>
      </c>
      <c r="B5">
        <v>4</v>
      </c>
      <c r="C5" t="s">
        <v>27</v>
      </c>
      <c r="D5" t="s">
        <v>28</v>
      </c>
      <c r="E5">
        <v>2014</v>
      </c>
      <c r="F5" t="s">
        <v>29</v>
      </c>
      <c r="G5" t="s">
        <v>21</v>
      </c>
      <c r="H5" t="s">
        <v>30</v>
      </c>
      <c r="I5" t="s">
        <v>16</v>
      </c>
      <c r="J5">
        <v>4.2277866999999997E-2</v>
      </c>
      <c r="K5">
        <v>12.15</v>
      </c>
      <c r="L5">
        <v>126.5046</v>
      </c>
      <c r="M5">
        <v>5</v>
      </c>
    </row>
    <row r="6" spans="1:13" x14ac:dyDescent="0.35">
      <c r="A6" t="s">
        <v>17</v>
      </c>
      <c r="B6">
        <v>5</v>
      </c>
      <c r="C6" t="s">
        <v>31</v>
      </c>
      <c r="D6" t="s">
        <v>32</v>
      </c>
      <c r="E6">
        <v>2015</v>
      </c>
      <c r="F6" t="s">
        <v>33</v>
      </c>
      <c r="G6" t="s">
        <v>34</v>
      </c>
      <c r="H6" t="s">
        <v>26</v>
      </c>
      <c r="I6" t="s">
        <v>16</v>
      </c>
      <c r="J6">
        <v>3.3970195000000002E-2</v>
      </c>
      <c r="K6">
        <v>19.600000000000001</v>
      </c>
      <c r="L6">
        <v>55.1614</v>
      </c>
      <c r="M6">
        <v>5</v>
      </c>
    </row>
    <row r="7" spans="1:13" x14ac:dyDescent="0.35">
      <c r="A7" t="s">
        <v>35</v>
      </c>
      <c r="B7">
        <v>6</v>
      </c>
      <c r="C7" t="s">
        <v>36</v>
      </c>
      <c r="D7" t="s">
        <v>24</v>
      </c>
      <c r="E7">
        <v>2020</v>
      </c>
      <c r="F7" t="s">
        <v>37</v>
      </c>
      <c r="G7" t="s">
        <v>34</v>
      </c>
      <c r="H7" t="s">
        <v>26</v>
      </c>
      <c r="I7" t="s">
        <v>16</v>
      </c>
      <c r="J7">
        <v>5.5054809999999996E-3</v>
      </c>
      <c r="K7">
        <v>8.89</v>
      </c>
      <c r="L7">
        <v>102.4016</v>
      </c>
      <c r="M7">
        <v>5</v>
      </c>
    </row>
    <row r="8" spans="1:13" x14ac:dyDescent="0.35">
      <c r="A8" t="s">
        <v>17</v>
      </c>
      <c r="B8">
        <v>7</v>
      </c>
      <c r="C8" t="s">
        <v>38</v>
      </c>
      <c r="D8" t="s">
        <v>19</v>
      </c>
      <c r="E8">
        <v>2011</v>
      </c>
      <c r="F8" t="s">
        <v>39</v>
      </c>
      <c r="G8" t="s">
        <v>21</v>
      </c>
      <c r="H8" t="s">
        <v>26</v>
      </c>
      <c r="I8" t="s">
        <v>40</v>
      </c>
      <c r="J8">
        <v>9.8312420999999997E-2</v>
      </c>
      <c r="K8">
        <v>11.8</v>
      </c>
      <c r="L8">
        <v>81.461799999999997</v>
      </c>
      <c r="M8">
        <v>5</v>
      </c>
    </row>
    <row r="9" spans="1:13" x14ac:dyDescent="0.35">
      <c r="A9" t="s">
        <v>17</v>
      </c>
      <c r="B9">
        <v>8</v>
      </c>
      <c r="C9" t="s">
        <v>41</v>
      </c>
      <c r="D9" t="s">
        <v>42</v>
      </c>
      <c r="E9">
        <v>2015</v>
      </c>
      <c r="F9" t="s">
        <v>33</v>
      </c>
      <c r="G9" t="s">
        <v>34</v>
      </c>
      <c r="H9" t="s">
        <v>26</v>
      </c>
      <c r="I9" t="s">
        <v>16</v>
      </c>
      <c r="J9">
        <v>2.6903713999999999E-2</v>
      </c>
      <c r="K9">
        <v>19.7</v>
      </c>
      <c r="L9">
        <v>96.072599999999994</v>
      </c>
      <c r="M9">
        <v>5</v>
      </c>
    </row>
    <row r="10" spans="1:13" x14ac:dyDescent="0.35">
      <c r="A10" t="s">
        <v>17</v>
      </c>
      <c r="B10">
        <v>9</v>
      </c>
      <c r="C10" t="s">
        <v>43</v>
      </c>
      <c r="D10" t="s">
        <v>12</v>
      </c>
      <c r="E10">
        <v>2014</v>
      </c>
      <c r="F10" t="s">
        <v>29</v>
      </c>
      <c r="G10" t="s">
        <v>21</v>
      </c>
      <c r="H10" t="s">
        <v>30</v>
      </c>
      <c r="I10" t="s">
        <v>16</v>
      </c>
      <c r="J10">
        <v>2.4129332E-2</v>
      </c>
      <c r="K10">
        <v>20.75</v>
      </c>
      <c r="L10">
        <v>124.173</v>
      </c>
      <c r="M10">
        <v>5</v>
      </c>
    </row>
    <row r="11" spans="1:13" hidden="1" x14ac:dyDescent="0.35">
      <c r="A11" t="s">
        <v>17</v>
      </c>
      <c r="B11">
        <v>10</v>
      </c>
      <c r="C11" t="s">
        <v>44</v>
      </c>
      <c r="D11" t="s">
        <v>28</v>
      </c>
      <c r="E11">
        <v>2018</v>
      </c>
      <c r="F11" t="s">
        <v>45</v>
      </c>
      <c r="G11" t="s">
        <v>21</v>
      </c>
      <c r="H11" t="s">
        <v>15</v>
      </c>
      <c r="I11" t="s">
        <v>46</v>
      </c>
      <c r="J11">
        <v>0.101561568</v>
      </c>
      <c r="L11">
        <v>181.92920000000001</v>
      </c>
      <c r="M11">
        <v>5</v>
      </c>
    </row>
    <row r="12" spans="1:13" hidden="1" x14ac:dyDescent="0.35">
      <c r="A12" t="s">
        <v>17</v>
      </c>
      <c r="B12">
        <v>11</v>
      </c>
      <c r="C12" t="s">
        <v>47</v>
      </c>
      <c r="D12" t="s">
        <v>48</v>
      </c>
      <c r="E12">
        <v>2018</v>
      </c>
      <c r="F12" t="s">
        <v>45</v>
      </c>
      <c r="G12" t="s">
        <v>21</v>
      </c>
      <c r="H12" t="s">
        <v>15</v>
      </c>
      <c r="I12" t="s">
        <v>46</v>
      </c>
      <c r="J12">
        <v>8.4554568999999996E-2</v>
      </c>
      <c r="L12">
        <v>109.8912</v>
      </c>
      <c r="M12">
        <v>5</v>
      </c>
    </row>
    <row r="13" spans="1:13" x14ac:dyDescent="0.3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5">
      <c r="A14" t="s">
        <v>17</v>
      </c>
      <c r="B14">
        <v>13</v>
      </c>
      <c r="C14" t="s">
        <v>51</v>
      </c>
      <c r="D14" t="s">
        <v>12</v>
      </c>
      <c r="E14">
        <v>2022</v>
      </c>
      <c r="F14" t="s">
        <v>20</v>
      </c>
      <c r="G14" t="s">
        <v>21</v>
      </c>
      <c r="H14" t="s">
        <v>15</v>
      </c>
      <c r="I14" t="s">
        <v>22</v>
      </c>
      <c r="J14">
        <v>0.12893766100000001</v>
      </c>
      <c r="K14">
        <v>17.100000000000001</v>
      </c>
      <c r="L14">
        <v>112.3886</v>
      </c>
      <c r="M14">
        <v>5</v>
      </c>
    </row>
    <row r="15" spans="1:13" x14ac:dyDescent="0.35">
      <c r="A15" t="s">
        <v>17</v>
      </c>
      <c r="B15">
        <v>14</v>
      </c>
      <c r="C15" t="s">
        <v>52</v>
      </c>
      <c r="D15" t="s">
        <v>42</v>
      </c>
      <c r="E15">
        <v>2014</v>
      </c>
      <c r="F15" t="s">
        <v>29</v>
      </c>
      <c r="G15" t="s">
        <v>21</v>
      </c>
      <c r="H15" t="s">
        <v>30</v>
      </c>
      <c r="I15" t="s">
        <v>16</v>
      </c>
      <c r="J15">
        <v>9.0486828000000005E-2</v>
      </c>
      <c r="K15">
        <v>16.350000000000001</v>
      </c>
      <c r="L15">
        <v>195.21100000000001</v>
      </c>
      <c r="M15">
        <v>5</v>
      </c>
    </row>
    <row r="16" spans="1:13" hidden="1" x14ac:dyDescent="0.35">
      <c r="A16" t="s">
        <v>17</v>
      </c>
      <c r="B16">
        <v>15</v>
      </c>
      <c r="C16" t="s">
        <v>53</v>
      </c>
      <c r="D16" t="s">
        <v>54</v>
      </c>
      <c r="E16">
        <v>2018</v>
      </c>
      <c r="F16" t="s">
        <v>45</v>
      </c>
      <c r="G16" t="s">
        <v>21</v>
      </c>
      <c r="H16" t="s">
        <v>15</v>
      </c>
      <c r="I16" t="s">
        <v>46</v>
      </c>
      <c r="J16">
        <v>3.2928239999999998E-2</v>
      </c>
      <c r="L16">
        <v>173.1738</v>
      </c>
      <c r="M16">
        <v>5</v>
      </c>
    </row>
    <row r="17" spans="1:13" x14ac:dyDescent="0.35">
      <c r="A17" t="s">
        <v>10</v>
      </c>
      <c r="B17">
        <v>16</v>
      </c>
      <c r="C17" t="s">
        <v>55</v>
      </c>
      <c r="D17" t="s">
        <v>12</v>
      </c>
      <c r="E17">
        <v>2017</v>
      </c>
      <c r="F17" t="s">
        <v>50</v>
      </c>
      <c r="G17" t="s">
        <v>34</v>
      </c>
      <c r="H17" t="s">
        <v>26</v>
      </c>
      <c r="I17" t="s">
        <v>16</v>
      </c>
      <c r="J17">
        <v>1.8801549000000001E-2</v>
      </c>
      <c r="K17">
        <v>20.25</v>
      </c>
      <c r="L17">
        <v>222.1772</v>
      </c>
      <c r="M17">
        <v>5</v>
      </c>
    </row>
    <row r="18" spans="1:13" x14ac:dyDescent="0.3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5">
      <c r="A19" t="s">
        <v>17</v>
      </c>
      <c r="B19">
        <v>18</v>
      </c>
      <c r="C19" t="s">
        <v>58</v>
      </c>
      <c r="D19" t="s">
        <v>42</v>
      </c>
      <c r="E19">
        <v>2012</v>
      </c>
      <c r="F19" t="s">
        <v>13</v>
      </c>
      <c r="G19" t="s">
        <v>14</v>
      </c>
      <c r="H19" t="s">
        <v>15</v>
      </c>
      <c r="I19" t="s">
        <v>16</v>
      </c>
      <c r="J19">
        <v>7.7628053000000002E-2</v>
      </c>
      <c r="K19">
        <v>19.2</v>
      </c>
      <c r="L19">
        <v>197.61099999999999</v>
      </c>
      <c r="M19">
        <v>5</v>
      </c>
    </row>
    <row r="20" spans="1:13" hidden="1" x14ac:dyDescent="0.35">
      <c r="A20" t="s">
        <v>17</v>
      </c>
      <c r="B20">
        <v>19</v>
      </c>
      <c r="C20" t="s">
        <v>59</v>
      </c>
      <c r="D20" t="s">
        <v>12</v>
      </c>
      <c r="E20">
        <v>2018</v>
      </c>
      <c r="F20" t="s">
        <v>45</v>
      </c>
      <c r="G20" t="s">
        <v>21</v>
      </c>
      <c r="H20" t="s">
        <v>15</v>
      </c>
      <c r="I20" t="s">
        <v>46</v>
      </c>
      <c r="J20">
        <v>0.18251488099999999</v>
      </c>
      <c r="L20">
        <v>98.77</v>
      </c>
      <c r="M20">
        <v>5</v>
      </c>
    </row>
    <row r="21" spans="1:13" x14ac:dyDescent="0.35">
      <c r="A21" t="s">
        <v>17</v>
      </c>
      <c r="B21">
        <v>20</v>
      </c>
      <c r="C21" t="s">
        <v>60</v>
      </c>
      <c r="D21" t="s">
        <v>61</v>
      </c>
      <c r="E21">
        <v>2022</v>
      </c>
      <c r="F21" t="s">
        <v>20</v>
      </c>
      <c r="G21" t="s">
        <v>21</v>
      </c>
      <c r="H21" t="s">
        <v>15</v>
      </c>
      <c r="I21" t="s">
        <v>22</v>
      </c>
      <c r="J21">
        <v>1.6895292999999999E-2</v>
      </c>
      <c r="K21">
        <v>12.1</v>
      </c>
      <c r="L21">
        <v>178.566</v>
      </c>
      <c r="M21">
        <v>5</v>
      </c>
    </row>
    <row r="22" spans="1:13" hidden="1" x14ac:dyDescent="0.35">
      <c r="A22" t="s">
        <v>10</v>
      </c>
      <c r="B22">
        <v>21</v>
      </c>
      <c r="C22" t="s">
        <v>62</v>
      </c>
      <c r="D22" t="s">
        <v>12</v>
      </c>
      <c r="E22">
        <v>2018</v>
      </c>
      <c r="F22" t="s">
        <v>45</v>
      </c>
      <c r="G22" t="s">
        <v>21</v>
      </c>
      <c r="H22" t="s">
        <v>15</v>
      </c>
      <c r="I22" t="s">
        <v>46</v>
      </c>
      <c r="J22">
        <v>0</v>
      </c>
      <c r="L22">
        <v>60.2194</v>
      </c>
      <c r="M22">
        <v>5</v>
      </c>
    </row>
    <row r="23" spans="1:13" hidden="1" x14ac:dyDescent="0.35">
      <c r="A23" t="s">
        <v>17</v>
      </c>
      <c r="B23">
        <v>22</v>
      </c>
      <c r="C23" t="s">
        <v>63</v>
      </c>
      <c r="D23" t="s">
        <v>64</v>
      </c>
      <c r="E23">
        <v>2018</v>
      </c>
      <c r="F23" t="s">
        <v>45</v>
      </c>
      <c r="G23" t="s">
        <v>21</v>
      </c>
      <c r="H23" t="s">
        <v>15</v>
      </c>
      <c r="I23" t="s">
        <v>46</v>
      </c>
      <c r="J23">
        <v>2.6916794000000001E-2</v>
      </c>
      <c r="L23">
        <v>50.9666</v>
      </c>
      <c r="M23">
        <v>5</v>
      </c>
    </row>
    <row r="24" spans="1:13" x14ac:dyDescent="0.35">
      <c r="A24" t="s">
        <v>17</v>
      </c>
      <c r="B24">
        <v>23</v>
      </c>
      <c r="C24" t="s">
        <v>65</v>
      </c>
      <c r="D24" t="s">
        <v>24</v>
      </c>
      <c r="E24">
        <v>2022</v>
      </c>
      <c r="F24" t="s">
        <v>20</v>
      </c>
      <c r="G24" t="s">
        <v>21</v>
      </c>
      <c r="H24" t="s">
        <v>15</v>
      </c>
      <c r="I24" t="s">
        <v>22</v>
      </c>
      <c r="J24">
        <v>2.2976496999999999E-2</v>
      </c>
      <c r="K24">
        <v>6.85</v>
      </c>
      <c r="L24">
        <v>261.65940000000001</v>
      </c>
      <c r="M24">
        <v>5</v>
      </c>
    </row>
    <row r="25" spans="1:13" x14ac:dyDescent="0.35">
      <c r="A25" t="s">
        <v>17</v>
      </c>
      <c r="B25">
        <v>24</v>
      </c>
      <c r="C25" t="s">
        <v>66</v>
      </c>
      <c r="D25" t="s">
        <v>67</v>
      </c>
      <c r="E25">
        <v>2022</v>
      </c>
      <c r="F25" t="s">
        <v>20</v>
      </c>
      <c r="G25" t="s">
        <v>21</v>
      </c>
      <c r="H25" t="s">
        <v>15</v>
      </c>
      <c r="I25" t="s">
        <v>22</v>
      </c>
      <c r="J25">
        <v>4.2413704000000003E-2</v>
      </c>
      <c r="K25">
        <v>17.25</v>
      </c>
      <c r="L25">
        <v>173.1764</v>
      </c>
      <c r="M25">
        <v>5</v>
      </c>
    </row>
    <row r="26" spans="1:13" x14ac:dyDescent="0.35">
      <c r="A26" t="s">
        <v>10</v>
      </c>
      <c r="B26">
        <v>25</v>
      </c>
      <c r="C26" t="s">
        <v>68</v>
      </c>
      <c r="D26" t="s">
        <v>67</v>
      </c>
      <c r="E26">
        <v>2020</v>
      </c>
      <c r="F26" t="s">
        <v>37</v>
      </c>
      <c r="G26" t="s">
        <v>34</v>
      </c>
      <c r="H26" t="s">
        <v>15</v>
      </c>
      <c r="I26" t="s">
        <v>16</v>
      </c>
      <c r="J26">
        <v>6.5431917000000006E-2</v>
      </c>
      <c r="K26">
        <v>16</v>
      </c>
      <c r="L26">
        <v>76.198599999999999</v>
      </c>
      <c r="M26">
        <v>5</v>
      </c>
    </row>
    <row r="27" spans="1:13" x14ac:dyDescent="0.35">
      <c r="A27" t="s">
        <v>17</v>
      </c>
      <c r="B27">
        <v>26</v>
      </c>
      <c r="C27" t="s">
        <v>69</v>
      </c>
      <c r="D27" t="s">
        <v>24</v>
      </c>
      <c r="E27">
        <v>2020</v>
      </c>
      <c r="F27" t="s">
        <v>37</v>
      </c>
      <c r="G27" t="s">
        <v>34</v>
      </c>
      <c r="H27" t="s">
        <v>15</v>
      </c>
      <c r="I27" t="s">
        <v>16</v>
      </c>
      <c r="J27">
        <v>0.140241213</v>
      </c>
      <c r="K27">
        <v>13.35</v>
      </c>
      <c r="L27">
        <v>150.23920000000001</v>
      </c>
      <c r="M27">
        <v>5</v>
      </c>
    </row>
    <row r="28" spans="1:13" x14ac:dyDescent="0.35">
      <c r="A28" t="s">
        <v>17</v>
      </c>
      <c r="B28">
        <v>27</v>
      </c>
      <c r="C28" t="s">
        <v>70</v>
      </c>
      <c r="D28" t="s">
        <v>24</v>
      </c>
      <c r="E28">
        <v>2017</v>
      </c>
      <c r="F28" t="s">
        <v>50</v>
      </c>
      <c r="G28" t="s">
        <v>34</v>
      </c>
      <c r="H28" t="s">
        <v>26</v>
      </c>
      <c r="I28" t="s">
        <v>16</v>
      </c>
      <c r="J28">
        <v>3.3935576000000002E-2</v>
      </c>
      <c r="K28">
        <v>6.6950000000000003</v>
      </c>
      <c r="L28">
        <v>221.94560000000001</v>
      </c>
      <c r="M28">
        <v>5</v>
      </c>
    </row>
    <row r="29" spans="1:13" hidden="1" x14ac:dyDescent="0.35">
      <c r="A29" t="s">
        <v>10</v>
      </c>
      <c r="B29">
        <v>28</v>
      </c>
      <c r="C29" t="s">
        <v>71</v>
      </c>
      <c r="D29" t="s">
        <v>12</v>
      </c>
      <c r="E29">
        <v>2018</v>
      </c>
      <c r="F29" t="s">
        <v>45</v>
      </c>
      <c r="G29" t="s">
        <v>21</v>
      </c>
      <c r="H29" t="s">
        <v>15</v>
      </c>
      <c r="I29" t="s">
        <v>46</v>
      </c>
      <c r="J29">
        <v>1.6516275E-2</v>
      </c>
      <c r="L29">
        <v>47.403399999999998</v>
      </c>
      <c r="M29">
        <v>5</v>
      </c>
    </row>
    <row r="30" spans="1:13" x14ac:dyDescent="0.3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5">
      <c r="A31" t="s">
        <v>10</v>
      </c>
      <c r="B31">
        <v>30</v>
      </c>
      <c r="C31" t="s">
        <v>73</v>
      </c>
      <c r="D31" t="s">
        <v>74</v>
      </c>
      <c r="E31">
        <v>2012</v>
      </c>
      <c r="F31" t="s">
        <v>13</v>
      </c>
      <c r="G31" t="s">
        <v>14</v>
      </c>
      <c r="H31" t="s">
        <v>15</v>
      </c>
      <c r="I31" t="s">
        <v>16</v>
      </c>
      <c r="J31">
        <v>0.131128467</v>
      </c>
      <c r="K31">
        <v>6.92</v>
      </c>
      <c r="L31">
        <v>93.180400000000006</v>
      </c>
      <c r="M31">
        <v>5</v>
      </c>
    </row>
    <row r="32" spans="1:13" x14ac:dyDescent="0.35">
      <c r="A32" t="s">
        <v>17</v>
      </c>
      <c r="B32">
        <v>31</v>
      </c>
      <c r="C32" t="s">
        <v>75</v>
      </c>
      <c r="D32" t="s">
        <v>42</v>
      </c>
      <c r="E32">
        <v>2016</v>
      </c>
      <c r="F32" t="s">
        <v>25</v>
      </c>
      <c r="G32" t="s">
        <v>14</v>
      </c>
      <c r="H32" t="s">
        <v>26</v>
      </c>
      <c r="I32" t="s">
        <v>16</v>
      </c>
      <c r="J32">
        <v>8.0640478000000002E-2</v>
      </c>
      <c r="K32">
        <v>5.82</v>
      </c>
      <c r="L32">
        <v>167.779</v>
      </c>
      <c r="M32">
        <v>5</v>
      </c>
    </row>
    <row r="33" spans="1:13" x14ac:dyDescent="0.35">
      <c r="A33" t="s">
        <v>17</v>
      </c>
      <c r="B33">
        <v>32</v>
      </c>
      <c r="C33" t="s">
        <v>76</v>
      </c>
      <c r="D33" t="s">
        <v>19</v>
      </c>
      <c r="E33">
        <v>2014</v>
      </c>
      <c r="F33" t="s">
        <v>29</v>
      </c>
      <c r="G33" t="s">
        <v>21</v>
      </c>
      <c r="H33" t="s">
        <v>30</v>
      </c>
      <c r="I33" t="s">
        <v>16</v>
      </c>
      <c r="J33">
        <v>1.9464180000000001E-2</v>
      </c>
      <c r="K33">
        <v>14.8</v>
      </c>
      <c r="L33">
        <v>196.3794</v>
      </c>
      <c r="M33">
        <v>5</v>
      </c>
    </row>
    <row r="34" spans="1:13" x14ac:dyDescent="0.35">
      <c r="A34" t="s">
        <v>17</v>
      </c>
      <c r="B34">
        <v>33</v>
      </c>
      <c r="C34" t="s">
        <v>77</v>
      </c>
      <c r="D34" t="s">
        <v>61</v>
      </c>
      <c r="E34">
        <v>2014</v>
      </c>
      <c r="F34" t="s">
        <v>29</v>
      </c>
      <c r="G34" t="s">
        <v>21</v>
      </c>
      <c r="H34" t="s">
        <v>30</v>
      </c>
      <c r="I34" t="s">
        <v>16</v>
      </c>
      <c r="J34">
        <v>4.6545785999999999E-2</v>
      </c>
      <c r="K34">
        <v>10.1</v>
      </c>
      <c r="L34">
        <v>59.9878</v>
      </c>
      <c r="M34">
        <v>5</v>
      </c>
    </row>
    <row r="35" spans="1:13" x14ac:dyDescent="0.35">
      <c r="A35" t="s">
        <v>17</v>
      </c>
      <c r="B35">
        <v>34</v>
      </c>
      <c r="C35" t="s">
        <v>78</v>
      </c>
      <c r="D35" t="s">
        <v>42</v>
      </c>
      <c r="E35">
        <v>2014</v>
      </c>
      <c r="F35" t="s">
        <v>29</v>
      </c>
      <c r="G35" t="s">
        <v>21</v>
      </c>
      <c r="H35" t="s">
        <v>30</v>
      </c>
      <c r="I35" t="s">
        <v>16</v>
      </c>
      <c r="J35">
        <v>0.18468975600000001</v>
      </c>
      <c r="K35">
        <v>7.67</v>
      </c>
      <c r="L35">
        <v>35.421599999999998</v>
      </c>
      <c r="M35">
        <v>5</v>
      </c>
    </row>
    <row r="36" spans="1:13" x14ac:dyDescent="0.35">
      <c r="A36" t="s">
        <v>17</v>
      </c>
      <c r="B36">
        <v>35</v>
      </c>
      <c r="C36" t="s">
        <v>79</v>
      </c>
      <c r="D36" t="s">
        <v>48</v>
      </c>
      <c r="E36">
        <v>2020</v>
      </c>
      <c r="F36" t="s">
        <v>37</v>
      </c>
      <c r="G36" t="s">
        <v>34</v>
      </c>
      <c r="H36" t="s">
        <v>15</v>
      </c>
      <c r="I36" t="s">
        <v>16</v>
      </c>
      <c r="J36">
        <v>2.5342692E-2</v>
      </c>
      <c r="K36">
        <v>15.6</v>
      </c>
      <c r="L36">
        <v>174.30539999999999</v>
      </c>
      <c r="M36">
        <v>5</v>
      </c>
    </row>
    <row r="37" spans="1:13" x14ac:dyDescent="0.35">
      <c r="A37" t="s">
        <v>35</v>
      </c>
      <c r="B37">
        <v>36</v>
      </c>
      <c r="C37" t="s">
        <v>80</v>
      </c>
      <c r="D37" t="s">
        <v>24</v>
      </c>
      <c r="E37">
        <v>2014</v>
      </c>
      <c r="F37" t="s">
        <v>29</v>
      </c>
      <c r="G37" t="s">
        <v>21</v>
      </c>
      <c r="H37" t="s">
        <v>30</v>
      </c>
      <c r="I37" t="s">
        <v>16</v>
      </c>
      <c r="J37">
        <v>3.7923509000000001E-2</v>
      </c>
      <c r="K37">
        <v>9.31</v>
      </c>
      <c r="L37">
        <v>61.651000000000003</v>
      </c>
      <c r="M37">
        <v>5</v>
      </c>
    </row>
    <row r="38" spans="1:13" x14ac:dyDescent="0.35">
      <c r="A38" t="s">
        <v>17</v>
      </c>
      <c r="B38">
        <v>37</v>
      </c>
      <c r="C38" t="s">
        <v>81</v>
      </c>
      <c r="D38" t="s">
        <v>12</v>
      </c>
      <c r="E38">
        <v>2015</v>
      </c>
      <c r="F38" t="s">
        <v>33</v>
      </c>
      <c r="G38" t="s">
        <v>34</v>
      </c>
      <c r="H38" t="s">
        <v>15</v>
      </c>
      <c r="I38" t="s">
        <v>16</v>
      </c>
      <c r="J38">
        <v>0.121848436</v>
      </c>
      <c r="K38">
        <v>11.8</v>
      </c>
      <c r="L38">
        <v>46.840200000000003</v>
      </c>
      <c r="M38">
        <v>5</v>
      </c>
    </row>
    <row r="39" spans="1:13" x14ac:dyDescent="0.35">
      <c r="A39" t="s">
        <v>10</v>
      </c>
      <c r="B39">
        <v>38</v>
      </c>
      <c r="C39" t="s">
        <v>82</v>
      </c>
      <c r="D39" t="s">
        <v>48</v>
      </c>
      <c r="E39">
        <v>2015</v>
      </c>
      <c r="F39" t="s">
        <v>33</v>
      </c>
      <c r="G39" t="s">
        <v>34</v>
      </c>
      <c r="H39" t="s">
        <v>15</v>
      </c>
      <c r="I39" t="s">
        <v>16</v>
      </c>
      <c r="J39">
        <v>3.8029746000000003E-2</v>
      </c>
      <c r="K39">
        <v>13.15</v>
      </c>
      <c r="L39">
        <v>88.685599999999994</v>
      </c>
      <c r="M39">
        <v>5</v>
      </c>
    </row>
    <row r="40" spans="1:13" x14ac:dyDescent="0.35">
      <c r="A40" t="s">
        <v>17</v>
      </c>
      <c r="B40">
        <v>39</v>
      </c>
      <c r="C40" t="s">
        <v>83</v>
      </c>
      <c r="D40" t="s">
        <v>12</v>
      </c>
      <c r="E40">
        <v>2012</v>
      </c>
      <c r="F40" t="s">
        <v>13</v>
      </c>
      <c r="G40" t="s">
        <v>14</v>
      </c>
      <c r="H40" t="s">
        <v>15</v>
      </c>
      <c r="I40" t="s">
        <v>16</v>
      </c>
      <c r="J40">
        <v>5.7485328000000002E-2</v>
      </c>
      <c r="K40">
        <v>16.25</v>
      </c>
      <c r="L40">
        <v>126.2046</v>
      </c>
      <c r="M40">
        <v>5</v>
      </c>
    </row>
    <row r="41" spans="1:13" x14ac:dyDescent="0.35">
      <c r="A41" t="s">
        <v>10</v>
      </c>
      <c r="B41">
        <v>40</v>
      </c>
      <c r="C41" t="s">
        <v>84</v>
      </c>
      <c r="D41" t="s">
        <v>54</v>
      </c>
      <c r="E41">
        <v>2016</v>
      </c>
      <c r="F41" t="s">
        <v>25</v>
      </c>
      <c r="G41" t="s">
        <v>14</v>
      </c>
      <c r="H41" t="s">
        <v>26</v>
      </c>
      <c r="I41" t="s">
        <v>16</v>
      </c>
      <c r="J41">
        <v>8.5274987999999996E-2</v>
      </c>
      <c r="K41">
        <v>13.85</v>
      </c>
      <c r="L41">
        <v>119.61239999999999</v>
      </c>
      <c r="M41">
        <v>5</v>
      </c>
    </row>
    <row r="42" spans="1:13" x14ac:dyDescent="0.35">
      <c r="A42" t="s">
        <v>10</v>
      </c>
      <c r="B42">
        <v>41</v>
      </c>
      <c r="C42" t="s">
        <v>85</v>
      </c>
      <c r="D42" t="s">
        <v>67</v>
      </c>
      <c r="E42">
        <v>2014</v>
      </c>
      <c r="F42" t="s">
        <v>29</v>
      </c>
      <c r="G42" t="s">
        <v>21</v>
      </c>
      <c r="H42" t="s">
        <v>30</v>
      </c>
      <c r="I42" t="s">
        <v>16</v>
      </c>
      <c r="J42">
        <v>0.108148913</v>
      </c>
      <c r="K42">
        <v>6.75</v>
      </c>
      <c r="L42">
        <v>95.675200000000004</v>
      </c>
      <c r="M42">
        <v>5</v>
      </c>
    </row>
    <row r="43" spans="1:13" hidden="1" x14ac:dyDescent="0.35">
      <c r="A43" t="s">
        <v>10</v>
      </c>
      <c r="B43">
        <v>42</v>
      </c>
      <c r="C43" t="s">
        <v>86</v>
      </c>
      <c r="D43" t="s">
        <v>12</v>
      </c>
      <c r="E43">
        <v>2018</v>
      </c>
      <c r="F43" t="s">
        <v>45</v>
      </c>
      <c r="G43" t="s">
        <v>21</v>
      </c>
      <c r="H43" t="s">
        <v>15</v>
      </c>
      <c r="I43" t="s">
        <v>46</v>
      </c>
      <c r="J43">
        <v>1.8838680999999999E-2</v>
      </c>
      <c r="L43">
        <v>62.953600000000002</v>
      </c>
      <c r="M43">
        <v>5</v>
      </c>
    </row>
    <row r="44" spans="1:13" x14ac:dyDescent="0.35">
      <c r="A44" t="s">
        <v>17</v>
      </c>
      <c r="B44">
        <v>43</v>
      </c>
      <c r="C44" t="s">
        <v>87</v>
      </c>
      <c r="D44" t="s">
        <v>61</v>
      </c>
      <c r="E44">
        <v>2015</v>
      </c>
      <c r="F44" t="s">
        <v>33</v>
      </c>
      <c r="G44" t="s">
        <v>34</v>
      </c>
      <c r="H44" t="s">
        <v>15</v>
      </c>
      <c r="I44" t="s">
        <v>16</v>
      </c>
      <c r="J44">
        <v>4.8115542999999997E-2</v>
      </c>
      <c r="K44">
        <v>10.5</v>
      </c>
      <c r="L44">
        <v>159.09460000000001</v>
      </c>
      <c r="M44">
        <v>5</v>
      </c>
    </row>
    <row r="45" spans="1:13" x14ac:dyDescent="0.3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5">
      <c r="A46" t="s">
        <v>10</v>
      </c>
      <c r="B46">
        <v>45</v>
      </c>
      <c r="C46" t="s">
        <v>89</v>
      </c>
      <c r="D46" t="s">
        <v>74</v>
      </c>
      <c r="E46">
        <v>2011</v>
      </c>
      <c r="F46" t="s">
        <v>39</v>
      </c>
      <c r="G46" t="s">
        <v>21</v>
      </c>
      <c r="H46" t="s">
        <v>15</v>
      </c>
      <c r="I46" t="s">
        <v>40</v>
      </c>
      <c r="J46">
        <v>0.10599465399999999</v>
      </c>
      <c r="K46">
        <v>20.75</v>
      </c>
      <c r="L46">
        <v>150.56819999999999</v>
      </c>
      <c r="M46">
        <v>5</v>
      </c>
    </row>
    <row r="47" spans="1:13" x14ac:dyDescent="0.35">
      <c r="A47" t="s">
        <v>17</v>
      </c>
      <c r="B47">
        <v>46</v>
      </c>
      <c r="C47" t="s">
        <v>90</v>
      </c>
      <c r="D47" t="s">
        <v>64</v>
      </c>
      <c r="E47">
        <v>2014</v>
      </c>
      <c r="F47" t="s">
        <v>29</v>
      </c>
      <c r="G47" t="s">
        <v>21</v>
      </c>
      <c r="H47" t="s">
        <v>30</v>
      </c>
      <c r="I47" t="s">
        <v>16</v>
      </c>
      <c r="J47">
        <v>0.18250177300000001</v>
      </c>
      <c r="K47">
        <v>19.2</v>
      </c>
      <c r="L47">
        <v>239.21960000000001</v>
      </c>
      <c r="M47">
        <v>5</v>
      </c>
    </row>
    <row r="48" spans="1:13" x14ac:dyDescent="0.35">
      <c r="A48" t="s">
        <v>17</v>
      </c>
      <c r="B48">
        <v>47</v>
      </c>
      <c r="C48" t="s">
        <v>91</v>
      </c>
      <c r="D48" t="s">
        <v>42</v>
      </c>
      <c r="E48">
        <v>2017</v>
      </c>
      <c r="F48" t="s">
        <v>50</v>
      </c>
      <c r="G48" t="s">
        <v>34</v>
      </c>
      <c r="H48" t="s">
        <v>26</v>
      </c>
      <c r="I48" t="s">
        <v>16</v>
      </c>
      <c r="J48">
        <v>4.8931174000000001E-2</v>
      </c>
      <c r="K48">
        <v>18.100000000000001</v>
      </c>
      <c r="L48">
        <v>127.3336</v>
      </c>
      <c r="M48">
        <v>5</v>
      </c>
    </row>
    <row r="49" spans="1:13" x14ac:dyDescent="0.35">
      <c r="A49" t="s">
        <v>17</v>
      </c>
      <c r="B49">
        <v>48</v>
      </c>
      <c r="C49" t="s">
        <v>92</v>
      </c>
      <c r="D49" t="s">
        <v>24</v>
      </c>
      <c r="E49">
        <v>2012</v>
      </c>
      <c r="F49" t="s">
        <v>13</v>
      </c>
      <c r="G49" t="s">
        <v>14</v>
      </c>
      <c r="H49" t="s">
        <v>15</v>
      </c>
      <c r="I49" t="s">
        <v>16</v>
      </c>
      <c r="J49">
        <v>1.3658248E-2</v>
      </c>
      <c r="K49">
        <v>17.5</v>
      </c>
      <c r="L49">
        <v>256.3304</v>
      </c>
      <c r="M49">
        <v>5</v>
      </c>
    </row>
    <row r="50" spans="1:13" x14ac:dyDescent="0.35">
      <c r="A50" t="s">
        <v>17</v>
      </c>
      <c r="B50">
        <v>49</v>
      </c>
      <c r="C50" t="s">
        <v>93</v>
      </c>
      <c r="D50" t="s">
        <v>42</v>
      </c>
      <c r="E50">
        <v>2012</v>
      </c>
      <c r="F50" t="s">
        <v>13</v>
      </c>
      <c r="G50" t="s">
        <v>14</v>
      </c>
      <c r="H50" t="s">
        <v>15</v>
      </c>
      <c r="I50" t="s">
        <v>16</v>
      </c>
      <c r="J50">
        <v>1.1305479E-2</v>
      </c>
      <c r="K50">
        <v>10.5</v>
      </c>
      <c r="L50">
        <v>235.5248</v>
      </c>
      <c r="M50">
        <v>5</v>
      </c>
    </row>
    <row r="51" spans="1:13" x14ac:dyDescent="0.3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5">
      <c r="A52" t="s">
        <v>17</v>
      </c>
      <c r="B52">
        <v>51</v>
      </c>
      <c r="C52" t="s">
        <v>96</v>
      </c>
      <c r="D52" t="s">
        <v>28</v>
      </c>
      <c r="E52">
        <v>2012</v>
      </c>
      <c r="F52" t="s">
        <v>13</v>
      </c>
      <c r="G52" t="s">
        <v>14</v>
      </c>
      <c r="H52" t="s">
        <v>15</v>
      </c>
      <c r="I52" t="s">
        <v>16</v>
      </c>
      <c r="J52">
        <v>2.5867352999999999E-2</v>
      </c>
      <c r="K52">
        <v>10</v>
      </c>
      <c r="L52">
        <v>264.62259999999998</v>
      </c>
      <c r="M52">
        <v>5</v>
      </c>
    </row>
    <row r="53" spans="1:13" x14ac:dyDescent="0.35">
      <c r="A53" t="s">
        <v>17</v>
      </c>
      <c r="B53">
        <v>52</v>
      </c>
      <c r="C53" t="s">
        <v>97</v>
      </c>
      <c r="D53" t="s">
        <v>28</v>
      </c>
      <c r="E53">
        <v>2012</v>
      </c>
      <c r="F53" t="s">
        <v>13</v>
      </c>
      <c r="G53" t="s">
        <v>14</v>
      </c>
      <c r="H53" t="s">
        <v>15</v>
      </c>
      <c r="I53" t="s">
        <v>16</v>
      </c>
      <c r="J53">
        <v>2.4201904999999999E-2</v>
      </c>
      <c r="K53">
        <v>10.1</v>
      </c>
      <c r="L53">
        <v>114.91500000000001</v>
      </c>
      <c r="M53">
        <v>5</v>
      </c>
    </row>
    <row r="54" spans="1:13" x14ac:dyDescent="0.35">
      <c r="A54" t="s">
        <v>17</v>
      </c>
      <c r="B54">
        <v>53</v>
      </c>
      <c r="C54" t="s">
        <v>98</v>
      </c>
      <c r="D54" t="s">
        <v>67</v>
      </c>
      <c r="E54">
        <v>2012</v>
      </c>
      <c r="F54" t="s">
        <v>13</v>
      </c>
      <c r="G54" t="s">
        <v>14</v>
      </c>
      <c r="H54" t="s">
        <v>15</v>
      </c>
      <c r="I54" t="s">
        <v>16</v>
      </c>
      <c r="J54">
        <v>2.8461453000000001E-2</v>
      </c>
      <c r="K54">
        <v>8.93</v>
      </c>
      <c r="L54">
        <v>152.23400000000001</v>
      </c>
      <c r="M54">
        <v>5</v>
      </c>
    </row>
    <row r="55" spans="1:13" x14ac:dyDescent="0.35">
      <c r="A55" t="s">
        <v>17</v>
      </c>
      <c r="B55">
        <v>54</v>
      </c>
      <c r="C55" t="s">
        <v>99</v>
      </c>
      <c r="D55" t="s">
        <v>24</v>
      </c>
      <c r="E55">
        <v>2012</v>
      </c>
      <c r="F55" t="s">
        <v>13</v>
      </c>
      <c r="G55" t="s">
        <v>14</v>
      </c>
      <c r="H55" t="s">
        <v>15</v>
      </c>
      <c r="I55" t="s">
        <v>16</v>
      </c>
      <c r="J55">
        <v>8.6266285999999998E-2</v>
      </c>
      <c r="K55">
        <v>7.3</v>
      </c>
      <c r="L55">
        <v>147.20760000000001</v>
      </c>
      <c r="M55">
        <v>5</v>
      </c>
    </row>
    <row r="56" spans="1:13" x14ac:dyDescent="0.35">
      <c r="A56" t="s">
        <v>17</v>
      </c>
      <c r="B56">
        <v>55</v>
      </c>
      <c r="C56" t="s">
        <v>100</v>
      </c>
      <c r="D56" t="s">
        <v>24</v>
      </c>
      <c r="E56">
        <v>2012</v>
      </c>
      <c r="F56" t="s">
        <v>13</v>
      </c>
      <c r="G56" t="s">
        <v>14</v>
      </c>
      <c r="H56" t="s">
        <v>15</v>
      </c>
      <c r="I56" t="s">
        <v>16</v>
      </c>
      <c r="J56">
        <v>5.5570619999999998E-3</v>
      </c>
      <c r="K56">
        <v>7.93</v>
      </c>
      <c r="L56">
        <v>122.1414</v>
      </c>
      <c r="M56">
        <v>5</v>
      </c>
    </row>
    <row r="57" spans="1:13" x14ac:dyDescent="0.35">
      <c r="A57" t="s">
        <v>17</v>
      </c>
      <c r="B57">
        <v>56</v>
      </c>
      <c r="C57" t="s">
        <v>101</v>
      </c>
      <c r="D57" t="s">
        <v>24</v>
      </c>
      <c r="E57">
        <v>2012</v>
      </c>
      <c r="F57" t="s">
        <v>13</v>
      </c>
      <c r="G57" t="s">
        <v>14</v>
      </c>
      <c r="H57" t="s">
        <v>15</v>
      </c>
      <c r="I57" t="s">
        <v>16</v>
      </c>
      <c r="J57">
        <v>1.3834246999999999E-2</v>
      </c>
      <c r="K57">
        <v>15.35</v>
      </c>
      <c r="L57">
        <v>62.716799999999999</v>
      </c>
      <c r="M57">
        <v>5</v>
      </c>
    </row>
    <row r="58" spans="1:13" x14ac:dyDescent="0.35">
      <c r="A58" t="s">
        <v>17</v>
      </c>
      <c r="B58">
        <v>57</v>
      </c>
      <c r="C58" t="s">
        <v>102</v>
      </c>
      <c r="D58" t="s">
        <v>24</v>
      </c>
      <c r="E58">
        <v>2012</v>
      </c>
      <c r="F58" t="s">
        <v>13</v>
      </c>
      <c r="G58" t="s">
        <v>14</v>
      </c>
      <c r="H58" t="s">
        <v>15</v>
      </c>
      <c r="I58" t="s">
        <v>16</v>
      </c>
      <c r="J58">
        <v>1.6637301E-2</v>
      </c>
      <c r="K58">
        <v>19.350000000000001</v>
      </c>
      <c r="L58">
        <v>120.9098</v>
      </c>
      <c r="M58">
        <v>5</v>
      </c>
    </row>
    <row r="59" spans="1:13" x14ac:dyDescent="0.35">
      <c r="A59" t="s">
        <v>17</v>
      </c>
      <c r="B59">
        <v>58</v>
      </c>
      <c r="C59" t="s">
        <v>103</v>
      </c>
      <c r="D59" t="s">
        <v>12</v>
      </c>
      <c r="E59">
        <v>2012</v>
      </c>
      <c r="F59" t="s">
        <v>13</v>
      </c>
      <c r="G59" t="s">
        <v>14</v>
      </c>
      <c r="H59" t="s">
        <v>15</v>
      </c>
      <c r="I59" t="s">
        <v>16</v>
      </c>
      <c r="J59">
        <v>3.1331580999999997E-2</v>
      </c>
      <c r="K59">
        <v>9.5</v>
      </c>
      <c r="L59">
        <v>111.1228</v>
      </c>
      <c r="M59">
        <v>5</v>
      </c>
    </row>
    <row r="60" spans="1:13" x14ac:dyDescent="0.35">
      <c r="A60" t="s">
        <v>17</v>
      </c>
      <c r="B60">
        <v>59</v>
      </c>
      <c r="C60" t="s">
        <v>104</v>
      </c>
      <c r="D60" t="s">
        <v>12</v>
      </c>
      <c r="E60">
        <v>2012</v>
      </c>
      <c r="F60" t="s">
        <v>13</v>
      </c>
      <c r="G60" t="s">
        <v>14</v>
      </c>
      <c r="H60" t="s">
        <v>15</v>
      </c>
      <c r="I60" t="s">
        <v>16</v>
      </c>
      <c r="J60">
        <v>4.1459804000000003E-2</v>
      </c>
      <c r="K60">
        <v>10.5</v>
      </c>
      <c r="L60">
        <v>39.2164</v>
      </c>
      <c r="M60">
        <v>5</v>
      </c>
    </row>
    <row r="61" spans="1:13" x14ac:dyDescent="0.35">
      <c r="A61" t="s">
        <v>17</v>
      </c>
      <c r="B61">
        <v>60</v>
      </c>
      <c r="C61" t="s">
        <v>105</v>
      </c>
      <c r="D61" t="s">
        <v>12</v>
      </c>
      <c r="E61">
        <v>2012</v>
      </c>
      <c r="F61" t="s">
        <v>13</v>
      </c>
      <c r="G61" t="s">
        <v>14</v>
      </c>
      <c r="H61" t="s">
        <v>15</v>
      </c>
      <c r="I61" t="s">
        <v>16</v>
      </c>
      <c r="J61">
        <v>0</v>
      </c>
      <c r="K61">
        <v>15.6</v>
      </c>
      <c r="L61">
        <v>111.95180000000001</v>
      </c>
      <c r="M61">
        <v>5</v>
      </c>
    </row>
    <row r="62" spans="1:13" x14ac:dyDescent="0.35">
      <c r="A62" t="s">
        <v>17</v>
      </c>
      <c r="B62">
        <v>61</v>
      </c>
      <c r="C62" t="s">
        <v>106</v>
      </c>
      <c r="D62" t="s">
        <v>61</v>
      </c>
      <c r="E62">
        <v>2012</v>
      </c>
      <c r="F62" t="s">
        <v>13</v>
      </c>
      <c r="G62" t="s">
        <v>14</v>
      </c>
      <c r="H62" t="s">
        <v>15</v>
      </c>
      <c r="I62" t="s">
        <v>16</v>
      </c>
      <c r="J62">
        <v>3.597678E-3</v>
      </c>
      <c r="K62">
        <v>5.88</v>
      </c>
      <c r="L62">
        <v>153.8998</v>
      </c>
      <c r="M62">
        <v>5</v>
      </c>
    </row>
    <row r="63" spans="1:13" x14ac:dyDescent="0.3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5">
      <c r="A64" t="s">
        <v>17</v>
      </c>
      <c r="B64">
        <v>63</v>
      </c>
      <c r="C64" t="s">
        <v>108</v>
      </c>
      <c r="D64" t="s">
        <v>19</v>
      </c>
      <c r="E64">
        <v>2012</v>
      </c>
      <c r="F64" t="s">
        <v>13</v>
      </c>
      <c r="G64" t="s">
        <v>14</v>
      </c>
      <c r="H64" t="s">
        <v>15</v>
      </c>
      <c r="I64" t="s">
        <v>16</v>
      </c>
      <c r="J64">
        <v>3.5247642000000003E-2</v>
      </c>
      <c r="K64">
        <v>10.6</v>
      </c>
      <c r="L64">
        <v>84.722399999999993</v>
      </c>
      <c r="M64">
        <v>5</v>
      </c>
    </row>
    <row r="65" spans="1:13" x14ac:dyDescent="0.35">
      <c r="A65" t="s">
        <v>17</v>
      </c>
      <c r="B65">
        <v>64</v>
      </c>
      <c r="C65" t="s">
        <v>109</v>
      </c>
      <c r="D65" t="s">
        <v>42</v>
      </c>
      <c r="E65">
        <v>2012</v>
      </c>
      <c r="F65" t="s">
        <v>13</v>
      </c>
      <c r="G65" t="s">
        <v>14</v>
      </c>
      <c r="H65" t="s">
        <v>15</v>
      </c>
      <c r="I65" t="s">
        <v>16</v>
      </c>
      <c r="J65">
        <v>2.8365524E-2</v>
      </c>
      <c r="K65">
        <v>6.13</v>
      </c>
      <c r="L65">
        <v>110.0912</v>
      </c>
      <c r="M65">
        <v>5</v>
      </c>
    </row>
    <row r="66" spans="1:13" x14ac:dyDescent="0.35">
      <c r="A66" t="s">
        <v>17</v>
      </c>
      <c r="B66">
        <v>65</v>
      </c>
      <c r="C66" t="s">
        <v>110</v>
      </c>
      <c r="D66" t="s">
        <v>42</v>
      </c>
      <c r="E66">
        <v>2012</v>
      </c>
      <c r="F66" t="s">
        <v>13</v>
      </c>
      <c r="G66" t="s">
        <v>14</v>
      </c>
      <c r="H66" t="s">
        <v>15</v>
      </c>
      <c r="I66" t="s">
        <v>16</v>
      </c>
      <c r="J66">
        <v>1.5186145999999999E-2</v>
      </c>
      <c r="K66">
        <v>6.38</v>
      </c>
      <c r="L66">
        <v>144.947</v>
      </c>
      <c r="M66">
        <v>5</v>
      </c>
    </row>
    <row r="67" spans="1:13" x14ac:dyDescent="0.3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5">
      <c r="A68" t="s">
        <v>17</v>
      </c>
      <c r="B68">
        <v>67</v>
      </c>
      <c r="C68" t="s">
        <v>112</v>
      </c>
      <c r="D68" t="s">
        <v>42</v>
      </c>
      <c r="E68">
        <v>2012</v>
      </c>
      <c r="F68" t="s">
        <v>13</v>
      </c>
      <c r="G68" t="s">
        <v>14</v>
      </c>
      <c r="H68" t="s">
        <v>15</v>
      </c>
      <c r="I68" t="s">
        <v>16</v>
      </c>
      <c r="J68">
        <v>4.7791878000000003E-2</v>
      </c>
      <c r="K68">
        <v>11.3</v>
      </c>
      <c r="L68">
        <v>180.76599999999999</v>
      </c>
      <c r="M68">
        <v>5</v>
      </c>
    </row>
    <row r="69" spans="1:13" x14ac:dyDescent="0.35">
      <c r="A69" t="s">
        <v>17</v>
      </c>
      <c r="B69">
        <v>68</v>
      </c>
      <c r="C69" t="s">
        <v>113</v>
      </c>
      <c r="D69" t="s">
        <v>42</v>
      </c>
      <c r="E69">
        <v>2012</v>
      </c>
      <c r="F69" t="s">
        <v>13</v>
      </c>
      <c r="G69" t="s">
        <v>14</v>
      </c>
      <c r="H69" t="s">
        <v>15</v>
      </c>
      <c r="I69" t="s">
        <v>16</v>
      </c>
      <c r="J69">
        <v>7.4680559999999998E-3</v>
      </c>
      <c r="K69">
        <v>12.6</v>
      </c>
      <c r="L69">
        <v>186.9556</v>
      </c>
      <c r="M69">
        <v>5</v>
      </c>
    </row>
    <row r="70" spans="1:13" x14ac:dyDescent="0.35">
      <c r="A70" t="s">
        <v>17</v>
      </c>
      <c r="B70">
        <v>69</v>
      </c>
      <c r="C70" t="s">
        <v>114</v>
      </c>
      <c r="D70" t="s">
        <v>42</v>
      </c>
      <c r="E70">
        <v>2012</v>
      </c>
      <c r="F70" t="s">
        <v>13</v>
      </c>
      <c r="G70" t="s">
        <v>14</v>
      </c>
      <c r="H70" t="s">
        <v>15</v>
      </c>
      <c r="I70" t="s">
        <v>16</v>
      </c>
      <c r="J70">
        <v>0.113694957</v>
      </c>
      <c r="K70">
        <v>17.25</v>
      </c>
      <c r="L70">
        <v>253.47239999999999</v>
      </c>
      <c r="M70">
        <v>5</v>
      </c>
    </row>
    <row r="71" spans="1:13" x14ac:dyDescent="0.3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5">
      <c r="A74" t="s">
        <v>17</v>
      </c>
      <c r="B74">
        <v>73</v>
      </c>
      <c r="C74" t="s">
        <v>118</v>
      </c>
      <c r="D74" t="s">
        <v>48</v>
      </c>
      <c r="E74">
        <v>2012</v>
      </c>
      <c r="F74" t="s">
        <v>13</v>
      </c>
      <c r="G74" t="s">
        <v>14</v>
      </c>
      <c r="H74" t="s">
        <v>15</v>
      </c>
      <c r="I74" t="s">
        <v>16</v>
      </c>
      <c r="J74">
        <v>2.8988288000000001E-2</v>
      </c>
      <c r="K74">
        <v>10.8</v>
      </c>
      <c r="L74">
        <v>239.22219999999999</v>
      </c>
      <c r="M74">
        <v>5</v>
      </c>
    </row>
    <row r="75" spans="1:13" x14ac:dyDescent="0.35">
      <c r="A75" t="s">
        <v>17</v>
      </c>
      <c r="B75">
        <v>74</v>
      </c>
      <c r="C75" t="s">
        <v>119</v>
      </c>
      <c r="D75" t="s">
        <v>48</v>
      </c>
      <c r="E75">
        <v>2012</v>
      </c>
      <c r="F75" t="s">
        <v>13</v>
      </c>
      <c r="G75" t="s">
        <v>14</v>
      </c>
      <c r="H75" t="s">
        <v>15</v>
      </c>
      <c r="I75" t="s">
        <v>16</v>
      </c>
      <c r="J75">
        <v>2.0600553000000001E-2</v>
      </c>
      <c r="K75">
        <v>12.1</v>
      </c>
      <c r="L75">
        <v>147.57339999999999</v>
      </c>
      <c r="M75">
        <v>5</v>
      </c>
    </row>
    <row r="76" spans="1:13" x14ac:dyDescent="0.35">
      <c r="A76" t="s">
        <v>10</v>
      </c>
      <c r="B76">
        <v>75</v>
      </c>
      <c r="C76" t="s">
        <v>120</v>
      </c>
      <c r="D76" t="s">
        <v>95</v>
      </c>
      <c r="E76">
        <v>2012</v>
      </c>
      <c r="F76" t="s">
        <v>13</v>
      </c>
      <c r="G76" t="s">
        <v>14</v>
      </c>
      <c r="H76" t="s">
        <v>15</v>
      </c>
      <c r="I76" t="s">
        <v>16</v>
      </c>
      <c r="J76">
        <v>7.5868843000000005E-2</v>
      </c>
      <c r="K76">
        <v>15.5</v>
      </c>
      <c r="L76">
        <v>261.7568</v>
      </c>
      <c r="M76">
        <v>5</v>
      </c>
    </row>
    <row r="77" spans="1:13" x14ac:dyDescent="0.35">
      <c r="A77" t="s">
        <v>10</v>
      </c>
      <c r="B77">
        <v>76</v>
      </c>
      <c r="C77" t="s">
        <v>121</v>
      </c>
      <c r="D77" t="s">
        <v>95</v>
      </c>
      <c r="E77">
        <v>2012</v>
      </c>
      <c r="F77" t="s">
        <v>13</v>
      </c>
      <c r="G77" t="s">
        <v>14</v>
      </c>
      <c r="H77" t="s">
        <v>15</v>
      </c>
      <c r="I77" t="s">
        <v>16</v>
      </c>
      <c r="J77">
        <v>7.9419754999999995E-2</v>
      </c>
      <c r="K77">
        <v>20.7</v>
      </c>
      <c r="L77">
        <v>99.804199999999994</v>
      </c>
      <c r="M77">
        <v>5</v>
      </c>
    </row>
    <row r="78" spans="1:13" x14ac:dyDescent="0.35">
      <c r="A78" t="s">
        <v>10</v>
      </c>
      <c r="B78">
        <v>77</v>
      </c>
      <c r="C78" t="s">
        <v>122</v>
      </c>
      <c r="D78" t="s">
        <v>57</v>
      </c>
      <c r="E78">
        <v>2012</v>
      </c>
      <c r="F78" t="s">
        <v>13</v>
      </c>
      <c r="G78" t="s">
        <v>14</v>
      </c>
      <c r="H78" t="s">
        <v>15</v>
      </c>
      <c r="I78" t="s">
        <v>16</v>
      </c>
      <c r="J78">
        <v>3.0311951E-2</v>
      </c>
      <c r="K78">
        <v>8</v>
      </c>
      <c r="L78">
        <v>247.4092</v>
      </c>
      <c r="M78">
        <v>5</v>
      </c>
    </row>
    <row r="79" spans="1:13" x14ac:dyDescent="0.35">
      <c r="A79" t="s">
        <v>10</v>
      </c>
      <c r="B79">
        <v>78</v>
      </c>
      <c r="C79" t="s">
        <v>123</v>
      </c>
      <c r="D79" t="s">
        <v>28</v>
      </c>
      <c r="E79">
        <v>2012</v>
      </c>
      <c r="F79" t="s">
        <v>13</v>
      </c>
      <c r="G79" t="s">
        <v>14</v>
      </c>
      <c r="H79" t="s">
        <v>15</v>
      </c>
      <c r="I79" t="s">
        <v>16</v>
      </c>
      <c r="J79">
        <v>3.0742083E-2</v>
      </c>
      <c r="K79">
        <v>19.5</v>
      </c>
      <c r="L79">
        <v>85.554000000000002</v>
      </c>
      <c r="M79">
        <v>5</v>
      </c>
    </row>
    <row r="80" spans="1:13" x14ac:dyDescent="0.35">
      <c r="A80" t="s">
        <v>10</v>
      </c>
      <c r="B80">
        <v>79</v>
      </c>
      <c r="C80" t="s">
        <v>124</v>
      </c>
      <c r="D80" t="s">
        <v>67</v>
      </c>
      <c r="E80">
        <v>2012</v>
      </c>
      <c r="F80" t="s">
        <v>13</v>
      </c>
      <c r="G80" t="s">
        <v>14</v>
      </c>
      <c r="H80" t="s">
        <v>15</v>
      </c>
      <c r="I80" t="s">
        <v>16</v>
      </c>
      <c r="J80">
        <v>2.9768869999999999E-2</v>
      </c>
      <c r="K80">
        <v>14</v>
      </c>
      <c r="L80">
        <v>145.4786</v>
      </c>
      <c r="M80">
        <v>5</v>
      </c>
    </row>
    <row r="81" spans="1:13" x14ac:dyDescent="0.35">
      <c r="A81" t="s">
        <v>10</v>
      </c>
      <c r="B81">
        <v>80</v>
      </c>
      <c r="C81" t="s">
        <v>125</v>
      </c>
      <c r="D81" t="s">
        <v>67</v>
      </c>
      <c r="E81">
        <v>2012</v>
      </c>
      <c r="F81" t="s">
        <v>13</v>
      </c>
      <c r="G81" t="s">
        <v>14</v>
      </c>
      <c r="H81" t="s">
        <v>15</v>
      </c>
      <c r="I81" t="s">
        <v>16</v>
      </c>
      <c r="J81">
        <v>0</v>
      </c>
      <c r="K81">
        <v>20.25</v>
      </c>
      <c r="L81">
        <v>194.27940000000001</v>
      </c>
      <c r="M81">
        <v>5</v>
      </c>
    </row>
    <row r="82" spans="1:13" x14ac:dyDescent="0.35">
      <c r="A82" t="s">
        <v>10</v>
      </c>
      <c r="B82">
        <v>81</v>
      </c>
      <c r="C82" t="s">
        <v>126</v>
      </c>
      <c r="D82" t="s">
        <v>24</v>
      </c>
      <c r="E82">
        <v>2012</v>
      </c>
      <c r="F82" t="s">
        <v>13</v>
      </c>
      <c r="G82" t="s">
        <v>14</v>
      </c>
      <c r="H82" t="s">
        <v>15</v>
      </c>
      <c r="I82" t="s">
        <v>16</v>
      </c>
      <c r="J82">
        <v>6.6833743000000001E-2</v>
      </c>
      <c r="K82">
        <v>11.3</v>
      </c>
      <c r="L82">
        <v>257.2962</v>
      </c>
      <c r="M82">
        <v>5</v>
      </c>
    </row>
    <row r="83" spans="1:13" x14ac:dyDescent="0.35">
      <c r="A83" t="s">
        <v>10</v>
      </c>
      <c r="B83">
        <v>82</v>
      </c>
      <c r="C83" t="s">
        <v>127</v>
      </c>
      <c r="D83" t="s">
        <v>24</v>
      </c>
      <c r="E83">
        <v>2012</v>
      </c>
      <c r="F83" t="s">
        <v>13</v>
      </c>
      <c r="G83" t="s">
        <v>14</v>
      </c>
      <c r="H83" t="s">
        <v>15</v>
      </c>
      <c r="I83" t="s">
        <v>16</v>
      </c>
      <c r="J83">
        <v>7.7284565999999999E-2</v>
      </c>
      <c r="K83">
        <v>11.6</v>
      </c>
      <c r="L83">
        <v>172.41059999999999</v>
      </c>
      <c r="M83">
        <v>5</v>
      </c>
    </row>
    <row r="84" spans="1:13" x14ac:dyDescent="0.35">
      <c r="A84" t="s">
        <v>10</v>
      </c>
      <c r="B84">
        <v>83</v>
      </c>
      <c r="C84" t="s">
        <v>128</v>
      </c>
      <c r="D84" t="s">
        <v>24</v>
      </c>
      <c r="E84">
        <v>2012</v>
      </c>
      <c r="F84" t="s">
        <v>13</v>
      </c>
      <c r="G84" t="s">
        <v>14</v>
      </c>
      <c r="H84" t="s">
        <v>15</v>
      </c>
      <c r="I84" t="s">
        <v>16</v>
      </c>
      <c r="J84">
        <v>9.9425550000000001E-2</v>
      </c>
      <c r="K84">
        <v>16</v>
      </c>
      <c r="L84">
        <v>87.085599999999999</v>
      </c>
      <c r="M84">
        <v>5</v>
      </c>
    </row>
    <row r="85" spans="1:13" x14ac:dyDescent="0.35">
      <c r="A85" t="s">
        <v>10</v>
      </c>
      <c r="B85">
        <v>84</v>
      </c>
      <c r="C85" t="s">
        <v>129</v>
      </c>
      <c r="D85" t="s">
        <v>54</v>
      </c>
      <c r="E85">
        <v>2012</v>
      </c>
      <c r="F85" t="s">
        <v>13</v>
      </c>
      <c r="G85" t="s">
        <v>14</v>
      </c>
      <c r="H85" t="s">
        <v>15</v>
      </c>
      <c r="I85" t="s">
        <v>16</v>
      </c>
      <c r="J85">
        <v>1.2477512E-2</v>
      </c>
      <c r="K85">
        <v>10.195</v>
      </c>
      <c r="L85">
        <v>197.11099999999999</v>
      </c>
      <c r="M85">
        <v>5</v>
      </c>
    </row>
    <row r="86" spans="1:13" x14ac:dyDescent="0.35">
      <c r="A86" t="s">
        <v>10</v>
      </c>
      <c r="B86">
        <v>85</v>
      </c>
      <c r="C86" t="s">
        <v>130</v>
      </c>
      <c r="D86" t="s">
        <v>54</v>
      </c>
      <c r="E86">
        <v>2012</v>
      </c>
      <c r="F86" t="s">
        <v>13</v>
      </c>
      <c r="G86" t="s">
        <v>14</v>
      </c>
      <c r="H86" t="s">
        <v>15</v>
      </c>
      <c r="I86" t="s">
        <v>16</v>
      </c>
      <c r="J86">
        <v>2.6643448E-2</v>
      </c>
      <c r="K86">
        <v>13.65</v>
      </c>
      <c r="L86">
        <v>37.953200000000002</v>
      </c>
      <c r="M86">
        <v>5</v>
      </c>
    </row>
    <row r="87" spans="1:13" x14ac:dyDescent="0.35">
      <c r="A87" t="s">
        <v>10</v>
      </c>
      <c r="B87">
        <v>86</v>
      </c>
      <c r="C87" t="s">
        <v>131</v>
      </c>
      <c r="D87" t="s">
        <v>48</v>
      </c>
      <c r="E87">
        <v>2012</v>
      </c>
      <c r="F87" t="s">
        <v>13</v>
      </c>
      <c r="G87" t="s">
        <v>14</v>
      </c>
      <c r="H87" t="s">
        <v>15</v>
      </c>
      <c r="I87" t="s">
        <v>16</v>
      </c>
      <c r="J87">
        <v>2.7386121999999999E-2</v>
      </c>
      <c r="K87">
        <v>9.6</v>
      </c>
      <c r="L87">
        <v>259.23039999999997</v>
      </c>
      <c r="M87">
        <v>5</v>
      </c>
    </row>
    <row r="88" spans="1:13" x14ac:dyDescent="0.35">
      <c r="A88" t="s">
        <v>10</v>
      </c>
      <c r="B88">
        <v>87</v>
      </c>
      <c r="C88" t="s">
        <v>132</v>
      </c>
      <c r="D88" t="s">
        <v>48</v>
      </c>
      <c r="E88">
        <v>2012</v>
      </c>
      <c r="F88" t="s">
        <v>13</v>
      </c>
      <c r="G88" t="s">
        <v>14</v>
      </c>
      <c r="H88" t="s">
        <v>15</v>
      </c>
      <c r="I88" t="s">
        <v>16</v>
      </c>
      <c r="J88">
        <v>1.1443221999999999E-2</v>
      </c>
      <c r="K88">
        <v>10.695</v>
      </c>
      <c r="L88">
        <v>73.503799999999998</v>
      </c>
      <c r="M88">
        <v>5</v>
      </c>
    </row>
    <row r="89" spans="1:13" x14ac:dyDescent="0.35">
      <c r="A89" t="s">
        <v>10</v>
      </c>
      <c r="B89">
        <v>88</v>
      </c>
      <c r="C89" t="s">
        <v>133</v>
      </c>
      <c r="D89" t="s">
        <v>48</v>
      </c>
      <c r="E89">
        <v>2012</v>
      </c>
      <c r="F89" t="s">
        <v>13</v>
      </c>
      <c r="G89" t="s">
        <v>14</v>
      </c>
      <c r="H89" t="s">
        <v>15</v>
      </c>
      <c r="I89" t="s">
        <v>16</v>
      </c>
      <c r="J89">
        <v>5.8207113999999997E-2</v>
      </c>
      <c r="K89">
        <v>12.3</v>
      </c>
      <c r="L89">
        <v>59.156199999999998</v>
      </c>
      <c r="M89">
        <v>5</v>
      </c>
    </row>
    <row r="90" spans="1:13" x14ac:dyDescent="0.35">
      <c r="A90" t="s">
        <v>35</v>
      </c>
      <c r="B90">
        <v>89</v>
      </c>
      <c r="C90" t="s">
        <v>134</v>
      </c>
      <c r="D90" t="s">
        <v>19</v>
      </c>
      <c r="E90">
        <v>2012</v>
      </c>
      <c r="F90" t="s">
        <v>13</v>
      </c>
      <c r="G90" t="s">
        <v>14</v>
      </c>
      <c r="H90" t="s">
        <v>15</v>
      </c>
      <c r="I90" t="s">
        <v>16</v>
      </c>
      <c r="J90">
        <v>9.8938169999999992E-3</v>
      </c>
      <c r="K90">
        <v>11.395</v>
      </c>
      <c r="L90">
        <v>50.303400000000003</v>
      </c>
      <c r="M90">
        <v>5</v>
      </c>
    </row>
    <row r="91" spans="1:13" x14ac:dyDescent="0.35">
      <c r="A91" t="s">
        <v>10</v>
      </c>
      <c r="B91">
        <v>90</v>
      </c>
      <c r="C91" t="s">
        <v>135</v>
      </c>
      <c r="D91" t="s">
        <v>95</v>
      </c>
      <c r="E91">
        <v>2012</v>
      </c>
      <c r="F91" t="s">
        <v>13</v>
      </c>
      <c r="G91" t="s">
        <v>14</v>
      </c>
      <c r="H91" t="s">
        <v>15</v>
      </c>
      <c r="I91" t="s">
        <v>16</v>
      </c>
      <c r="J91">
        <v>0.18614827</v>
      </c>
      <c r="K91">
        <v>12.35</v>
      </c>
      <c r="L91">
        <v>78.232799999999997</v>
      </c>
      <c r="M91">
        <v>5</v>
      </c>
    </row>
    <row r="92" spans="1:13" x14ac:dyDescent="0.35">
      <c r="A92" t="s">
        <v>10</v>
      </c>
      <c r="B92">
        <v>91</v>
      </c>
      <c r="C92" t="s">
        <v>136</v>
      </c>
      <c r="D92" t="s">
        <v>67</v>
      </c>
      <c r="E92">
        <v>2012</v>
      </c>
      <c r="F92" t="s">
        <v>13</v>
      </c>
      <c r="G92" t="s">
        <v>14</v>
      </c>
      <c r="H92" t="s">
        <v>15</v>
      </c>
      <c r="I92" t="s">
        <v>16</v>
      </c>
      <c r="J92">
        <v>0.114294512</v>
      </c>
      <c r="K92">
        <v>20.7</v>
      </c>
      <c r="L92">
        <v>94.943600000000004</v>
      </c>
      <c r="M92">
        <v>5</v>
      </c>
    </row>
    <row r="93" spans="1:13" hidden="1" x14ac:dyDescent="0.35">
      <c r="A93" t="s">
        <v>17</v>
      </c>
      <c r="B93">
        <v>92</v>
      </c>
      <c r="C93" t="s">
        <v>137</v>
      </c>
      <c r="D93" t="s">
        <v>64</v>
      </c>
      <c r="E93">
        <v>2018</v>
      </c>
      <c r="F93" t="s">
        <v>138</v>
      </c>
      <c r="G93" t="s">
        <v>14</v>
      </c>
      <c r="H93" t="s">
        <v>26</v>
      </c>
      <c r="I93" t="s">
        <v>40</v>
      </c>
      <c r="J93">
        <v>2.3402893000000001E-2</v>
      </c>
      <c r="L93">
        <v>108.22799999999999</v>
      </c>
      <c r="M93">
        <v>5</v>
      </c>
    </row>
    <row r="94" spans="1:13" hidden="1" x14ac:dyDescent="0.35">
      <c r="A94" t="s">
        <v>17</v>
      </c>
      <c r="B94">
        <v>93</v>
      </c>
      <c r="C94" t="s">
        <v>139</v>
      </c>
      <c r="D94" t="s">
        <v>28</v>
      </c>
      <c r="E94">
        <v>2018</v>
      </c>
      <c r="F94" t="s">
        <v>138</v>
      </c>
      <c r="G94" t="s">
        <v>14</v>
      </c>
      <c r="H94" t="s">
        <v>26</v>
      </c>
      <c r="I94" t="s">
        <v>40</v>
      </c>
      <c r="J94">
        <v>0.196490902</v>
      </c>
      <c r="L94">
        <v>120.544</v>
      </c>
      <c r="M94">
        <v>5</v>
      </c>
    </row>
    <row r="95" spans="1:13" hidden="1" x14ac:dyDescent="0.35">
      <c r="A95" t="s">
        <v>17</v>
      </c>
      <c r="B95">
        <v>94</v>
      </c>
      <c r="C95" t="s">
        <v>140</v>
      </c>
      <c r="D95" t="s">
        <v>67</v>
      </c>
      <c r="E95">
        <v>2018</v>
      </c>
      <c r="F95" t="s">
        <v>138</v>
      </c>
      <c r="G95" t="s">
        <v>14</v>
      </c>
      <c r="H95" t="s">
        <v>26</v>
      </c>
      <c r="I95" t="s">
        <v>40</v>
      </c>
      <c r="J95">
        <v>0.24749009</v>
      </c>
      <c r="L95">
        <v>263.1884</v>
      </c>
      <c r="M95">
        <v>5</v>
      </c>
    </row>
    <row r="96" spans="1:13" hidden="1" x14ac:dyDescent="0.35">
      <c r="A96" t="s">
        <v>17</v>
      </c>
      <c r="B96">
        <v>95</v>
      </c>
      <c r="C96" t="s">
        <v>141</v>
      </c>
      <c r="D96" t="s">
        <v>12</v>
      </c>
      <c r="E96">
        <v>2018</v>
      </c>
      <c r="F96" t="s">
        <v>138</v>
      </c>
      <c r="G96" t="s">
        <v>14</v>
      </c>
      <c r="H96" t="s">
        <v>26</v>
      </c>
      <c r="I96" t="s">
        <v>40</v>
      </c>
      <c r="J96">
        <v>3.7824734999999998E-2</v>
      </c>
      <c r="L96">
        <v>109.72280000000001</v>
      </c>
      <c r="M96">
        <v>5</v>
      </c>
    </row>
    <row r="97" spans="1:13" hidden="1" x14ac:dyDescent="0.35">
      <c r="A97" t="s">
        <v>17</v>
      </c>
      <c r="B97">
        <v>96</v>
      </c>
      <c r="C97" t="s">
        <v>142</v>
      </c>
      <c r="D97" t="s">
        <v>12</v>
      </c>
      <c r="E97">
        <v>2018</v>
      </c>
      <c r="F97" t="s">
        <v>138</v>
      </c>
      <c r="G97" t="s">
        <v>14</v>
      </c>
      <c r="H97" t="s">
        <v>26</v>
      </c>
      <c r="I97" t="s">
        <v>40</v>
      </c>
      <c r="J97">
        <v>0.14210799800000001</v>
      </c>
      <c r="L97">
        <v>150.3734</v>
      </c>
      <c r="M97">
        <v>5</v>
      </c>
    </row>
    <row r="98" spans="1:13" hidden="1" x14ac:dyDescent="0.35">
      <c r="A98" t="s">
        <v>17</v>
      </c>
      <c r="B98">
        <v>97</v>
      </c>
      <c r="C98" t="s">
        <v>143</v>
      </c>
      <c r="D98" t="s">
        <v>12</v>
      </c>
      <c r="E98">
        <v>2018</v>
      </c>
      <c r="F98" t="s">
        <v>138</v>
      </c>
      <c r="G98" t="s">
        <v>14</v>
      </c>
      <c r="H98" t="s">
        <v>26</v>
      </c>
      <c r="I98" t="s">
        <v>40</v>
      </c>
      <c r="J98">
        <v>4.5062129999999999E-2</v>
      </c>
      <c r="L98">
        <v>167.54740000000001</v>
      </c>
      <c r="M98">
        <v>5</v>
      </c>
    </row>
    <row r="99" spans="1:13" hidden="1" x14ac:dyDescent="0.35">
      <c r="A99" t="s">
        <v>17</v>
      </c>
      <c r="B99">
        <v>98</v>
      </c>
      <c r="C99" t="s">
        <v>144</v>
      </c>
      <c r="D99" t="s">
        <v>19</v>
      </c>
      <c r="E99">
        <v>2018</v>
      </c>
      <c r="F99" t="s">
        <v>138</v>
      </c>
      <c r="G99" t="s">
        <v>14</v>
      </c>
      <c r="H99" t="s">
        <v>26</v>
      </c>
      <c r="I99" t="s">
        <v>40</v>
      </c>
      <c r="J99">
        <v>4.4000492000000002E-2</v>
      </c>
      <c r="L99">
        <v>148.27340000000001</v>
      </c>
      <c r="M99">
        <v>5</v>
      </c>
    </row>
    <row r="100" spans="1:13" hidden="1" x14ac:dyDescent="0.35">
      <c r="A100" t="s">
        <v>17</v>
      </c>
      <c r="B100">
        <v>99</v>
      </c>
      <c r="C100" t="s">
        <v>145</v>
      </c>
      <c r="D100" t="s">
        <v>19</v>
      </c>
      <c r="E100">
        <v>2018</v>
      </c>
      <c r="F100" t="s">
        <v>138</v>
      </c>
      <c r="G100" t="s">
        <v>14</v>
      </c>
      <c r="H100" t="s">
        <v>26</v>
      </c>
      <c r="I100" t="s">
        <v>40</v>
      </c>
      <c r="J100">
        <v>0</v>
      </c>
      <c r="L100">
        <v>123.473</v>
      </c>
      <c r="M100">
        <v>5</v>
      </c>
    </row>
    <row r="101" spans="1:13" hidden="1" x14ac:dyDescent="0.35">
      <c r="A101" t="s">
        <v>17</v>
      </c>
      <c r="B101">
        <v>100</v>
      </c>
      <c r="C101" t="s">
        <v>146</v>
      </c>
      <c r="D101" t="s">
        <v>19</v>
      </c>
      <c r="E101">
        <v>2018</v>
      </c>
      <c r="F101" t="s">
        <v>138</v>
      </c>
      <c r="G101" t="s">
        <v>14</v>
      </c>
      <c r="H101" t="s">
        <v>26</v>
      </c>
      <c r="I101" t="s">
        <v>40</v>
      </c>
      <c r="J101">
        <v>4.4607722000000002E-2</v>
      </c>
      <c r="L101">
        <v>145.976</v>
      </c>
      <c r="M101">
        <v>5</v>
      </c>
    </row>
    <row r="102" spans="1:13" hidden="1" x14ac:dyDescent="0.35">
      <c r="A102" t="s">
        <v>17</v>
      </c>
      <c r="B102">
        <v>101</v>
      </c>
      <c r="C102" t="s">
        <v>147</v>
      </c>
      <c r="D102" t="s">
        <v>19</v>
      </c>
      <c r="E102">
        <v>2018</v>
      </c>
      <c r="F102" t="s">
        <v>138</v>
      </c>
      <c r="G102" t="s">
        <v>14</v>
      </c>
      <c r="H102" t="s">
        <v>26</v>
      </c>
      <c r="I102" t="s">
        <v>40</v>
      </c>
      <c r="J102">
        <v>3.1024168000000001E-2</v>
      </c>
      <c r="L102">
        <v>210.52440000000001</v>
      </c>
      <c r="M102">
        <v>5</v>
      </c>
    </row>
    <row r="103" spans="1:13" hidden="1" x14ac:dyDescent="0.35">
      <c r="A103" t="s">
        <v>17</v>
      </c>
      <c r="B103">
        <v>102</v>
      </c>
      <c r="C103" t="s">
        <v>148</v>
      </c>
      <c r="D103" t="s">
        <v>42</v>
      </c>
      <c r="E103">
        <v>2018</v>
      </c>
      <c r="F103" t="s">
        <v>138</v>
      </c>
      <c r="G103" t="s">
        <v>14</v>
      </c>
      <c r="H103" t="s">
        <v>26</v>
      </c>
      <c r="I103" t="s">
        <v>40</v>
      </c>
      <c r="J103">
        <v>9.1924310999999995E-2</v>
      </c>
      <c r="L103">
        <v>189.75299999999999</v>
      </c>
      <c r="M103">
        <v>5</v>
      </c>
    </row>
    <row r="104" spans="1:13" hidden="1" x14ac:dyDescent="0.35">
      <c r="A104" t="s">
        <v>17</v>
      </c>
      <c r="B104">
        <v>103</v>
      </c>
      <c r="C104" t="s">
        <v>149</v>
      </c>
      <c r="D104" t="s">
        <v>42</v>
      </c>
      <c r="E104">
        <v>2018</v>
      </c>
      <c r="F104" t="s">
        <v>138</v>
      </c>
      <c r="G104" t="s">
        <v>14</v>
      </c>
      <c r="H104" t="s">
        <v>26</v>
      </c>
      <c r="I104" t="s">
        <v>40</v>
      </c>
      <c r="J104">
        <v>0.10318849099999999</v>
      </c>
      <c r="L104">
        <v>244.346</v>
      </c>
      <c r="M104">
        <v>5</v>
      </c>
    </row>
    <row r="105" spans="1:13" hidden="1" x14ac:dyDescent="0.35">
      <c r="A105" t="s">
        <v>17</v>
      </c>
      <c r="B105">
        <v>104</v>
      </c>
      <c r="C105" t="s">
        <v>52</v>
      </c>
      <c r="D105" t="s">
        <v>42</v>
      </c>
      <c r="E105">
        <v>2018</v>
      </c>
      <c r="F105" t="s">
        <v>138</v>
      </c>
      <c r="G105" t="s">
        <v>14</v>
      </c>
      <c r="H105" t="s">
        <v>26</v>
      </c>
      <c r="I105" t="s">
        <v>40</v>
      </c>
      <c r="J105">
        <v>0.158562708</v>
      </c>
      <c r="L105">
        <v>194.71100000000001</v>
      </c>
      <c r="M105">
        <v>5</v>
      </c>
    </row>
    <row r="106" spans="1:13" hidden="1" x14ac:dyDescent="0.35">
      <c r="A106" t="s">
        <v>17</v>
      </c>
      <c r="B106">
        <v>105</v>
      </c>
      <c r="C106" t="s">
        <v>150</v>
      </c>
      <c r="D106" t="s">
        <v>42</v>
      </c>
      <c r="E106">
        <v>2018</v>
      </c>
      <c r="F106" t="s">
        <v>138</v>
      </c>
      <c r="G106" t="s">
        <v>14</v>
      </c>
      <c r="H106" t="s">
        <v>26</v>
      </c>
      <c r="I106" t="s">
        <v>40</v>
      </c>
      <c r="J106">
        <v>6.7824456000000005E-2</v>
      </c>
      <c r="L106">
        <v>167.7842</v>
      </c>
      <c r="M106">
        <v>5</v>
      </c>
    </row>
    <row r="107" spans="1:13" hidden="1" x14ac:dyDescent="0.35">
      <c r="A107" t="s">
        <v>17</v>
      </c>
      <c r="B107">
        <v>106</v>
      </c>
      <c r="C107" t="s">
        <v>151</v>
      </c>
      <c r="D107" t="s">
        <v>54</v>
      </c>
      <c r="E107">
        <v>2018</v>
      </c>
      <c r="F107" t="s">
        <v>138</v>
      </c>
      <c r="G107" t="s">
        <v>14</v>
      </c>
      <c r="H107" t="s">
        <v>26</v>
      </c>
      <c r="I107" t="s">
        <v>40</v>
      </c>
      <c r="J107">
        <v>2.9299175E-2</v>
      </c>
      <c r="L107">
        <v>140.31800000000001</v>
      </c>
      <c r="M107">
        <v>5</v>
      </c>
    </row>
    <row r="108" spans="1:13" hidden="1" x14ac:dyDescent="0.35">
      <c r="A108" t="s">
        <v>17</v>
      </c>
      <c r="B108">
        <v>107</v>
      </c>
      <c r="C108" t="s">
        <v>152</v>
      </c>
      <c r="D108" t="s">
        <v>153</v>
      </c>
      <c r="E108">
        <v>2018</v>
      </c>
      <c r="F108" t="s">
        <v>138</v>
      </c>
      <c r="G108" t="s">
        <v>14</v>
      </c>
      <c r="H108" t="s">
        <v>26</v>
      </c>
      <c r="I108" t="s">
        <v>40</v>
      </c>
      <c r="J108">
        <v>0.12853255799999999</v>
      </c>
      <c r="L108">
        <v>34.221600000000002</v>
      </c>
      <c r="M108">
        <v>5</v>
      </c>
    </row>
    <row r="109" spans="1:13" hidden="1" x14ac:dyDescent="0.35">
      <c r="A109" t="s">
        <v>10</v>
      </c>
      <c r="B109">
        <v>108</v>
      </c>
      <c r="C109" t="s">
        <v>154</v>
      </c>
      <c r="D109" t="s">
        <v>74</v>
      </c>
      <c r="E109">
        <v>2018</v>
      </c>
      <c r="F109" t="s">
        <v>138</v>
      </c>
      <c r="G109" t="s">
        <v>14</v>
      </c>
      <c r="H109" t="s">
        <v>26</v>
      </c>
      <c r="I109" t="s">
        <v>40</v>
      </c>
      <c r="J109">
        <v>9.8606543000000005E-2</v>
      </c>
      <c r="L109">
        <v>232.73</v>
      </c>
      <c r="M109">
        <v>5</v>
      </c>
    </row>
    <row r="110" spans="1:13" hidden="1" x14ac:dyDescent="0.35">
      <c r="A110" t="s">
        <v>10</v>
      </c>
      <c r="B110">
        <v>109</v>
      </c>
      <c r="C110" t="s">
        <v>155</v>
      </c>
      <c r="D110" t="s">
        <v>28</v>
      </c>
      <c r="E110">
        <v>2018</v>
      </c>
      <c r="F110" t="s">
        <v>138</v>
      </c>
      <c r="G110" t="s">
        <v>14</v>
      </c>
      <c r="H110" t="s">
        <v>26</v>
      </c>
      <c r="I110" t="s">
        <v>40</v>
      </c>
      <c r="J110">
        <v>0.18223655499999999</v>
      </c>
      <c r="L110">
        <v>107.1622</v>
      </c>
      <c r="M110">
        <v>5</v>
      </c>
    </row>
    <row r="111" spans="1:13" hidden="1" x14ac:dyDescent="0.35">
      <c r="A111" t="s">
        <v>10</v>
      </c>
      <c r="B111">
        <v>110</v>
      </c>
      <c r="C111" t="s">
        <v>156</v>
      </c>
      <c r="D111" t="s">
        <v>12</v>
      </c>
      <c r="E111">
        <v>2018</v>
      </c>
      <c r="F111" t="s">
        <v>138</v>
      </c>
      <c r="G111" t="s">
        <v>14</v>
      </c>
      <c r="H111" t="s">
        <v>26</v>
      </c>
      <c r="I111" t="s">
        <v>40</v>
      </c>
      <c r="J111">
        <v>0.20916293599999999</v>
      </c>
      <c r="L111">
        <v>179.19759999999999</v>
      </c>
      <c r="M111">
        <v>5</v>
      </c>
    </row>
    <row r="112" spans="1:13" hidden="1" x14ac:dyDescent="0.35">
      <c r="A112" t="s">
        <v>10</v>
      </c>
      <c r="B112">
        <v>111</v>
      </c>
      <c r="C112" t="s">
        <v>157</v>
      </c>
      <c r="D112" t="s">
        <v>54</v>
      </c>
      <c r="E112">
        <v>2018</v>
      </c>
      <c r="F112" t="s">
        <v>138</v>
      </c>
      <c r="G112" t="s">
        <v>14</v>
      </c>
      <c r="H112" t="s">
        <v>26</v>
      </c>
      <c r="I112" t="s">
        <v>40</v>
      </c>
      <c r="J112">
        <v>7.7480626999999996E-2</v>
      </c>
      <c r="L112">
        <v>101.399</v>
      </c>
      <c r="M112">
        <v>5</v>
      </c>
    </row>
    <row r="113" spans="1:13" hidden="1" x14ac:dyDescent="0.35">
      <c r="A113" t="s">
        <v>10</v>
      </c>
      <c r="B113">
        <v>112</v>
      </c>
      <c r="C113" t="s">
        <v>158</v>
      </c>
      <c r="D113" t="s">
        <v>159</v>
      </c>
      <c r="E113">
        <v>2018</v>
      </c>
      <c r="F113" t="s">
        <v>138</v>
      </c>
      <c r="G113" t="s">
        <v>14</v>
      </c>
      <c r="H113" t="s">
        <v>26</v>
      </c>
      <c r="I113" t="s">
        <v>40</v>
      </c>
      <c r="J113">
        <v>1.2327846999999999E-2</v>
      </c>
      <c r="L113">
        <v>173.87379999999999</v>
      </c>
      <c r="M113">
        <v>5</v>
      </c>
    </row>
    <row r="114" spans="1:13" hidden="1" x14ac:dyDescent="0.35">
      <c r="A114" t="s">
        <v>10</v>
      </c>
      <c r="B114">
        <v>113</v>
      </c>
      <c r="C114" t="s">
        <v>160</v>
      </c>
      <c r="D114" t="s">
        <v>28</v>
      </c>
      <c r="E114">
        <v>2018</v>
      </c>
      <c r="F114" t="s">
        <v>138</v>
      </c>
      <c r="G114" t="s">
        <v>14</v>
      </c>
      <c r="H114" t="s">
        <v>26</v>
      </c>
      <c r="I114" t="s">
        <v>40</v>
      </c>
      <c r="J114">
        <v>1.4342659000000001E-2</v>
      </c>
      <c r="L114">
        <v>103.76739999999999</v>
      </c>
      <c r="M114">
        <v>5</v>
      </c>
    </row>
    <row r="115" spans="1:13" hidden="1" x14ac:dyDescent="0.35">
      <c r="A115" t="s">
        <v>10</v>
      </c>
      <c r="B115">
        <v>114</v>
      </c>
      <c r="C115" t="s">
        <v>161</v>
      </c>
      <c r="D115" t="s">
        <v>24</v>
      </c>
      <c r="E115">
        <v>2018</v>
      </c>
      <c r="F115" t="s">
        <v>138</v>
      </c>
      <c r="G115" t="s">
        <v>14</v>
      </c>
      <c r="H115" t="s">
        <v>26</v>
      </c>
      <c r="I115" t="s">
        <v>40</v>
      </c>
      <c r="J115">
        <v>0</v>
      </c>
      <c r="L115">
        <v>83.756600000000006</v>
      </c>
      <c r="M115">
        <v>5</v>
      </c>
    </row>
    <row r="116" spans="1:13" x14ac:dyDescent="0.3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5">
      <c r="A133" t="s">
        <v>17</v>
      </c>
      <c r="B133">
        <v>132</v>
      </c>
      <c r="C133" t="s">
        <v>177</v>
      </c>
      <c r="D133" t="s">
        <v>48</v>
      </c>
      <c r="E133">
        <v>2016</v>
      </c>
      <c r="F133" t="s">
        <v>25</v>
      </c>
      <c r="G133" t="s">
        <v>14</v>
      </c>
      <c r="H133" t="s">
        <v>26</v>
      </c>
      <c r="I133" t="s">
        <v>16</v>
      </c>
      <c r="J133">
        <v>0.116542484</v>
      </c>
      <c r="K133">
        <v>17.7</v>
      </c>
      <c r="L133">
        <v>182.6266</v>
      </c>
      <c r="M133">
        <v>5</v>
      </c>
    </row>
    <row r="134" spans="1:13" x14ac:dyDescent="0.3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5">
      <c r="A152" t="s">
        <v>17</v>
      </c>
      <c r="B152">
        <v>151</v>
      </c>
      <c r="C152" t="s">
        <v>66</v>
      </c>
      <c r="D152" t="s">
        <v>67</v>
      </c>
      <c r="E152">
        <v>2015</v>
      </c>
      <c r="F152" t="s">
        <v>33</v>
      </c>
      <c r="G152" t="s">
        <v>34</v>
      </c>
      <c r="H152" t="s">
        <v>15</v>
      </c>
      <c r="I152" t="s">
        <v>16</v>
      </c>
      <c r="J152">
        <v>0</v>
      </c>
      <c r="K152">
        <v>17.25</v>
      </c>
      <c r="L152">
        <v>171.57640000000001</v>
      </c>
      <c r="M152">
        <v>5</v>
      </c>
    </row>
    <row r="153" spans="1:13" x14ac:dyDescent="0.35">
      <c r="A153" t="s">
        <v>17</v>
      </c>
      <c r="B153">
        <v>152</v>
      </c>
      <c r="C153" t="s">
        <v>196</v>
      </c>
      <c r="D153" t="s">
        <v>19</v>
      </c>
      <c r="E153">
        <v>2020</v>
      </c>
      <c r="F153" t="s">
        <v>37</v>
      </c>
      <c r="G153" t="s">
        <v>34</v>
      </c>
      <c r="H153" t="s">
        <v>15</v>
      </c>
      <c r="I153" t="s">
        <v>16</v>
      </c>
      <c r="J153">
        <v>0</v>
      </c>
      <c r="K153">
        <v>12.15</v>
      </c>
      <c r="L153">
        <v>39.150599999999997</v>
      </c>
      <c r="M153">
        <v>5</v>
      </c>
    </row>
    <row r="154" spans="1:13" x14ac:dyDescent="0.3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5">
      <c r="A171" t="s">
        <v>17</v>
      </c>
      <c r="B171">
        <v>170</v>
      </c>
      <c r="C171" t="s">
        <v>212</v>
      </c>
      <c r="D171" t="s">
        <v>19</v>
      </c>
      <c r="E171">
        <v>2015</v>
      </c>
      <c r="F171" t="s">
        <v>33</v>
      </c>
      <c r="G171" t="s">
        <v>34</v>
      </c>
      <c r="H171" t="s">
        <v>26</v>
      </c>
      <c r="I171" t="s">
        <v>16</v>
      </c>
      <c r="J171">
        <v>4.1950753E-2</v>
      </c>
      <c r="K171">
        <v>10.8</v>
      </c>
      <c r="L171">
        <v>190.0214</v>
      </c>
      <c r="M171">
        <v>5</v>
      </c>
    </row>
    <row r="172" spans="1:13" x14ac:dyDescent="0.3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5">
      <c r="A173" t="s">
        <v>17</v>
      </c>
      <c r="B173">
        <v>172</v>
      </c>
      <c r="C173" t="s">
        <v>213</v>
      </c>
      <c r="D173" t="s">
        <v>42</v>
      </c>
      <c r="E173">
        <v>2015</v>
      </c>
      <c r="F173" t="s">
        <v>33</v>
      </c>
      <c r="G173" t="s">
        <v>34</v>
      </c>
      <c r="H173" t="s">
        <v>26</v>
      </c>
      <c r="I173" t="s">
        <v>16</v>
      </c>
      <c r="J173">
        <v>2.4937792E-2</v>
      </c>
      <c r="K173">
        <v>5.88</v>
      </c>
      <c r="L173">
        <v>148.4392</v>
      </c>
      <c r="M173">
        <v>5</v>
      </c>
    </row>
    <row r="174" spans="1:13" x14ac:dyDescent="0.3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t="s">
        <v>17</v>
      </c>
      <c r="B178">
        <v>177</v>
      </c>
      <c r="C178" t="s">
        <v>218</v>
      </c>
      <c r="D178" t="s">
        <v>42</v>
      </c>
      <c r="E178">
        <v>2015</v>
      </c>
      <c r="F178" t="s">
        <v>33</v>
      </c>
      <c r="G178" t="s">
        <v>34</v>
      </c>
      <c r="H178" t="s">
        <v>26</v>
      </c>
      <c r="I178" t="s">
        <v>16</v>
      </c>
      <c r="J178">
        <v>1.433033E-2</v>
      </c>
      <c r="K178">
        <v>19.75</v>
      </c>
      <c r="L178">
        <v>104.2332</v>
      </c>
      <c r="M178">
        <v>5</v>
      </c>
    </row>
    <row r="179" spans="1:13" x14ac:dyDescent="0.3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5">
      <c r="A181" t="s">
        <v>17</v>
      </c>
      <c r="B181">
        <v>180</v>
      </c>
      <c r="C181" t="s">
        <v>221</v>
      </c>
      <c r="D181" t="s">
        <v>32</v>
      </c>
      <c r="E181">
        <v>2015</v>
      </c>
      <c r="F181" t="s">
        <v>33</v>
      </c>
      <c r="G181" t="s">
        <v>34</v>
      </c>
      <c r="H181" t="s">
        <v>26</v>
      </c>
      <c r="I181" t="s">
        <v>16</v>
      </c>
      <c r="J181">
        <v>0</v>
      </c>
      <c r="K181">
        <v>5</v>
      </c>
      <c r="L181">
        <v>189.85300000000001</v>
      </c>
      <c r="M181">
        <v>5</v>
      </c>
    </row>
    <row r="182" spans="1:13" x14ac:dyDescent="0.3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t="s">
        <v>17</v>
      </c>
      <c r="B186">
        <v>185</v>
      </c>
      <c r="C186" t="s">
        <v>226</v>
      </c>
      <c r="D186" t="s">
        <v>28</v>
      </c>
      <c r="E186">
        <v>2020</v>
      </c>
      <c r="F186" t="s">
        <v>37</v>
      </c>
      <c r="G186" t="s">
        <v>34</v>
      </c>
      <c r="H186" t="s">
        <v>26</v>
      </c>
      <c r="I186" t="s">
        <v>16</v>
      </c>
      <c r="J186">
        <v>0.13727</v>
      </c>
      <c r="K186">
        <v>15.85</v>
      </c>
      <c r="L186">
        <v>94.409400000000005</v>
      </c>
      <c r="M186">
        <v>5</v>
      </c>
    </row>
    <row r="187" spans="1:13" x14ac:dyDescent="0.3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5">
      <c r="A199" t="s">
        <v>17</v>
      </c>
      <c r="B199">
        <v>198</v>
      </c>
      <c r="C199" t="s">
        <v>238</v>
      </c>
      <c r="D199" t="s">
        <v>19</v>
      </c>
      <c r="E199">
        <v>2020</v>
      </c>
      <c r="F199" t="s">
        <v>37</v>
      </c>
      <c r="G199" t="s">
        <v>34</v>
      </c>
      <c r="H199" t="s">
        <v>26</v>
      </c>
      <c r="I199" t="s">
        <v>16</v>
      </c>
      <c r="J199">
        <v>0</v>
      </c>
      <c r="K199">
        <v>11.395</v>
      </c>
      <c r="L199">
        <v>149.27080000000001</v>
      </c>
      <c r="M199">
        <v>5</v>
      </c>
    </row>
    <row r="200" spans="1:13" x14ac:dyDescent="0.3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5">
      <c r="A203" t="s">
        <v>17</v>
      </c>
      <c r="B203">
        <v>202</v>
      </c>
      <c r="C203" t="s">
        <v>149</v>
      </c>
      <c r="D203" t="s">
        <v>42</v>
      </c>
      <c r="E203">
        <v>2020</v>
      </c>
      <c r="F203" t="s">
        <v>37</v>
      </c>
      <c r="G203" t="s">
        <v>34</v>
      </c>
      <c r="H203" t="s">
        <v>30</v>
      </c>
      <c r="I203" t="s">
        <v>16</v>
      </c>
      <c r="J203">
        <v>5.9268885E-2</v>
      </c>
      <c r="K203">
        <v>20.25</v>
      </c>
      <c r="L203">
        <v>246.446</v>
      </c>
      <c r="M203">
        <v>5</v>
      </c>
    </row>
    <row r="204" spans="1:13" x14ac:dyDescent="0.3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5">
      <c r="A208" t="s">
        <v>17</v>
      </c>
      <c r="B208">
        <v>207</v>
      </c>
      <c r="C208" t="s">
        <v>245</v>
      </c>
      <c r="D208" t="s">
        <v>64</v>
      </c>
      <c r="E208">
        <v>2020</v>
      </c>
      <c r="F208" t="s">
        <v>37</v>
      </c>
      <c r="G208" t="s">
        <v>34</v>
      </c>
      <c r="H208" t="s">
        <v>30</v>
      </c>
      <c r="I208" t="s">
        <v>16</v>
      </c>
      <c r="J208">
        <v>0.111931193</v>
      </c>
      <c r="K208">
        <v>17.75</v>
      </c>
      <c r="L208">
        <v>108.8912</v>
      </c>
      <c r="M208">
        <v>5</v>
      </c>
    </row>
    <row r="209" spans="1:13" x14ac:dyDescent="0.3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5">
      <c r="A213" t="s">
        <v>10</v>
      </c>
      <c r="B213">
        <v>212</v>
      </c>
      <c r="C213" t="s">
        <v>250</v>
      </c>
      <c r="D213" t="s">
        <v>28</v>
      </c>
      <c r="E213">
        <v>2015</v>
      </c>
      <c r="F213" t="s">
        <v>33</v>
      </c>
      <c r="G213" t="s">
        <v>34</v>
      </c>
      <c r="H213" t="s">
        <v>30</v>
      </c>
      <c r="I213" t="s">
        <v>16</v>
      </c>
      <c r="J213">
        <v>3.0905215E-2</v>
      </c>
      <c r="K213">
        <v>8.42</v>
      </c>
      <c r="L213">
        <v>227.6352</v>
      </c>
      <c r="M213">
        <v>5</v>
      </c>
    </row>
    <row r="214" spans="1:13" x14ac:dyDescent="0.3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5">
      <c r="A215" t="s">
        <v>10</v>
      </c>
      <c r="B215">
        <v>214</v>
      </c>
      <c r="C215" t="s">
        <v>252</v>
      </c>
      <c r="D215" t="s">
        <v>28</v>
      </c>
      <c r="E215">
        <v>2015</v>
      </c>
      <c r="F215" t="s">
        <v>33</v>
      </c>
      <c r="G215" t="s">
        <v>34</v>
      </c>
      <c r="H215" t="s">
        <v>30</v>
      </c>
      <c r="I215" t="s">
        <v>16</v>
      </c>
      <c r="J215">
        <v>1.2036432E-2</v>
      </c>
      <c r="K215">
        <v>17.2</v>
      </c>
      <c r="L215">
        <v>165.7184</v>
      </c>
      <c r="M215">
        <v>5</v>
      </c>
    </row>
    <row r="216" spans="1:13" x14ac:dyDescent="0.3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5">
      <c r="A223" t="s">
        <v>10</v>
      </c>
      <c r="B223">
        <v>222</v>
      </c>
      <c r="C223" t="s">
        <v>259</v>
      </c>
      <c r="D223" t="s">
        <v>48</v>
      </c>
      <c r="E223">
        <v>2015</v>
      </c>
      <c r="F223" t="s">
        <v>33</v>
      </c>
      <c r="G223" t="s">
        <v>34</v>
      </c>
      <c r="H223" t="s">
        <v>30</v>
      </c>
      <c r="I223" t="s">
        <v>16</v>
      </c>
      <c r="J223">
        <v>0</v>
      </c>
      <c r="K223">
        <v>6.61</v>
      </c>
      <c r="L223">
        <v>186.4898</v>
      </c>
      <c r="M223">
        <v>5</v>
      </c>
    </row>
    <row r="224" spans="1:13" x14ac:dyDescent="0.3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5">
      <c r="A240" t="s">
        <v>10</v>
      </c>
      <c r="B240">
        <v>239</v>
      </c>
      <c r="C240" t="s">
        <v>130</v>
      </c>
      <c r="D240" t="s">
        <v>54</v>
      </c>
      <c r="E240">
        <v>2020</v>
      </c>
      <c r="F240" t="s">
        <v>37</v>
      </c>
      <c r="G240" t="s">
        <v>34</v>
      </c>
      <c r="H240" t="s">
        <v>15</v>
      </c>
      <c r="I240" t="s">
        <v>16</v>
      </c>
      <c r="J240">
        <v>0</v>
      </c>
      <c r="K240">
        <v>13.65</v>
      </c>
      <c r="L240">
        <v>36.653199999999998</v>
      </c>
      <c r="M240">
        <v>5</v>
      </c>
    </row>
    <row r="241" spans="1:13" x14ac:dyDescent="0.3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5">
      <c r="A274" t="s">
        <v>17</v>
      </c>
      <c r="B274">
        <v>273</v>
      </c>
      <c r="C274" t="s">
        <v>302</v>
      </c>
      <c r="D274" t="s">
        <v>42</v>
      </c>
      <c r="E274">
        <v>2017</v>
      </c>
      <c r="F274" t="s">
        <v>50</v>
      </c>
      <c r="G274" t="s">
        <v>34</v>
      </c>
      <c r="H274" t="s">
        <v>26</v>
      </c>
      <c r="I274" t="s">
        <v>16</v>
      </c>
      <c r="J274">
        <v>0</v>
      </c>
      <c r="K274">
        <v>18.75</v>
      </c>
      <c r="L274">
        <v>213.3218</v>
      </c>
      <c r="M274">
        <v>5</v>
      </c>
    </row>
    <row r="275" spans="1:13" x14ac:dyDescent="0.3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5">
      <c r="A285" t="s">
        <v>10</v>
      </c>
      <c r="B285">
        <v>284</v>
      </c>
      <c r="C285" t="s">
        <v>311</v>
      </c>
      <c r="D285" t="s">
        <v>95</v>
      </c>
      <c r="E285">
        <v>2017</v>
      </c>
      <c r="F285" t="s">
        <v>50</v>
      </c>
      <c r="G285" t="s">
        <v>34</v>
      </c>
      <c r="H285" t="s">
        <v>26</v>
      </c>
      <c r="I285" t="s">
        <v>16</v>
      </c>
      <c r="J285">
        <v>5.8719726E-2</v>
      </c>
      <c r="K285">
        <v>11.65</v>
      </c>
      <c r="L285">
        <v>171.1422</v>
      </c>
      <c r="M285">
        <v>5</v>
      </c>
    </row>
    <row r="286" spans="1:13" x14ac:dyDescent="0.3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5">
      <c r="A305" t="s">
        <v>17</v>
      </c>
      <c r="B305">
        <v>304</v>
      </c>
      <c r="C305" t="s">
        <v>328</v>
      </c>
      <c r="D305" t="s">
        <v>42</v>
      </c>
      <c r="E305">
        <v>2011</v>
      </c>
      <c r="F305" t="s">
        <v>39</v>
      </c>
      <c r="G305" t="s">
        <v>21</v>
      </c>
      <c r="H305" t="s">
        <v>15</v>
      </c>
      <c r="I305" t="s">
        <v>40</v>
      </c>
      <c r="J305">
        <v>0.211306673</v>
      </c>
      <c r="K305">
        <v>17</v>
      </c>
      <c r="L305">
        <v>125.1362</v>
      </c>
      <c r="M305">
        <v>5</v>
      </c>
    </row>
    <row r="306" spans="1:13" x14ac:dyDescent="0.3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5">
      <c r="A311" t="s">
        <v>17</v>
      </c>
      <c r="B311">
        <v>310</v>
      </c>
      <c r="C311" t="s">
        <v>181</v>
      </c>
      <c r="D311" t="s">
        <v>32</v>
      </c>
      <c r="E311">
        <v>2011</v>
      </c>
      <c r="F311" t="s">
        <v>39</v>
      </c>
      <c r="G311" t="s">
        <v>21</v>
      </c>
      <c r="H311" t="s">
        <v>30</v>
      </c>
      <c r="I311" t="s">
        <v>40</v>
      </c>
      <c r="J311">
        <v>5.1544658E-2</v>
      </c>
      <c r="K311">
        <v>13.85</v>
      </c>
      <c r="L311">
        <v>142.5154</v>
      </c>
      <c r="M311">
        <v>5</v>
      </c>
    </row>
    <row r="312" spans="1:13" x14ac:dyDescent="0.3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5">
      <c r="A321" t="s">
        <v>17</v>
      </c>
      <c r="B321">
        <v>320</v>
      </c>
      <c r="C321" t="s">
        <v>343</v>
      </c>
      <c r="D321" t="s">
        <v>57</v>
      </c>
      <c r="E321">
        <v>2014</v>
      </c>
      <c r="F321" t="s">
        <v>29</v>
      </c>
      <c r="G321" t="s">
        <v>21</v>
      </c>
      <c r="H321" t="s">
        <v>30</v>
      </c>
      <c r="I321" t="s">
        <v>16</v>
      </c>
      <c r="J321">
        <v>2.0698674E-2</v>
      </c>
      <c r="K321">
        <v>13.15</v>
      </c>
      <c r="L321">
        <v>86.3566</v>
      </c>
      <c r="M321">
        <v>5</v>
      </c>
    </row>
    <row r="322" spans="1:13" x14ac:dyDescent="0.35">
      <c r="A322" t="s">
        <v>17</v>
      </c>
      <c r="B322">
        <v>321</v>
      </c>
      <c r="C322" t="s">
        <v>98</v>
      </c>
      <c r="D322" t="s">
        <v>67</v>
      </c>
      <c r="E322">
        <v>2014</v>
      </c>
      <c r="F322" t="s">
        <v>29</v>
      </c>
      <c r="G322" t="s">
        <v>21</v>
      </c>
      <c r="H322" t="s">
        <v>30</v>
      </c>
      <c r="I322" t="s">
        <v>16</v>
      </c>
      <c r="J322">
        <v>2.8393623999999999E-2</v>
      </c>
      <c r="K322">
        <v>8.93</v>
      </c>
      <c r="L322">
        <v>153.434</v>
      </c>
      <c r="M322">
        <v>5</v>
      </c>
    </row>
    <row r="323" spans="1:13" x14ac:dyDescent="0.3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5">
      <c r="A325" t="s">
        <v>17</v>
      </c>
      <c r="B325">
        <v>324</v>
      </c>
      <c r="C325" t="s">
        <v>346</v>
      </c>
      <c r="D325" t="s">
        <v>24</v>
      </c>
      <c r="E325">
        <v>2014</v>
      </c>
      <c r="F325" t="s">
        <v>29</v>
      </c>
      <c r="G325" t="s">
        <v>21</v>
      </c>
      <c r="H325" t="s">
        <v>30</v>
      </c>
      <c r="I325" t="s">
        <v>16</v>
      </c>
      <c r="J325">
        <v>0.124348482</v>
      </c>
      <c r="K325">
        <v>18</v>
      </c>
      <c r="L325">
        <v>118.3124</v>
      </c>
      <c r="M325">
        <v>5</v>
      </c>
    </row>
    <row r="326" spans="1:13" x14ac:dyDescent="0.3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5">
      <c r="A333" t="s">
        <v>17</v>
      </c>
      <c r="B333">
        <v>332</v>
      </c>
      <c r="C333" t="s">
        <v>352</v>
      </c>
      <c r="D333" t="s">
        <v>42</v>
      </c>
      <c r="E333">
        <v>2014</v>
      </c>
      <c r="F333" t="s">
        <v>29</v>
      </c>
      <c r="G333" t="s">
        <v>21</v>
      </c>
      <c r="H333" t="s">
        <v>30</v>
      </c>
      <c r="I333" t="s">
        <v>16</v>
      </c>
      <c r="J333">
        <v>0.160529322</v>
      </c>
      <c r="K333">
        <v>15.7</v>
      </c>
      <c r="L333">
        <v>59.2562</v>
      </c>
      <c r="M333">
        <v>5</v>
      </c>
    </row>
    <row r="334" spans="1:13" x14ac:dyDescent="0.3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t="s">
        <v>17</v>
      </c>
      <c r="B336">
        <v>335</v>
      </c>
      <c r="C336" t="s">
        <v>219</v>
      </c>
      <c r="D336" t="s">
        <v>48</v>
      </c>
      <c r="E336">
        <v>2014</v>
      </c>
      <c r="F336" t="s">
        <v>29</v>
      </c>
      <c r="G336" t="s">
        <v>21</v>
      </c>
      <c r="H336" t="s">
        <v>30</v>
      </c>
      <c r="I336" t="s">
        <v>16</v>
      </c>
      <c r="J336">
        <v>3.315162E-2</v>
      </c>
      <c r="K336">
        <v>12.85</v>
      </c>
      <c r="L336">
        <v>170.6422</v>
      </c>
      <c r="M336">
        <v>5</v>
      </c>
    </row>
    <row r="337" spans="1:13" x14ac:dyDescent="0.3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5">
      <c r="A343" t="s">
        <v>10</v>
      </c>
      <c r="B343">
        <v>342</v>
      </c>
      <c r="C343" t="s">
        <v>360</v>
      </c>
      <c r="D343" t="s">
        <v>12</v>
      </c>
      <c r="E343">
        <v>2014</v>
      </c>
      <c r="F343" t="s">
        <v>29</v>
      </c>
      <c r="G343" t="s">
        <v>21</v>
      </c>
      <c r="H343" t="s">
        <v>30</v>
      </c>
      <c r="I343" t="s">
        <v>16</v>
      </c>
      <c r="J343">
        <v>0</v>
      </c>
      <c r="K343">
        <v>10.3</v>
      </c>
      <c r="L343">
        <v>115.0176</v>
      </c>
      <c r="M343">
        <v>5</v>
      </c>
    </row>
    <row r="344" spans="1:13" x14ac:dyDescent="0.35">
      <c r="A344" t="s">
        <v>10</v>
      </c>
      <c r="B344">
        <v>343</v>
      </c>
      <c r="C344" t="s">
        <v>361</v>
      </c>
      <c r="D344" t="s">
        <v>12</v>
      </c>
      <c r="E344">
        <v>2014</v>
      </c>
      <c r="F344" t="s">
        <v>29</v>
      </c>
      <c r="G344" t="s">
        <v>21</v>
      </c>
      <c r="H344" t="s">
        <v>30</v>
      </c>
      <c r="I344" t="s">
        <v>16</v>
      </c>
      <c r="J344">
        <v>0.152001201</v>
      </c>
      <c r="K344">
        <v>12.85</v>
      </c>
      <c r="L344">
        <v>252.3382</v>
      </c>
      <c r="M344">
        <v>5</v>
      </c>
    </row>
    <row r="345" spans="1:13" x14ac:dyDescent="0.35">
      <c r="A345" t="s">
        <v>10</v>
      </c>
      <c r="B345">
        <v>344</v>
      </c>
      <c r="C345" t="s">
        <v>362</v>
      </c>
      <c r="D345" t="s">
        <v>12</v>
      </c>
      <c r="E345">
        <v>2014</v>
      </c>
      <c r="F345" t="s">
        <v>29</v>
      </c>
      <c r="G345" t="s">
        <v>21</v>
      </c>
      <c r="H345" t="s">
        <v>30</v>
      </c>
      <c r="I345" t="s">
        <v>16</v>
      </c>
      <c r="J345">
        <v>4.2923071E-2</v>
      </c>
      <c r="K345">
        <v>14.6</v>
      </c>
      <c r="L345">
        <v>109.8254</v>
      </c>
      <c r="M345">
        <v>5</v>
      </c>
    </row>
    <row r="346" spans="1:13" x14ac:dyDescent="0.3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5">
      <c r="A361" t="s">
        <v>17</v>
      </c>
      <c r="B361">
        <v>360</v>
      </c>
      <c r="C361" t="s">
        <v>375</v>
      </c>
      <c r="D361" t="s">
        <v>61</v>
      </c>
      <c r="E361">
        <v>2022</v>
      </c>
      <c r="F361" t="s">
        <v>20</v>
      </c>
      <c r="G361" t="s">
        <v>21</v>
      </c>
      <c r="H361" t="s">
        <v>15</v>
      </c>
      <c r="I361" t="s">
        <v>22</v>
      </c>
      <c r="J361">
        <v>4.4430561E-2</v>
      </c>
      <c r="K361">
        <v>18.25</v>
      </c>
      <c r="L361">
        <v>174.208</v>
      </c>
      <c r="M361">
        <v>5</v>
      </c>
    </row>
    <row r="362" spans="1:13" x14ac:dyDescent="0.3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5">
      <c r="A370" t="s">
        <v>17</v>
      </c>
      <c r="B370">
        <v>369</v>
      </c>
      <c r="C370" t="s">
        <v>383</v>
      </c>
      <c r="D370" t="s">
        <v>54</v>
      </c>
      <c r="E370">
        <v>2022</v>
      </c>
      <c r="F370" t="s">
        <v>20</v>
      </c>
      <c r="G370" t="s">
        <v>21</v>
      </c>
      <c r="H370" t="s">
        <v>15</v>
      </c>
      <c r="I370" t="s">
        <v>22</v>
      </c>
      <c r="J370">
        <v>0.123531974</v>
      </c>
      <c r="K370">
        <v>12.65</v>
      </c>
      <c r="L370">
        <v>108.2938</v>
      </c>
      <c r="M370">
        <v>5</v>
      </c>
    </row>
    <row r="371" spans="1:13" x14ac:dyDescent="0.3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5">
      <c r="A376" t="s">
        <v>17</v>
      </c>
      <c r="B376">
        <v>375</v>
      </c>
      <c r="C376" t="s">
        <v>388</v>
      </c>
      <c r="D376" t="s">
        <v>48</v>
      </c>
      <c r="E376">
        <v>2022</v>
      </c>
      <c r="F376" t="s">
        <v>20</v>
      </c>
      <c r="G376" t="s">
        <v>21</v>
      </c>
      <c r="H376" t="s">
        <v>15</v>
      </c>
      <c r="I376" t="s">
        <v>22</v>
      </c>
      <c r="J376">
        <v>0.100055625</v>
      </c>
      <c r="K376">
        <v>10</v>
      </c>
      <c r="L376">
        <v>113.3544</v>
      </c>
      <c r="M376">
        <v>5</v>
      </c>
    </row>
    <row r="377" spans="1:13" x14ac:dyDescent="0.3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5">
      <c r="A381" t="s">
        <v>17</v>
      </c>
      <c r="B381">
        <v>380</v>
      </c>
      <c r="C381" t="s">
        <v>392</v>
      </c>
      <c r="D381" t="s">
        <v>32</v>
      </c>
      <c r="E381">
        <v>2022</v>
      </c>
      <c r="F381" t="s">
        <v>20</v>
      </c>
      <c r="G381" t="s">
        <v>21</v>
      </c>
      <c r="H381" t="s">
        <v>15</v>
      </c>
      <c r="I381" t="s">
        <v>22</v>
      </c>
      <c r="J381">
        <v>0</v>
      </c>
      <c r="K381">
        <v>7.97</v>
      </c>
      <c r="L381">
        <v>172.04220000000001</v>
      </c>
      <c r="M381">
        <v>5</v>
      </c>
    </row>
    <row r="382" spans="1:13" x14ac:dyDescent="0.3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5">
      <c r="A386" t="s">
        <v>10</v>
      </c>
      <c r="B386">
        <v>385</v>
      </c>
      <c r="C386" t="s">
        <v>395</v>
      </c>
      <c r="D386" t="s">
        <v>28</v>
      </c>
      <c r="E386">
        <v>2022</v>
      </c>
      <c r="F386" t="s">
        <v>20</v>
      </c>
      <c r="G386" t="s">
        <v>21</v>
      </c>
      <c r="H386" t="s">
        <v>15</v>
      </c>
      <c r="I386" t="s">
        <v>22</v>
      </c>
      <c r="J386">
        <v>0</v>
      </c>
      <c r="K386">
        <v>14.5</v>
      </c>
      <c r="L386">
        <v>41.045400000000001</v>
      </c>
      <c r="M386">
        <v>5</v>
      </c>
    </row>
    <row r="387" spans="1:13" x14ac:dyDescent="0.35">
      <c r="A387" t="s">
        <v>10</v>
      </c>
      <c r="B387">
        <v>386</v>
      </c>
      <c r="C387" t="s">
        <v>396</v>
      </c>
      <c r="D387" t="s">
        <v>28</v>
      </c>
      <c r="E387">
        <v>2022</v>
      </c>
      <c r="F387" t="s">
        <v>20</v>
      </c>
      <c r="G387" t="s">
        <v>21</v>
      </c>
      <c r="H387" t="s">
        <v>15</v>
      </c>
      <c r="I387" t="s">
        <v>22</v>
      </c>
      <c r="J387">
        <v>0.16209305900000001</v>
      </c>
      <c r="K387">
        <v>15</v>
      </c>
      <c r="L387">
        <v>182.5266</v>
      </c>
      <c r="M387">
        <v>5</v>
      </c>
    </row>
    <row r="388" spans="1:13" x14ac:dyDescent="0.35">
      <c r="A388" t="s">
        <v>10</v>
      </c>
      <c r="B388">
        <v>387</v>
      </c>
      <c r="C388" t="s">
        <v>397</v>
      </c>
      <c r="D388" t="s">
        <v>67</v>
      </c>
      <c r="E388">
        <v>2022</v>
      </c>
      <c r="F388" t="s">
        <v>20</v>
      </c>
      <c r="G388" t="s">
        <v>21</v>
      </c>
      <c r="H388" t="s">
        <v>15</v>
      </c>
      <c r="I388" t="s">
        <v>22</v>
      </c>
      <c r="J388">
        <v>0.184041545</v>
      </c>
      <c r="K388">
        <v>18.25</v>
      </c>
      <c r="L388">
        <v>110.157</v>
      </c>
      <c r="M388">
        <v>5</v>
      </c>
    </row>
    <row r="389" spans="1:13" x14ac:dyDescent="0.3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5">
      <c r="A394" t="s">
        <v>10</v>
      </c>
      <c r="B394">
        <v>393</v>
      </c>
      <c r="C394" t="s">
        <v>403</v>
      </c>
      <c r="D394" t="s">
        <v>48</v>
      </c>
      <c r="E394">
        <v>2022</v>
      </c>
      <c r="F394" t="s">
        <v>20</v>
      </c>
      <c r="G394" t="s">
        <v>21</v>
      </c>
      <c r="H394" t="s">
        <v>15</v>
      </c>
      <c r="I394" t="s">
        <v>22</v>
      </c>
      <c r="J394">
        <v>3.8685176000000002E-2</v>
      </c>
      <c r="K394">
        <v>16.7</v>
      </c>
      <c r="L394">
        <v>146.61019999999999</v>
      </c>
      <c r="M394">
        <v>5</v>
      </c>
    </row>
    <row r="395" spans="1:13" hidden="1" x14ac:dyDescent="0.35">
      <c r="A395" t="s">
        <v>17</v>
      </c>
      <c r="B395">
        <v>394</v>
      </c>
      <c r="C395" t="s">
        <v>201</v>
      </c>
      <c r="D395" t="s">
        <v>28</v>
      </c>
      <c r="E395">
        <v>2018</v>
      </c>
      <c r="F395" t="s">
        <v>45</v>
      </c>
      <c r="G395" t="s">
        <v>21</v>
      </c>
      <c r="H395" t="s">
        <v>15</v>
      </c>
      <c r="I395" t="s">
        <v>46</v>
      </c>
      <c r="J395">
        <v>8.9243504000000001E-2</v>
      </c>
      <c r="L395">
        <v>139.24959999999999</v>
      </c>
      <c r="M395">
        <v>5</v>
      </c>
    </row>
    <row r="396" spans="1:13" hidden="1" x14ac:dyDescent="0.35">
      <c r="A396" t="s">
        <v>17</v>
      </c>
      <c r="B396">
        <v>395</v>
      </c>
      <c r="C396" t="s">
        <v>404</v>
      </c>
      <c r="D396" t="s">
        <v>28</v>
      </c>
      <c r="E396">
        <v>2018</v>
      </c>
      <c r="F396" t="s">
        <v>45</v>
      </c>
      <c r="G396" t="s">
        <v>21</v>
      </c>
      <c r="H396" t="s">
        <v>15</v>
      </c>
      <c r="I396" t="s">
        <v>46</v>
      </c>
      <c r="J396">
        <v>2.6552056000000001E-2</v>
      </c>
      <c r="L396">
        <v>56.224600000000002</v>
      </c>
      <c r="M396">
        <v>5</v>
      </c>
    </row>
    <row r="397" spans="1:13" hidden="1" x14ac:dyDescent="0.35">
      <c r="A397" t="s">
        <v>17</v>
      </c>
      <c r="B397">
        <v>396</v>
      </c>
      <c r="C397" t="s">
        <v>405</v>
      </c>
      <c r="D397" t="s">
        <v>24</v>
      </c>
      <c r="E397">
        <v>2018</v>
      </c>
      <c r="F397" t="s">
        <v>45</v>
      </c>
      <c r="G397" t="s">
        <v>21</v>
      </c>
      <c r="H397" t="s">
        <v>15</v>
      </c>
      <c r="I397" t="s">
        <v>46</v>
      </c>
      <c r="J397">
        <v>8.7929070000000008E-3</v>
      </c>
      <c r="L397">
        <v>96.738399999999999</v>
      </c>
      <c r="M397">
        <v>5</v>
      </c>
    </row>
    <row r="398" spans="1:13" hidden="1" x14ac:dyDescent="0.35">
      <c r="A398" t="s">
        <v>17</v>
      </c>
      <c r="B398">
        <v>397</v>
      </c>
      <c r="C398" t="s">
        <v>406</v>
      </c>
      <c r="D398" t="s">
        <v>24</v>
      </c>
      <c r="E398">
        <v>2018</v>
      </c>
      <c r="F398" t="s">
        <v>45</v>
      </c>
      <c r="G398" t="s">
        <v>21</v>
      </c>
      <c r="H398" t="s">
        <v>15</v>
      </c>
      <c r="I398" t="s">
        <v>46</v>
      </c>
      <c r="J398">
        <v>5.3038775000000003E-2</v>
      </c>
      <c r="L398">
        <v>59.590400000000002</v>
      </c>
      <c r="M398">
        <v>5</v>
      </c>
    </row>
    <row r="399" spans="1:13" hidden="1" x14ac:dyDescent="0.35">
      <c r="A399" t="s">
        <v>17</v>
      </c>
      <c r="B399">
        <v>398</v>
      </c>
      <c r="C399" t="s">
        <v>407</v>
      </c>
      <c r="D399" t="s">
        <v>24</v>
      </c>
      <c r="E399">
        <v>2018</v>
      </c>
      <c r="F399" t="s">
        <v>45</v>
      </c>
      <c r="G399" t="s">
        <v>21</v>
      </c>
      <c r="H399" t="s">
        <v>15</v>
      </c>
      <c r="I399" t="s">
        <v>46</v>
      </c>
      <c r="J399">
        <v>3.2470107999999998E-2</v>
      </c>
      <c r="L399">
        <v>148.9392</v>
      </c>
      <c r="M399">
        <v>5</v>
      </c>
    </row>
    <row r="400" spans="1:13" hidden="1" x14ac:dyDescent="0.35">
      <c r="A400" t="s">
        <v>17</v>
      </c>
      <c r="B400">
        <v>399</v>
      </c>
      <c r="C400" t="s">
        <v>408</v>
      </c>
      <c r="D400" t="s">
        <v>24</v>
      </c>
      <c r="E400">
        <v>2018</v>
      </c>
      <c r="F400" t="s">
        <v>45</v>
      </c>
      <c r="G400" t="s">
        <v>21</v>
      </c>
      <c r="H400" t="s">
        <v>15</v>
      </c>
      <c r="I400" t="s">
        <v>46</v>
      </c>
      <c r="J400">
        <v>9.5331432999999993E-2</v>
      </c>
      <c r="L400">
        <v>125.56780000000001</v>
      </c>
      <c r="M400">
        <v>5</v>
      </c>
    </row>
    <row r="401" spans="1:13" hidden="1" x14ac:dyDescent="0.35">
      <c r="A401" t="s">
        <v>17</v>
      </c>
      <c r="B401">
        <v>400</v>
      </c>
      <c r="C401" t="s">
        <v>409</v>
      </c>
      <c r="D401" t="s">
        <v>12</v>
      </c>
      <c r="E401">
        <v>2018</v>
      </c>
      <c r="F401" t="s">
        <v>45</v>
      </c>
      <c r="G401" t="s">
        <v>21</v>
      </c>
      <c r="H401" t="s">
        <v>15</v>
      </c>
      <c r="I401" t="s">
        <v>46</v>
      </c>
      <c r="J401">
        <v>0</v>
      </c>
      <c r="L401">
        <v>231.96420000000001</v>
      </c>
      <c r="M401">
        <v>5</v>
      </c>
    </row>
    <row r="402" spans="1:13" hidden="1" x14ac:dyDescent="0.35">
      <c r="A402" t="s">
        <v>17</v>
      </c>
      <c r="B402">
        <v>401</v>
      </c>
      <c r="C402" t="s">
        <v>43</v>
      </c>
      <c r="D402" t="s">
        <v>12</v>
      </c>
      <c r="E402">
        <v>2018</v>
      </c>
      <c r="F402" t="s">
        <v>45</v>
      </c>
      <c r="G402" t="s">
        <v>21</v>
      </c>
      <c r="H402" t="s">
        <v>15</v>
      </c>
      <c r="I402" t="s">
        <v>46</v>
      </c>
      <c r="J402">
        <v>2.4032484E-2</v>
      </c>
      <c r="L402">
        <v>124.973</v>
      </c>
      <c r="M402">
        <v>5</v>
      </c>
    </row>
    <row r="403" spans="1:13" hidden="1" x14ac:dyDescent="0.35">
      <c r="A403" t="s">
        <v>17</v>
      </c>
      <c r="B403">
        <v>402</v>
      </c>
      <c r="C403" t="s">
        <v>60</v>
      </c>
      <c r="D403" t="s">
        <v>61</v>
      </c>
      <c r="E403">
        <v>2018</v>
      </c>
      <c r="F403" t="s">
        <v>45</v>
      </c>
      <c r="G403" t="s">
        <v>21</v>
      </c>
      <c r="H403" t="s">
        <v>15</v>
      </c>
      <c r="I403" t="s">
        <v>46</v>
      </c>
      <c r="J403">
        <v>1.6745263999999999E-2</v>
      </c>
      <c r="L403">
        <v>180.76599999999999</v>
      </c>
      <c r="M403">
        <v>5</v>
      </c>
    </row>
    <row r="404" spans="1:13" hidden="1" x14ac:dyDescent="0.35">
      <c r="A404" t="s">
        <v>17</v>
      </c>
      <c r="B404">
        <v>403</v>
      </c>
      <c r="C404" t="s">
        <v>410</v>
      </c>
      <c r="D404" t="s">
        <v>19</v>
      </c>
      <c r="E404">
        <v>2018</v>
      </c>
      <c r="F404" t="s">
        <v>45</v>
      </c>
      <c r="G404" t="s">
        <v>21</v>
      </c>
      <c r="H404" t="s">
        <v>15</v>
      </c>
      <c r="I404" t="s">
        <v>46</v>
      </c>
      <c r="J404">
        <v>5.8198141000000002E-2</v>
      </c>
      <c r="L404">
        <v>110.45440000000001</v>
      </c>
      <c r="M404">
        <v>5</v>
      </c>
    </row>
    <row r="405" spans="1:13" hidden="1" x14ac:dyDescent="0.35">
      <c r="A405" t="s">
        <v>17</v>
      </c>
      <c r="B405">
        <v>404</v>
      </c>
      <c r="C405" t="s">
        <v>411</v>
      </c>
      <c r="D405" t="s">
        <v>42</v>
      </c>
      <c r="E405">
        <v>2018</v>
      </c>
      <c r="F405" t="s">
        <v>45</v>
      </c>
      <c r="G405" t="s">
        <v>21</v>
      </c>
      <c r="H405" t="s">
        <v>15</v>
      </c>
      <c r="I405" t="s">
        <v>46</v>
      </c>
      <c r="J405">
        <v>9.2564193000000003E-2</v>
      </c>
      <c r="L405">
        <v>53.495600000000003</v>
      </c>
      <c r="M405">
        <v>5</v>
      </c>
    </row>
    <row r="406" spans="1:13" hidden="1" x14ac:dyDescent="0.35">
      <c r="A406" t="s">
        <v>17</v>
      </c>
      <c r="B406">
        <v>405</v>
      </c>
      <c r="C406" t="s">
        <v>412</v>
      </c>
      <c r="D406" t="s">
        <v>42</v>
      </c>
      <c r="E406">
        <v>2018</v>
      </c>
      <c r="F406" t="s">
        <v>45</v>
      </c>
      <c r="G406" t="s">
        <v>21</v>
      </c>
      <c r="H406" t="s">
        <v>15</v>
      </c>
      <c r="I406" t="s">
        <v>46</v>
      </c>
      <c r="J406">
        <v>0.12929931</v>
      </c>
      <c r="L406">
        <v>178.23699999999999</v>
      </c>
      <c r="M406">
        <v>5</v>
      </c>
    </row>
    <row r="407" spans="1:13" hidden="1" x14ac:dyDescent="0.35">
      <c r="A407" t="s">
        <v>17</v>
      </c>
      <c r="B407">
        <v>406</v>
      </c>
      <c r="C407" t="s">
        <v>413</v>
      </c>
      <c r="D407" t="s">
        <v>42</v>
      </c>
      <c r="E407">
        <v>2018</v>
      </c>
      <c r="F407" t="s">
        <v>45</v>
      </c>
      <c r="G407" t="s">
        <v>21</v>
      </c>
      <c r="H407" t="s">
        <v>15</v>
      </c>
      <c r="I407" t="s">
        <v>46</v>
      </c>
      <c r="J407">
        <v>7.3879939000000006E-2</v>
      </c>
      <c r="L407">
        <v>94.046199999999999</v>
      </c>
      <c r="M407">
        <v>5</v>
      </c>
    </row>
    <row r="408" spans="1:13" hidden="1" x14ac:dyDescent="0.35">
      <c r="A408" t="s">
        <v>17</v>
      </c>
      <c r="B408">
        <v>407</v>
      </c>
      <c r="C408" t="s">
        <v>380</v>
      </c>
      <c r="D408" t="s">
        <v>42</v>
      </c>
      <c r="E408">
        <v>2018</v>
      </c>
      <c r="F408" t="s">
        <v>45</v>
      </c>
      <c r="G408" t="s">
        <v>21</v>
      </c>
      <c r="H408" t="s">
        <v>15</v>
      </c>
      <c r="I408" t="s">
        <v>46</v>
      </c>
      <c r="J408">
        <v>7.6183666999999997E-2</v>
      </c>
      <c r="L408">
        <v>245.64599999999999</v>
      </c>
      <c r="M408">
        <v>5</v>
      </c>
    </row>
    <row r="409" spans="1:13" hidden="1" x14ac:dyDescent="0.35">
      <c r="A409" t="s">
        <v>17</v>
      </c>
      <c r="B409">
        <v>408</v>
      </c>
      <c r="C409" t="s">
        <v>115</v>
      </c>
      <c r="D409" t="s">
        <v>42</v>
      </c>
      <c r="E409">
        <v>2018</v>
      </c>
      <c r="F409" t="s">
        <v>45</v>
      </c>
      <c r="G409" t="s">
        <v>21</v>
      </c>
      <c r="H409" t="s">
        <v>15</v>
      </c>
      <c r="I409" t="s">
        <v>46</v>
      </c>
      <c r="J409">
        <v>6.6969525000000002E-2</v>
      </c>
      <c r="L409">
        <v>39.279600000000002</v>
      </c>
      <c r="M409">
        <v>5</v>
      </c>
    </row>
    <row r="410" spans="1:13" hidden="1" x14ac:dyDescent="0.35">
      <c r="A410" t="s">
        <v>17</v>
      </c>
      <c r="B410">
        <v>409</v>
      </c>
      <c r="C410" t="s">
        <v>382</v>
      </c>
      <c r="D410" t="s">
        <v>42</v>
      </c>
      <c r="E410">
        <v>2018</v>
      </c>
      <c r="F410" t="s">
        <v>45</v>
      </c>
      <c r="G410" t="s">
        <v>21</v>
      </c>
      <c r="H410" t="s">
        <v>15</v>
      </c>
      <c r="I410" t="s">
        <v>46</v>
      </c>
      <c r="J410">
        <v>1.4153743E-2</v>
      </c>
      <c r="L410">
        <v>145.64179999999999</v>
      </c>
      <c r="M410">
        <v>5</v>
      </c>
    </row>
    <row r="411" spans="1:13" hidden="1" x14ac:dyDescent="0.35">
      <c r="A411" t="s">
        <v>17</v>
      </c>
      <c r="B411">
        <v>410</v>
      </c>
      <c r="C411" t="s">
        <v>414</v>
      </c>
      <c r="D411" t="s">
        <v>42</v>
      </c>
      <c r="E411">
        <v>2018</v>
      </c>
      <c r="F411" t="s">
        <v>45</v>
      </c>
      <c r="G411" t="s">
        <v>21</v>
      </c>
      <c r="H411" t="s">
        <v>15</v>
      </c>
      <c r="I411" t="s">
        <v>46</v>
      </c>
      <c r="J411">
        <v>1.9412192000000002E-2</v>
      </c>
      <c r="L411">
        <v>166.54740000000001</v>
      </c>
      <c r="M411">
        <v>5</v>
      </c>
    </row>
    <row r="412" spans="1:13" hidden="1" x14ac:dyDescent="0.35">
      <c r="A412" t="s">
        <v>17</v>
      </c>
      <c r="B412">
        <v>411</v>
      </c>
      <c r="C412" t="s">
        <v>415</v>
      </c>
      <c r="D412" t="s">
        <v>64</v>
      </c>
      <c r="E412">
        <v>2018</v>
      </c>
      <c r="F412" t="s">
        <v>45</v>
      </c>
      <c r="G412" t="s">
        <v>21</v>
      </c>
      <c r="H412" t="s">
        <v>15</v>
      </c>
      <c r="I412" t="s">
        <v>46</v>
      </c>
      <c r="J412">
        <v>0.117607719</v>
      </c>
      <c r="L412">
        <v>55.258800000000001</v>
      </c>
      <c r="M412">
        <v>5</v>
      </c>
    </row>
    <row r="413" spans="1:13" hidden="1" x14ac:dyDescent="0.35">
      <c r="A413" t="s">
        <v>17</v>
      </c>
      <c r="B413">
        <v>412</v>
      </c>
      <c r="C413" t="s">
        <v>416</v>
      </c>
      <c r="D413" t="s">
        <v>48</v>
      </c>
      <c r="E413">
        <v>2018</v>
      </c>
      <c r="F413" t="s">
        <v>45</v>
      </c>
      <c r="G413" t="s">
        <v>21</v>
      </c>
      <c r="H413" t="s">
        <v>15</v>
      </c>
      <c r="I413" t="s">
        <v>46</v>
      </c>
      <c r="J413">
        <v>0.14057197099999999</v>
      </c>
      <c r="L413">
        <v>154.7998</v>
      </c>
      <c r="M413">
        <v>5</v>
      </c>
    </row>
    <row r="414" spans="1:13" hidden="1" x14ac:dyDescent="0.35">
      <c r="A414" t="s">
        <v>17</v>
      </c>
      <c r="B414">
        <v>413</v>
      </c>
      <c r="C414" t="s">
        <v>417</v>
      </c>
      <c r="D414" t="s">
        <v>48</v>
      </c>
      <c r="E414">
        <v>2018</v>
      </c>
      <c r="F414" t="s">
        <v>45</v>
      </c>
      <c r="G414" t="s">
        <v>21</v>
      </c>
      <c r="H414" t="s">
        <v>15</v>
      </c>
      <c r="I414" t="s">
        <v>46</v>
      </c>
      <c r="J414">
        <v>9.9478450999999996E-2</v>
      </c>
      <c r="L414">
        <v>194.4452</v>
      </c>
      <c r="M414">
        <v>5</v>
      </c>
    </row>
    <row r="415" spans="1:13" hidden="1" x14ac:dyDescent="0.35">
      <c r="A415" t="s">
        <v>17</v>
      </c>
      <c r="B415">
        <v>414</v>
      </c>
      <c r="C415" t="s">
        <v>418</v>
      </c>
      <c r="D415" t="s">
        <v>48</v>
      </c>
      <c r="E415">
        <v>2018</v>
      </c>
      <c r="F415" t="s">
        <v>45</v>
      </c>
      <c r="G415" t="s">
        <v>21</v>
      </c>
      <c r="H415" t="s">
        <v>15</v>
      </c>
      <c r="I415" t="s">
        <v>46</v>
      </c>
      <c r="J415">
        <v>3.3725743000000002E-2</v>
      </c>
      <c r="L415">
        <v>211.6902</v>
      </c>
      <c r="M415">
        <v>5</v>
      </c>
    </row>
    <row r="416" spans="1:13" hidden="1" x14ac:dyDescent="0.35">
      <c r="A416" t="s">
        <v>17</v>
      </c>
      <c r="B416">
        <v>415</v>
      </c>
      <c r="C416" t="s">
        <v>356</v>
      </c>
      <c r="D416" t="s">
        <v>32</v>
      </c>
      <c r="E416">
        <v>2018</v>
      </c>
      <c r="F416" t="s">
        <v>45</v>
      </c>
      <c r="G416" t="s">
        <v>21</v>
      </c>
      <c r="H416" t="s">
        <v>15</v>
      </c>
      <c r="I416" t="s">
        <v>46</v>
      </c>
      <c r="J416">
        <v>5.3113721000000003E-2</v>
      </c>
      <c r="L416">
        <v>44.377000000000002</v>
      </c>
      <c r="M416">
        <v>5</v>
      </c>
    </row>
    <row r="417" spans="1:13" hidden="1" x14ac:dyDescent="0.35">
      <c r="A417" t="s">
        <v>10</v>
      </c>
      <c r="B417">
        <v>416</v>
      </c>
      <c r="C417" t="s">
        <v>419</v>
      </c>
      <c r="D417" t="s">
        <v>95</v>
      </c>
      <c r="E417">
        <v>2018</v>
      </c>
      <c r="F417" t="s">
        <v>45</v>
      </c>
      <c r="G417" t="s">
        <v>21</v>
      </c>
      <c r="H417" t="s">
        <v>15</v>
      </c>
      <c r="I417" t="s">
        <v>46</v>
      </c>
      <c r="J417">
        <v>0</v>
      </c>
      <c r="L417">
        <v>165.58680000000001</v>
      </c>
      <c r="M417">
        <v>5</v>
      </c>
    </row>
    <row r="418" spans="1:13" hidden="1" x14ac:dyDescent="0.35">
      <c r="A418" t="s">
        <v>10</v>
      </c>
      <c r="B418">
        <v>417</v>
      </c>
      <c r="C418" t="s">
        <v>420</v>
      </c>
      <c r="D418" t="s">
        <v>95</v>
      </c>
      <c r="E418">
        <v>2018</v>
      </c>
      <c r="F418" t="s">
        <v>45</v>
      </c>
      <c r="G418" t="s">
        <v>21</v>
      </c>
      <c r="H418" t="s">
        <v>15</v>
      </c>
      <c r="I418" t="s">
        <v>46</v>
      </c>
      <c r="J418">
        <v>6.2954719999999999E-3</v>
      </c>
      <c r="L418">
        <v>122.4098</v>
      </c>
      <c r="M418">
        <v>5</v>
      </c>
    </row>
    <row r="419" spans="1:13" hidden="1" x14ac:dyDescent="0.35">
      <c r="A419" t="s">
        <v>10</v>
      </c>
      <c r="B419">
        <v>418</v>
      </c>
      <c r="C419" t="s">
        <v>421</v>
      </c>
      <c r="D419" t="s">
        <v>95</v>
      </c>
      <c r="E419">
        <v>2018</v>
      </c>
      <c r="F419" t="s">
        <v>45</v>
      </c>
      <c r="G419" t="s">
        <v>21</v>
      </c>
      <c r="H419" t="s">
        <v>15</v>
      </c>
      <c r="I419" t="s">
        <v>46</v>
      </c>
      <c r="J419">
        <v>0.13948429200000001</v>
      </c>
      <c r="L419">
        <v>94.311999999999998</v>
      </c>
      <c r="M419">
        <v>5</v>
      </c>
    </row>
    <row r="420" spans="1:13" hidden="1" x14ac:dyDescent="0.35">
      <c r="A420" t="s">
        <v>10</v>
      </c>
      <c r="B420">
        <v>419</v>
      </c>
      <c r="C420" t="s">
        <v>422</v>
      </c>
      <c r="D420" t="s">
        <v>74</v>
      </c>
      <c r="E420">
        <v>2018</v>
      </c>
      <c r="F420" t="s">
        <v>45</v>
      </c>
      <c r="G420" t="s">
        <v>21</v>
      </c>
      <c r="H420" t="s">
        <v>15</v>
      </c>
      <c r="I420" t="s">
        <v>46</v>
      </c>
      <c r="J420">
        <v>0.15607236099999999</v>
      </c>
      <c r="L420">
        <v>169.34739999999999</v>
      </c>
      <c r="M420">
        <v>5</v>
      </c>
    </row>
    <row r="421" spans="1:13" hidden="1" x14ac:dyDescent="0.35">
      <c r="A421" t="s">
        <v>10</v>
      </c>
      <c r="B421">
        <v>420</v>
      </c>
      <c r="C421" t="s">
        <v>423</v>
      </c>
      <c r="D421" t="s">
        <v>28</v>
      </c>
      <c r="E421">
        <v>2018</v>
      </c>
      <c r="F421" t="s">
        <v>45</v>
      </c>
      <c r="G421" t="s">
        <v>21</v>
      </c>
      <c r="H421" t="s">
        <v>15</v>
      </c>
      <c r="I421" t="s">
        <v>46</v>
      </c>
      <c r="J421">
        <v>0.102226474</v>
      </c>
      <c r="L421">
        <v>91.311999999999998</v>
      </c>
      <c r="M421">
        <v>5</v>
      </c>
    </row>
    <row r="422" spans="1:13" hidden="1" x14ac:dyDescent="0.35">
      <c r="A422" t="s">
        <v>10</v>
      </c>
      <c r="B422">
        <v>421</v>
      </c>
      <c r="C422" t="s">
        <v>396</v>
      </c>
      <c r="D422" t="s">
        <v>28</v>
      </c>
      <c r="E422">
        <v>2018</v>
      </c>
      <c r="F422" t="s">
        <v>45</v>
      </c>
      <c r="G422" t="s">
        <v>21</v>
      </c>
      <c r="H422" t="s">
        <v>15</v>
      </c>
      <c r="I422" t="s">
        <v>46</v>
      </c>
      <c r="J422">
        <v>0.16065368199999999</v>
      </c>
      <c r="L422">
        <v>185.22659999999999</v>
      </c>
      <c r="M422">
        <v>5</v>
      </c>
    </row>
    <row r="423" spans="1:13" hidden="1" x14ac:dyDescent="0.35">
      <c r="A423" t="s">
        <v>10</v>
      </c>
      <c r="B423">
        <v>422</v>
      </c>
      <c r="C423" t="s">
        <v>424</v>
      </c>
      <c r="D423" t="s">
        <v>67</v>
      </c>
      <c r="E423">
        <v>2018</v>
      </c>
      <c r="F423" t="s">
        <v>45</v>
      </c>
      <c r="G423" t="s">
        <v>21</v>
      </c>
      <c r="H423" t="s">
        <v>15</v>
      </c>
      <c r="I423" t="s">
        <v>46</v>
      </c>
      <c r="J423">
        <v>3.7962695999999997E-2</v>
      </c>
      <c r="L423">
        <v>97.572599999999994</v>
      </c>
      <c r="M423">
        <v>5</v>
      </c>
    </row>
    <row r="424" spans="1:13" hidden="1" x14ac:dyDescent="0.35">
      <c r="A424" t="s">
        <v>10</v>
      </c>
      <c r="B424">
        <v>423</v>
      </c>
      <c r="C424" t="s">
        <v>425</v>
      </c>
      <c r="D424" t="s">
        <v>24</v>
      </c>
      <c r="E424">
        <v>2018</v>
      </c>
      <c r="F424" t="s">
        <v>45</v>
      </c>
      <c r="G424" t="s">
        <v>21</v>
      </c>
      <c r="H424" t="s">
        <v>15</v>
      </c>
      <c r="I424" t="s">
        <v>46</v>
      </c>
      <c r="J424">
        <v>9.0473389000000001E-2</v>
      </c>
      <c r="L424">
        <v>229.79839999999999</v>
      </c>
      <c r="M424">
        <v>5</v>
      </c>
    </row>
    <row r="425" spans="1:13" hidden="1" x14ac:dyDescent="0.35">
      <c r="A425" t="s">
        <v>10</v>
      </c>
      <c r="B425">
        <v>424</v>
      </c>
      <c r="C425" t="s">
        <v>426</v>
      </c>
      <c r="D425" t="s">
        <v>12</v>
      </c>
      <c r="E425">
        <v>2018</v>
      </c>
      <c r="F425" t="s">
        <v>45</v>
      </c>
      <c r="G425" t="s">
        <v>21</v>
      </c>
      <c r="H425" t="s">
        <v>15</v>
      </c>
      <c r="I425" t="s">
        <v>46</v>
      </c>
      <c r="J425">
        <v>0.14433849300000001</v>
      </c>
      <c r="L425">
        <v>172.108</v>
      </c>
      <c r="M425">
        <v>5</v>
      </c>
    </row>
    <row r="426" spans="1:13" hidden="1" x14ac:dyDescent="0.35">
      <c r="A426" t="s">
        <v>10</v>
      </c>
      <c r="B426">
        <v>425</v>
      </c>
      <c r="C426" t="s">
        <v>427</v>
      </c>
      <c r="D426" t="s">
        <v>12</v>
      </c>
      <c r="E426">
        <v>2018</v>
      </c>
      <c r="F426" t="s">
        <v>45</v>
      </c>
      <c r="G426" t="s">
        <v>21</v>
      </c>
      <c r="H426" t="s">
        <v>15</v>
      </c>
      <c r="I426" t="s">
        <v>46</v>
      </c>
      <c r="J426">
        <v>3.8313980999999997E-2</v>
      </c>
      <c r="L426">
        <v>109.95699999999999</v>
      </c>
      <c r="M426">
        <v>5</v>
      </c>
    </row>
    <row r="427" spans="1:13" hidden="1" x14ac:dyDescent="0.35">
      <c r="A427" t="s">
        <v>10</v>
      </c>
      <c r="B427">
        <v>426</v>
      </c>
      <c r="C427" t="s">
        <v>428</v>
      </c>
      <c r="D427" t="s">
        <v>54</v>
      </c>
      <c r="E427">
        <v>2018</v>
      </c>
      <c r="F427" t="s">
        <v>45</v>
      </c>
      <c r="G427" t="s">
        <v>21</v>
      </c>
      <c r="H427" t="s">
        <v>15</v>
      </c>
      <c r="I427" t="s">
        <v>46</v>
      </c>
      <c r="J427">
        <v>0.17262968300000001</v>
      </c>
      <c r="L427">
        <v>148.4708</v>
      </c>
      <c r="M427">
        <v>5</v>
      </c>
    </row>
    <row r="428" spans="1:13" hidden="1" x14ac:dyDescent="0.35">
      <c r="A428" t="s">
        <v>10</v>
      </c>
      <c r="B428">
        <v>427</v>
      </c>
      <c r="C428" t="s">
        <v>261</v>
      </c>
      <c r="D428" t="s">
        <v>48</v>
      </c>
      <c r="E428">
        <v>2018</v>
      </c>
      <c r="F428" t="s">
        <v>45</v>
      </c>
      <c r="G428" t="s">
        <v>21</v>
      </c>
      <c r="H428" t="s">
        <v>15</v>
      </c>
      <c r="I428" t="s">
        <v>46</v>
      </c>
      <c r="J428">
        <v>1.0928678000000001E-2</v>
      </c>
      <c r="L428">
        <v>167.08420000000001</v>
      </c>
      <c r="M428">
        <v>5</v>
      </c>
    </row>
    <row r="429" spans="1:13" x14ac:dyDescent="0.3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hidden="1" x14ac:dyDescent="0.3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hidden="1" x14ac:dyDescent="0.35">
      <c r="A442" t="s">
        <v>17</v>
      </c>
      <c r="B442">
        <v>441</v>
      </c>
      <c r="C442" t="s">
        <v>437</v>
      </c>
      <c r="D442" t="s">
        <v>24</v>
      </c>
      <c r="E442">
        <v>2018</v>
      </c>
      <c r="F442" t="s">
        <v>45</v>
      </c>
      <c r="G442" t="s">
        <v>21</v>
      </c>
      <c r="H442" t="s">
        <v>15</v>
      </c>
      <c r="I442" t="s">
        <v>46</v>
      </c>
      <c r="J442">
        <v>8.8394114999999995E-2</v>
      </c>
      <c r="L442">
        <v>194.74520000000001</v>
      </c>
      <c r="M442">
        <v>4.9000000000000004</v>
      </c>
    </row>
    <row r="443" spans="1:13" hidden="1" x14ac:dyDescent="0.35">
      <c r="A443" t="s">
        <v>17</v>
      </c>
      <c r="B443">
        <v>442</v>
      </c>
      <c r="C443" t="s">
        <v>438</v>
      </c>
      <c r="D443" t="s">
        <v>19</v>
      </c>
      <c r="E443">
        <v>2018</v>
      </c>
      <c r="F443" t="s">
        <v>45</v>
      </c>
      <c r="G443" t="s">
        <v>21</v>
      </c>
      <c r="H443" t="s">
        <v>15</v>
      </c>
      <c r="I443" t="s">
        <v>46</v>
      </c>
      <c r="J443">
        <v>0</v>
      </c>
      <c r="L443">
        <v>175.40280000000001</v>
      </c>
      <c r="M443">
        <v>4.9000000000000004</v>
      </c>
    </row>
    <row r="444" spans="1:13" x14ac:dyDescent="0.35">
      <c r="A444" t="s">
        <v>10</v>
      </c>
      <c r="B444">
        <v>443</v>
      </c>
      <c r="C444" t="s">
        <v>439</v>
      </c>
      <c r="D444" t="s">
        <v>48</v>
      </c>
      <c r="E444">
        <v>2012</v>
      </c>
      <c r="F444" t="s">
        <v>13</v>
      </c>
      <c r="G444" t="s">
        <v>14</v>
      </c>
      <c r="H444" t="s">
        <v>15</v>
      </c>
      <c r="I444" t="s">
        <v>16</v>
      </c>
      <c r="J444">
        <v>0.115857223</v>
      </c>
      <c r="K444">
        <v>8.31</v>
      </c>
      <c r="L444">
        <v>179.1028</v>
      </c>
      <c r="M444">
        <v>4.8</v>
      </c>
    </row>
    <row r="445" spans="1:13" x14ac:dyDescent="0.3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5">
      <c r="A450" t="s">
        <v>10</v>
      </c>
      <c r="B450">
        <v>449</v>
      </c>
      <c r="C450" t="s">
        <v>444</v>
      </c>
      <c r="D450" t="s">
        <v>48</v>
      </c>
      <c r="E450">
        <v>2020</v>
      </c>
      <c r="F450" t="s">
        <v>37</v>
      </c>
      <c r="G450" t="s">
        <v>34</v>
      </c>
      <c r="H450" t="s">
        <v>15</v>
      </c>
      <c r="I450" t="s">
        <v>16</v>
      </c>
      <c r="J450">
        <v>0.16062411600000001</v>
      </c>
      <c r="K450">
        <v>16.5</v>
      </c>
      <c r="L450">
        <v>143.81280000000001</v>
      </c>
      <c r="M450">
        <v>4.8</v>
      </c>
    </row>
    <row r="451" spans="1:13" hidden="1" x14ac:dyDescent="0.35">
      <c r="A451" t="s">
        <v>17</v>
      </c>
      <c r="B451">
        <v>450</v>
      </c>
      <c r="C451" t="s">
        <v>445</v>
      </c>
      <c r="D451" t="s">
        <v>95</v>
      </c>
      <c r="E451">
        <v>2018</v>
      </c>
      <c r="F451" t="s">
        <v>45</v>
      </c>
      <c r="G451" t="s">
        <v>21</v>
      </c>
      <c r="H451" t="s">
        <v>15</v>
      </c>
      <c r="I451" t="s">
        <v>46</v>
      </c>
      <c r="J451">
        <v>2.1170542000000001E-2</v>
      </c>
      <c r="L451">
        <v>117.61239999999999</v>
      </c>
      <c r="M451">
        <v>4.8</v>
      </c>
    </row>
    <row r="452" spans="1:13" x14ac:dyDescent="0.35">
      <c r="A452" t="s">
        <v>17</v>
      </c>
      <c r="B452">
        <v>451</v>
      </c>
      <c r="C452" t="s">
        <v>446</v>
      </c>
      <c r="D452" t="s">
        <v>12</v>
      </c>
      <c r="E452">
        <v>2012</v>
      </c>
      <c r="F452" t="s">
        <v>13</v>
      </c>
      <c r="G452" t="s">
        <v>14</v>
      </c>
      <c r="H452" t="s">
        <v>15</v>
      </c>
      <c r="I452" t="s">
        <v>16</v>
      </c>
      <c r="J452">
        <v>0</v>
      </c>
      <c r="K452">
        <v>11.5</v>
      </c>
      <c r="L452">
        <v>128.46520000000001</v>
      </c>
      <c r="M452">
        <v>4.8</v>
      </c>
    </row>
    <row r="453" spans="1:13" x14ac:dyDescent="0.3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5">
      <c r="A458" t="s">
        <v>10</v>
      </c>
      <c r="B458">
        <v>457</v>
      </c>
      <c r="C458" t="s">
        <v>451</v>
      </c>
      <c r="D458" t="s">
        <v>48</v>
      </c>
      <c r="E458">
        <v>2012</v>
      </c>
      <c r="F458" t="s">
        <v>13</v>
      </c>
      <c r="G458" t="s">
        <v>14</v>
      </c>
      <c r="H458" t="s">
        <v>15</v>
      </c>
      <c r="I458" t="s">
        <v>16</v>
      </c>
      <c r="J458">
        <v>9.3801336999999999E-2</v>
      </c>
      <c r="K458">
        <v>11.8</v>
      </c>
      <c r="L458">
        <v>126.07040000000001</v>
      </c>
      <c r="M458">
        <v>4.8</v>
      </c>
    </row>
    <row r="459" spans="1:13" hidden="1" x14ac:dyDescent="0.35">
      <c r="A459" t="s">
        <v>17</v>
      </c>
      <c r="B459">
        <v>458</v>
      </c>
      <c r="C459" t="s">
        <v>452</v>
      </c>
      <c r="D459" t="s">
        <v>24</v>
      </c>
      <c r="E459">
        <v>2018</v>
      </c>
      <c r="F459" t="s">
        <v>138</v>
      </c>
      <c r="G459" t="s">
        <v>14</v>
      </c>
      <c r="H459" t="s">
        <v>26</v>
      </c>
      <c r="I459" t="s">
        <v>40</v>
      </c>
      <c r="J459">
        <v>0.14359158599999999</v>
      </c>
      <c r="L459">
        <v>213.55340000000001</v>
      </c>
      <c r="M459">
        <v>4.8</v>
      </c>
    </row>
    <row r="460" spans="1:13" hidden="1" x14ac:dyDescent="0.35">
      <c r="A460" t="s">
        <v>17</v>
      </c>
      <c r="B460">
        <v>459</v>
      </c>
      <c r="C460" t="s">
        <v>453</v>
      </c>
      <c r="D460" t="s">
        <v>95</v>
      </c>
      <c r="E460">
        <v>2018</v>
      </c>
      <c r="F460" t="s">
        <v>138</v>
      </c>
      <c r="G460" t="s">
        <v>14</v>
      </c>
      <c r="H460" t="s">
        <v>26</v>
      </c>
      <c r="I460" t="s">
        <v>40</v>
      </c>
      <c r="J460">
        <v>6.1999647999999997E-2</v>
      </c>
      <c r="L460">
        <v>230.001</v>
      </c>
      <c r="M460">
        <v>4.8</v>
      </c>
    </row>
    <row r="461" spans="1:13" hidden="1" x14ac:dyDescent="0.35">
      <c r="A461" t="s">
        <v>17</v>
      </c>
      <c r="B461">
        <v>460</v>
      </c>
      <c r="C461" t="s">
        <v>454</v>
      </c>
      <c r="D461" t="s">
        <v>67</v>
      </c>
      <c r="E461">
        <v>2018</v>
      </c>
      <c r="F461" t="s">
        <v>138</v>
      </c>
      <c r="G461" t="s">
        <v>14</v>
      </c>
      <c r="H461" t="s">
        <v>26</v>
      </c>
      <c r="I461" t="s">
        <v>40</v>
      </c>
      <c r="J461">
        <v>0</v>
      </c>
      <c r="L461">
        <v>51.234999999999999</v>
      </c>
      <c r="M461">
        <v>4.8</v>
      </c>
    </row>
    <row r="462" spans="1:13" hidden="1" x14ac:dyDescent="0.35">
      <c r="A462" t="s">
        <v>17</v>
      </c>
      <c r="B462">
        <v>461</v>
      </c>
      <c r="C462" t="s">
        <v>455</v>
      </c>
      <c r="D462" t="s">
        <v>48</v>
      </c>
      <c r="E462">
        <v>2018</v>
      </c>
      <c r="F462" t="s">
        <v>138</v>
      </c>
      <c r="G462" t="s">
        <v>14</v>
      </c>
      <c r="H462" t="s">
        <v>26</v>
      </c>
      <c r="I462" t="s">
        <v>40</v>
      </c>
      <c r="J462">
        <v>0.16845554900000001</v>
      </c>
      <c r="L462">
        <v>211.06120000000001</v>
      </c>
      <c r="M462">
        <v>4.8</v>
      </c>
    </row>
    <row r="463" spans="1:13" hidden="1" x14ac:dyDescent="0.35">
      <c r="A463" t="s">
        <v>10</v>
      </c>
      <c r="B463">
        <v>462</v>
      </c>
      <c r="C463" t="s">
        <v>456</v>
      </c>
      <c r="D463" t="s">
        <v>67</v>
      </c>
      <c r="E463">
        <v>2018</v>
      </c>
      <c r="F463" t="s">
        <v>138</v>
      </c>
      <c r="G463" t="s">
        <v>14</v>
      </c>
      <c r="H463" t="s">
        <v>26</v>
      </c>
      <c r="I463" t="s">
        <v>40</v>
      </c>
      <c r="J463">
        <v>6.6006824000000006E-2</v>
      </c>
      <c r="L463">
        <v>126.2704</v>
      </c>
      <c r="M463">
        <v>4.8</v>
      </c>
    </row>
    <row r="464" spans="1:13" hidden="1" x14ac:dyDescent="0.35">
      <c r="A464" t="s">
        <v>10</v>
      </c>
      <c r="B464">
        <v>463</v>
      </c>
      <c r="C464" t="s">
        <v>457</v>
      </c>
      <c r="D464" t="s">
        <v>54</v>
      </c>
      <c r="E464">
        <v>2018</v>
      </c>
      <c r="F464" t="s">
        <v>138</v>
      </c>
      <c r="G464" t="s">
        <v>14</v>
      </c>
      <c r="H464" t="s">
        <v>26</v>
      </c>
      <c r="I464" t="s">
        <v>40</v>
      </c>
      <c r="J464">
        <v>5.8545606E-2</v>
      </c>
      <c r="L464">
        <v>155.8314</v>
      </c>
      <c r="M464">
        <v>4.8</v>
      </c>
    </row>
    <row r="465" spans="1:13" hidden="1" x14ac:dyDescent="0.35">
      <c r="A465" t="s">
        <v>10</v>
      </c>
      <c r="B465">
        <v>464</v>
      </c>
      <c r="C465" t="s">
        <v>458</v>
      </c>
      <c r="D465" t="s">
        <v>48</v>
      </c>
      <c r="E465">
        <v>2018</v>
      </c>
      <c r="F465" t="s">
        <v>138</v>
      </c>
      <c r="G465" t="s">
        <v>14</v>
      </c>
      <c r="H465" t="s">
        <v>26</v>
      </c>
      <c r="I465" t="s">
        <v>40</v>
      </c>
      <c r="J465">
        <v>8.0127282999999994E-2</v>
      </c>
      <c r="L465">
        <v>168.7132</v>
      </c>
      <c r="M465">
        <v>4.8</v>
      </c>
    </row>
    <row r="466" spans="1:13" x14ac:dyDescent="0.3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5">
      <c r="A472" t="s">
        <v>17</v>
      </c>
      <c r="B472">
        <v>471</v>
      </c>
      <c r="C472" t="s">
        <v>291</v>
      </c>
      <c r="D472" t="s">
        <v>28</v>
      </c>
      <c r="E472">
        <v>2015</v>
      </c>
      <c r="F472" t="s">
        <v>33</v>
      </c>
      <c r="G472" t="s">
        <v>34</v>
      </c>
      <c r="H472" t="s">
        <v>15</v>
      </c>
      <c r="I472" t="s">
        <v>16</v>
      </c>
      <c r="J472">
        <v>0.170152831</v>
      </c>
      <c r="K472">
        <v>20.7</v>
      </c>
      <c r="L472">
        <v>182.6266</v>
      </c>
      <c r="M472">
        <v>4.8</v>
      </c>
    </row>
    <row r="473" spans="1:13" x14ac:dyDescent="0.3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5">
      <c r="A502" t="s">
        <v>10</v>
      </c>
      <c r="B502">
        <v>501</v>
      </c>
      <c r="C502" t="s">
        <v>487</v>
      </c>
      <c r="D502" t="s">
        <v>48</v>
      </c>
      <c r="E502">
        <v>2022</v>
      </c>
      <c r="F502" t="s">
        <v>20</v>
      </c>
      <c r="G502" t="s">
        <v>21</v>
      </c>
      <c r="H502" t="s">
        <v>15</v>
      </c>
      <c r="I502" t="s">
        <v>22</v>
      </c>
      <c r="J502">
        <v>0</v>
      </c>
      <c r="K502">
        <v>6.67</v>
      </c>
      <c r="L502">
        <v>90.551400000000001</v>
      </c>
      <c r="M502">
        <v>4.8</v>
      </c>
    </row>
    <row r="503" spans="1:13" hidden="1" x14ac:dyDescent="0.35">
      <c r="A503" t="s">
        <v>10</v>
      </c>
      <c r="B503">
        <v>502</v>
      </c>
      <c r="C503" t="s">
        <v>488</v>
      </c>
      <c r="D503" t="s">
        <v>12</v>
      </c>
      <c r="E503">
        <v>2018</v>
      </c>
      <c r="F503" t="s">
        <v>45</v>
      </c>
      <c r="G503" t="s">
        <v>21</v>
      </c>
      <c r="H503" t="s">
        <v>15</v>
      </c>
      <c r="I503" t="s">
        <v>46</v>
      </c>
      <c r="J503">
        <v>4.8738406999999997E-2</v>
      </c>
      <c r="L503">
        <v>152.8682</v>
      </c>
      <c r="M503">
        <v>4.8</v>
      </c>
    </row>
    <row r="504" spans="1:13" hidden="1" x14ac:dyDescent="0.35">
      <c r="A504" t="s">
        <v>10</v>
      </c>
      <c r="B504">
        <v>503</v>
      </c>
      <c r="C504" t="s">
        <v>489</v>
      </c>
      <c r="D504" t="s">
        <v>54</v>
      </c>
      <c r="E504">
        <v>2018</v>
      </c>
      <c r="F504" t="s">
        <v>45</v>
      </c>
      <c r="G504" t="s">
        <v>21</v>
      </c>
      <c r="H504" t="s">
        <v>15</v>
      </c>
      <c r="I504" t="s">
        <v>46</v>
      </c>
      <c r="J504">
        <v>3.670437E-2</v>
      </c>
      <c r="L504">
        <v>228.1352</v>
      </c>
      <c r="M504">
        <v>4.8</v>
      </c>
    </row>
    <row r="505" spans="1:13" hidden="1" x14ac:dyDescent="0.35">
      <c r="A505" t="s">
        <v>10</v>
      </c>
      <c r="B505">
        <v>504</v>
      </c>
      <c r="C505" t="s">
        <v>490</v>
      </c>
      <c r="D505" t="s">
        <v>159</v>
      </c>
      <c r="E505">
        <v>2018</v>
      </c>
      <c r="F505" t="s">
        <v>45</v>
      </c>
      <c r="G505" t="s">
        <v>21</v>
      </c>
      <c r="H505" t="s">
        <v>15</v>
      </c>
      <c r="I505" t="s">
        <v>46</v>
      </c>
      <c r="J505">
        <v>5.436436E-2</v>
      </c>
      <c r="L505">
        <v>63.816800000000001</v>
      </c>
      <c r="M505">
        <v>4.8</v>
      </c>
    </row>
    <row r="506" spans="1:13" x14ac:dyDescent="0.3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hidden="1" x14ac:dyDescent="0.35">
      <c r="A509" t="s">
        <v>10</v>
      </c>
      <c r="B509">
        <v>508</v>
      </c>
      <c r="C509" t="s">
        <v>121</v>
      </c>
      <c r="D509" t="s">
        <v>95</v>
      </c>
      <c r="E509">
        <v>2018</v>
      </c>
      <c r="F509" t="s">
        <v>45</v>
      </c>
      <c r="G509" t="s">
        <v>21</v>
      </c>
      <c r="H509" t="s">
        <v>15</v>
      </c>
      <c r="I509" t="s">
        <v>46</v>
      </c>
      <c r="J509">
        <v>7.8912472999999997E-2</v>
      </c>
      <c r="L509">
        <v>99.904200000000003</v>
      </c>
      <c r="M509">
        <v>4.7</v>
      </c>
    </row>
    <row r="510" spans="1:13" x14ac:dyDescent="0.3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t="s">
        <v>17</v>
      </c>
      <c r="B513">
        <v>512</v>
      </c>
      <c r="C513" t="s">
        <v>495</v>
      </c>
      <c r="D513" t="s">
        <v>67</v>
      </c>
      <c r="E513">
        <v>2012</v>
      </c>
      <c r="F513" t="s">
        <v>13</v>
      </c>
      <c r="G513" t="s">
        <v>14</v>
      </c>
      <c r="H513" t="s">
        <v>15</v>
      </c>
      <c r="I513" t="s">
        <v>16</v>
      </c>
      <c r="J513">
        <v>0</v>
      </c>
      <c r="K513">
        <v>6.03</v>
      </c>
      <c r="L513">
        <v>175.1028</v>
      </c>
      <c r="M513">
        <v>4.7</v>
      </c>
    </row>
    <row r="514" spans="1:13" x14ac:dyDescent="0.3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5">
      <c r="A515" t="s">
        <v>17</v>
      </c>
      <c r="B515">
        <v>514</v>
      </c>
      <c r="C515" t="s">
        <v>497</v>
      </c>
      <c r="D515" t="s">
        <v>19</v>
      </c>
      <c r="E515">
        <v>2012</v>
      </c>
      <c r="F515" t="s">
        <v>13</v>
      </c>
      <c r="G515" t="s">
        <v>14</v>
      </c>
      <c r="H515" t="s">
        <v>15</v>
      </c>
      <c r="I515" t="s">
        <v>16</v>
      </c>
      <c r="J515">
        <v>1.2657494E-2</v>
      </c>
      <c r="K515">
        <v>16.5</v>
      </c>
      <c r="L515">
        <v>36.3506</v>
      </c>
      <c r="M515">
        <v>4.7</v>
      </c>
    </row>
    <row r="516" spans="1:13" x14ac:dyDescent="0.3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t="s">
        <v>10</v>
      </c>
      <c r="B520">
        <v>519</v>
      </c>
      <c r="C520" t="s">
        <v>500</v>
      </c>
      <c r="D520" t="s">
        <v>24</v>
      </c>
      <c r="E520">
        <v>2012</v>
      </c>
      <c r="F520" t="s">
        <v>13</v>
      </c>
      <c r="G520" t="s">
        <v>14</v>
      </c>
      <c r="H520" t="s">
        <v>15</v>
      </c>
      <c r="I520" t="s">
        <v>16</v>
      </c>
      <c r="J520">
        <v>0</v>
      </c>
      <c r="K520">
        <v>9.5</v>
      </c>
      <c r="L520">
        <v>228.46680000000001</v>
      </c>
      <c r="M520">
        <v>4.7</v>
      </c>
    </row>
    <row r="521" spans="1:13" x14ac:dyDescent="0.3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5">
      <c r="A522" t="s">
        <v>10</v>
      </c>
      <c r="B522">
        <v>521</v>
      </c>
      <c r="C522" t="s">
        <v>501</v>
      </c>
      <c r="D522" t="s">
        <v>48</v>
      </c>
      <c r="E522">
        <v>2012</v>
      </c>
      <c r="F522" t="s">
        <v>13</v>
      </c>
      <c r="G522" t="s">
        <v>14</v>
      </c>
      <c r="H522" t="s">
        <v>15</v>
      </c>
      <c r="I522" t="s">
        <v>16</v>
      </c>
      <c r="J522">
        <v>3.0672457E-2</v>
      </c>
      <c r="K522">
        <v>15.7</v>
      </c>
      <c r="L522">
        <v>253.17240000000001</v>
      </c>
      <c r="M522">
        <v>4.7</v>
      </c>
    </row>
    <row r="523" spans="1:13" hidden="1" x14ac:dyDescent="0.35">
      <c r="A523" t="s">
        <v>17</v>
      </c>
      <c r="B523">
        <v>522</v>
      </c>
      <c r="C523" t="s">
        <v>502</v>
      </c>
      <c r="D523" t="s">
        <v>67</v>
      </c>
      <c r="E523">
        <v>2018</v>
      </c>
      <c r="F523" t="s">
        <v>138</v>
      </c>
      <c r="G523" t="s">
        <v>14</v>
      </c>
      <c r="H523" t="s">
        <v>26</v>
      </c>
      <c r="I523" t="s">
        <v>40</v>
      </c>
      <c r="J523">
        <v>0.17021367600000001</v>
      </c>
      <c r="L523">
        <v>89.585599999999999</v>
      </c>
      <c r="M523">
        <v>4.7</v>
      </c>
    </row>
    <row r="524" spans="1:13" hidden="1" x14ac:dyDescent="0.35">
      <c r="A524" t="s">
        <v>17</v>
      </c>
      <c r="B524">
        <v>523</v>
      </c>
      <c r="C524" t="s">
        <v>219</v>
      </c>
      <c r="D524" t="s">
        <v>48</v>
      </c>
      <c r="E524">
        <v>2018</v>
      </c>
      <c r="F524" t="s">
        <v>138</v>
      </c>
      <c r="G524" t="s">
        <v>14</v>
      </c>
      <c r="H524" t="s">
        <v>26</v>
      </c>
      <c r="I524" t="s">
        <v>40</v>
      </c>
      <c r="J524">
        <v>5.8092550999999999E-2</v>
      </c>
      <c r="L524">
        <v>172.04220000000001</v>
      </c>
      <c r="M524">
        <v>4.7</v>
      </c>
    </row>
    <row r="525" spans="1:13" hidden="1" x14ac:dyDescent="0.35">
      <c r="A525" t="s">
        <v>10</v>
      </c>
      <c r="B525">
        <v>524</v>
      </c>
      <c r="C525" t="s">
        <v>503</v>
      </c>
      <c r="D525" t="s">
        <v>24</v>
      </c>
      <c r="E525">
        <v>2018</v>
      </c>
      <c r="F525" t="s">
        <v>138</v>
      </c>
      <c r="G525" t="s">
        <v>14</v>
      </c>
      <c r="H525" t="s">
        <v>26</v>
      </c>
      <c r="I525" t="s">
        <v>40</v>
      </c>
      <c r="J525">
        <v>7.6868664000000003E-2</v>
      </c>
      <c r="L525">
        <v>62.119399999999999</v>
      </c>
      <c r="M525">
        <v>4.7</v>
      </c>
    </row>
    <row r="526" spans="1:13" hidden="1" x14ac:dyDescent="0.35">
      <c r="A526" t="s">
        <v>10</v>
      </c>
      <c r="B526">
        <v>525</v>
      </c>
      <c r="C526" t="s">
        <v>504</v>
      </c>
      <c r="D526" t="s">
        <v>48</v>
      </c>
      <c r="E526">
        <v>2018</v>
      </c>
      <c r="F526" t="s">
        <v>138</v>
      </c>
      <c r="G526" t="s">
        <v>14</v>
      </c>
      <c r="H526" t="s">
        <v>26</v>
      </c>
      <c r="I526" t="s">
        <v>40</v>
      </c>
      <c r="J526">
        <v>0.127599399</v>
      </c>
      <c r="L526">
        <v>118.9098</v>
      </c>
      <c r="M526">
        <v>4.7</v>
      </c>
    </row>
    <row r="527" spans="1:13" x14ac:dyDescent="0.3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v>534</v>
      </c>
      <c r="C535" t="s">
        <v>512</v>
      </c>
      <c r="D535" t="s">
        <v>67</v>
      </c>
      <c r="E535">
        <v>2016</v>
      </c>
      <c r="F535" t="s">
        <v>25</v>
      </c>
      <c r="G535" t="s">
        <v>14</v>
      </c>
      <c r="H535" t="s">
        <v>26</v>
      </c>
      <c r="I535" t="s">
        <v>16</v>
      </c>
      <c r="J535">
        <v>0</v>
      </c>
      <c r="K535">
        <v>11.5</v>
      </c>
      <c r="L535">
        <v>88.254000000000005</v>
      </c>
      <c r="M535">
        <v>4.7</v>
      </c>
    </row>
    <row r="536" spans="1:13" x14ac:dyDescent="0.35">
      <c r="A536" t="s">
        <v>10</v>
      </c>
      <c r="B536">
        <v>535</v>
      </c>
      <c r="C536" t="s">
        <v>513</v>
      </c>
      <c r="D536" t="s">
        <v>24</v>
      </c>
      <c r="E536">
        <v>2016</v>
      </c>
      <c r="F536" t="s">
        <v>25</v>
      </c>
      <c r="G536" t="s">
        <v>14</v>
      </c>
      <c r="H536" t="s">
        <v>26</v>
      </c>
      <c r="I536" t="s">
        <v>16</v>
      </c>
      <c r="J536">
        <v>3.0247903E-2</v>
      </c>
      <c r="K536">
        <v>5.88</v>
      </c>
      <c r="L536">
        <v>101.399</v>
      </c>
      <c r="M536">
        <v>4.7</v>
      </c>
    </row>
    <row r="537" spans="1:13" x14ac:dyDescent="0.35">
      <c r="A537" t="s">
        <v>10</v>
      </c>
      <c r="B537">
        <v>536</v>
      </c>
      <c r="C537" t="s">
        <v>316</v>
      </c>
      <c r="D537" t="s">
        <v>54</v>
      </c>
      <c r="E537">
        <v>2016</v>
      </c>
      <c r="F537" t="s">
        <v>25</v>
      </c>
      <c r="G537" t="s">
        <v>14</v>
      </c>
      <c r="H537" t="s">
        <v>26</v>
      </c>
      <c r="I537" t="s">
        <v>16</v>
      </c>
      <c r="J537">
        <v>2.4541277E-2</v>
      </c>
      <c r="K537">
        <v>5.63</v>
      </c>
      <c r="L537">
        <v>105.1306</v>
      </c>
      <c r="M537">
        <v>4.7</v>
      </c>
    </row>
    <row r="538" spans="1:13" x14ac:dyDescent="0.3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5">
      <c r="A548" t="s">
        <v>10</v>
      </c>
      <c r="B548">
        <v>547</v>
      </c>
      <c r="C548" t="s">
        <v>520</v>
      </c>
      <c r="D548" t="s">
        <v>32</v>
      </c>
      <c r="E548">
        <v>2020</v>
      </c>
      <c r="F548" t="s">
        <v>37</v>
      </c>
      <c r="G548" t="s">
        <v>34</v>
      </c>
      <c r="H548" t="s">
        <v>15</v>
      </c>
      <c r="I548" t="s">
        <v>16</v>
      </c>
      <c r="J548">
        <v>0</v>
      </c>
      <c r="K548">
        <v>8.27</v>
      </c>
      <c r="L548">
        <v>183.29239999999999</v>
      </c>
      <c r="M548">
        <v>4.7</v>
      </c>
    </row>
    <row r="549" spans="1:13" x14ac:dyDescent="0.3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5">
      <c r="A571" t="s">
        <v>17</v>
      </c>
      <c r="B571">
        <v>570</v>
      </c>
      <c r="C571" t="s">
        <v>534</v>
      </c>
      <c r="D571" t="s">
        <v>48</v>
      </c>
      <c r="E571">
        <v>2014</v>
      </c>
      <c r="F571" t="s">
        <v>29</v>
      </c>
      <c r="G571" t="s">
        <v>21</v>
      </c>
      <c r="H571" t="s">
        <v>30</v>
      </c>
      <c r="I571" t="s">
        <v>16</v>
      </c>
      <c r="J571">
        <v>0.103726639</v>
      </c>
      <c r="K571">
        <v>7.51</v>
      </c>
      <c r="L571">
        <v>110.6544</v>
      </c>
      <c r="M571">
        <v>4.7</v>
      </c>
    </row>
    <row r="572" spans="1:13" x14ac:dyDescent="0.3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5">
      <c r="A577" t="s">
        <v>10</v>
      </c>
      <c r="B577">
        <v>576</v>
      </c>
      <c r="C577" t="s">
        <v>259</v>
      </c>
      <c r="D577" t="s">
        <v>48</v>
      </c>
      <c r="E577">
        <v>2022</v>
      </c>
      <c r="F577" t="s">
        <v>20</v>
      </c>
      <c r="G577" t="s">
        <v>21</v>
      </c>
      <c r="H577" t="s">
        <v>15</v>
      </c>
      <c r="I577" t="s">
        <v>22</v>
      </c>
      <c r="J577">
        <v>2.9129907E-2</v>
      </c>
      <c r="K577">
        <v>6.61</v>
      </c>
      <c r="L577">
        <v>188.4898</v>
      </c>
      <c r="M577">
        <v>4.7</v>
      </c>
    </row>
    <row r="578" spans="1:13" x14ac:dyDescent="0.35">
      <c r="A578" t="s">
        <v>10</v>
      </c>
      <c r="B578">
        <v>577</v>
      </c>
      <c r="C578" t="s">
        <v>277</v>
      </c>
      <c r="D578" t="s">
        <v>159</v>
      </c>
      <c r="E578">
        <v>2022</v>
      </c>
      <c r="F578" t="s">
        <v>20</v>
      </c>
      <c r="G578" t="s">
        <v>21</v>
      </c>
      <c r="H578" t="s">
        <v>15</v>
      </c>
      <c r="I578" t="s">
        <v>22</v>
      </c>
      <c r="J578">
        <v>5.6113669999999999E-3</v>
      </c>
      <c r="K578">
        <v>19.2</v>
      </c>
      <c r="L578">
        <v>226.2062</v>
      </c>
      <c r="M578">
        <v>4.7</v>
      </c>
    </row>
    <row r="579" spans="1:13" hidden="1" x14ac:dyDescent="0.35">
      <c r="A579" t="s">
        <v>17</v>
      </c>
      <c r="B579">
        <v>578</v>
      </c>
      <c r="C579" t="s">
        <v>472</v>
      </c>
      <c r="D579" t="s">
        <v>95</v>
      </c>
      <c r="E579">
        <v>2018</v>
      </c>
      <c r="F579" t="s">
        <v>45</v>
      </c>
      <c r="G579" t="s">
        <v>21</v>
      </c>
      <c r="H579" t="s">
        <v>15</v>
      </c>
      <c r="I579" t="s">
        <v>46</v>
      </c>
      <c r="J579">
        <v>0.10080442000000001</v>
      </c>
      <c r="L579">
        <v>45.474400000000003</v>
      </c>
      <c r="M579">
        <v>4.7</v>
      </c>
    </row>
    <row r="580" spans="1:13" hidden="1" x14ac:dyDescent="0.35">
      <c r="A580" t="s">
        <v>17</v>
      </c>
      <c r="B580">
        <v>579</v>
      </c>
      <c r="C580" t="s">
        <v>537</v>
      </c>
      <c r="D580" t="s">
        <v>28</v>
      </c>
      <c r="E580">
        <v>2018</v>
      </c>
      <c r="F580" t="s">
        <v>45</v>
      </c>
      <c r="G580" t="s">
        <v>21</v>
      </c>
      <c r="H580" t="s">
        <v>15</v>
      </c>
      <c r="I580" t="s">
        <v>46</v>
      </c>
      <c r="J580">
        <v>8.2152451000000001E-2</v>
      </c>
      <c r="L580">
        <v>179.90020000000001</v>
      </c>
      <c r="M580">
        <v>4.7</v>
      </c>
    </row>
    <row r="581" spans="1:13" hidden="1" x14ac:dyDescent="0.35">
      <c r="A581" t="s">
        <v>17</v>
      </c>
      <c r="B581">
        <v>580</v>
      </c>
      <c r="C581" t="s">
        <v>538</v>
      </c>
      <c r="D581" t="s">
        <v>19</v>
      </c>
      <c r="E581">
        <v>2018</v>
      </c>
      <c r="F581" t="s">
        <v>45</v>
      </c>
      <c r="G581" t="s">
        <v>21</v>
      </c>
      <c r="H581" t="s">
        <v>15</v>
      </c>
      <c r="I581" t="s">
        <v>46</v>
      </c>
      <c r="J581">
        <v>3.0347404000000001E-2</v>
      </c>
      <c r="L581">
        <v>192.5162</v>
      </c>
      <c r="M581">
        <v>4.7</v>
      </c>
    </row>
    <row r="582" spans="1:13" hidden="1" x14ac:dyDescent="0.35">
      <c r="A582" t="s">
        <v>17</v>
      </c>
      <c r="B582">
        <v>581</v>
      </c>
      <c r="C582" t="s">
        <v>539</v>
      </c>
      <c r="D582" t="s">
        <v>42</v>
      </c>
      <c r="E582">
        <v>2018</v>
      </c>
      <c r="F582" t="s">
        <v>45</v>
      </c>
      <c r="G582" t="s">
        <v>21</v>
      </c>
      <c r="H582" t="s">
        <v>15</v>
      </c>
      <c r="I582" t="s">
        <v>46</v>
      </c>
      <c r="J582">
        <v>4.1091215E-2</v>
      </c>
      <c r="L582">
        <v>89.551400000000001</v>
      </c>
      <c r="M582">
        <v>4.7</v>
      </c>
    </row>
    <row r="583" spans="1:13" hidden="1" x14ac:dyDescent="0.35">
      <c r="A583" t="s">
        <v>17</v>
      </c>
      <c r="B583">
        <v>582</v>
      </c>
      <c r="C583" t="s">
        <v>540</v>
      </c>
      <c r="D583" t="s">
        <v>32</v>
      </c>
      <c r="E583">
        <v>2018</v>
      </c>
      <c r="F583" t="s">
        <v>45</v>
      </c>
      <c r="G583" t="s">
        <v>21</v>
      </c>
      <c r="H583" t="s">
        <v>15</v>
      </c>
      <c r="I583" t="s">
        <v>46</v>
      </c>
      <c r="J583">
        <v>4.8841794000000001E-2</v>
      </c>
      <c r="L583">
        <v>64.716800000000006</v>
      </c>
      <c r="M583">
        <v>4.7</v>
      </c>
    </row>
    <row r="584" spans="1:13" hidden="1" x14ac:dyDescent="0.35">
      <c r="A584" t="s">
        <v>17</v>
      </c>
      <c r="B584">
        <v>583</v>
      </c>
      <c r="C584" t="s">
        <v>541</v>
      </c>
      <c r="D584" t="s">
        <v>32</v>
      </c>
      <c r="E584">
        <v>2018</v>
      </c>
      <c r="F584" t="s">
        <v>45</v>
      </c>
      <c r="G584" t="s">
        <v>21</v>
      </c>
      <c r="H584" t="s">
        <v>15</v>
      </c>
      <c r="I584" t="s">
        <v>46</v>
      </c>
      <c r="J584">
        <v>0.17423237699999999</v>
      </c>
      <c r="L584">
        <v>146.61019999999999</v>
      </c>
      <c r="M584">
        <v>4.7</v>
      </c>
    </row>
    <row r="585" spans="1:13" hidden="1" x14ac:dyDescent="0.35">
      <c r="A585" t="s">
        <v>17</v>
      </c>
      <c r="B585">
        <v>584</v>
      </c>
      <c r="C585" t="s">
        <v>542</v>
      </c>
      <c r="D585" t="s">
        <v>95</v>
      </c>
      <c r="E585">
        <v>2018</v>
      </c>
      <c r="F585" t="s">
        <v>138</v>
      </c>
      <c r="G585" t="s">
        <v>14</v>
      </c>
      <c r="H585" t="s">
        <v>26</v>
      </c>
      <c r="I585" t="s">
        <v>40</v>
      </c>
      <c r="J585">
        <v>0.113720344</v>
      </c>
      <c r="L585">
        <v>89.980400000000003</v>
      </c>
      <c r="M585">
        <v>4.5999999999999996</v>
      </c>
    </row>
    <row r="586" spans="1:13" hidden="1" x14ac:dyDescent="0.3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hidden="1" x14ac:dyDescent="0.3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hidden="1" x14ac:dyDescent="0.35">
      <c r="A600" t="s">
        <v>10</v>
      </c>
      <c r="B600">
        <v>599</v>
      </c>
      <c r="C600" t="s">
        <v>554</v>
      </c>
      <c r="D600" t="s">
        <v>67</v>
      </c>
      <c r="E600">
        <v>2018</v>
      </c>
      <c r="F600" t="s">
        <v>138</v>
      </c>
      <c r="G600" t="s">
        <v>14</v>
      </c>
      <c r="H600" t="s">
        <v>26</v>
      </c>
      <c r="I600" t="s">
        <v>40</v>
      </c>
      <c r="J600">
        <v>0.187443314</v>
      </c>
      <c r="L600">
        <v>220.47720000000001</v>
      </c>
      <c r="M600">
        <v>4.5999999999999996</v>
      </c>
    </row>
    <row r="601" spans="1:13" hidden="1" x14ac:dyDescent="0.3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hidden="1" x14ac:dyDescent="0.35">
      <c r="A677" t="s">
        <v>17</v>
      </c>
      <c r="B677">
        <v>676</v>
      </c>
      <c r="C677" t="s">
        <v>604</v>
      </c>
      <c r="D677" t="s">
        <v>12</v>
      </c>
      <c r="E677">
        <v>2018</v>
      </c>
      <c r="F677" t="s">
        <v>45</v>
      </c>
      <c r="G677" t="s">
        <v>21</v>
      </c>
      <c r="H677" t="s">
        <v>15</v>
      </c>
      <c r="I677" t="s">
        <v>46</v>
      </c>
      <c r="J677">
        <v>2.2291121000000001E-2</v>
      </c>
      <c r="L677">
        <v>93.609399999999994</v>
      </c>
      <c r="M677">
        <v>4.5999999999999996</v>
      </c>
    </row>
    <row r="678" spans="1:13" hidden="1" x14ac:dyDescent="0.35">
      <c r="A678" t="s">
        <v>17</v>
      </c>
      <c r="B678">
        <v>677</v>
      </c>
      <c r="C678" t="s">
        <v>383</v>
      </c>
      <c r="D678" t="s">
        <v>54</v>
      </c>
      <c r="E678">
        <v>2018</v>
      </c>
      <c r="F678" t="s">
        <v>45</v>
      </c>
      <c r="G678" t="s">
        <v>21</v>
      </c>
      <c r="H678" t="s">
        <v>15</v>
      </c>
      <c r="I678" t="s">
        <v>46</v>
      </c>
      <c r="J678">
        <v>0</v>
      </c>
      <c r="L678">
        <v>109.1938</v>
      </c>
      <c r="M678">
        <v>4.5999999999999996</v>
      </c>
    </row>
    <row r="679" spans="1:13" hidden="1" x14ac:dyDescent="0.35">
      <c r="A679" t="s">
        <v>17</v>
      </c>
      <c r="B679">
        <v>678</v>
      </c>
      <c r="C679" t="s">
        <v>577</v>
      </c>
      <c r="D679" t="s">
        <v>54</v>
      </c>
      <c r="E679">
        <v>2018</v>
      </c>
      <c r="F679" t="s">
        <v>45</v>
      </c>
      <c r="G679" t="s">
        <v>21</v>
      </c>
      <c r="H679" t="s">
        <v>15</v>
      </c>
      <c r="I679" t="s">
        <v>46</v>
      </c>
      <c r="J679">
        <v>0.155541973</v>
      </c>
      <c r="L679">
        <v>159.7578</v>
      </c>
      <c r="M679">
        <v>4.5999999999999996</v>
      </c>
    </row>
    <row r="680" spans="1:13" hidden="1" x14ac:dyDescent="0.35">
      <c r="A680" t="s">
        <v>17</v>
      </c>
      <c r="B680">
        <v>679</v>
      </c>
      <c r="C680" t="s">
        <v>605</v>
      </c>
      <c r="D680" t="s">
        <v>48</v>
      </c>
      <c r="E680">
        <v>2018</v>
      </c>
      <c r="F680" t="s">
        <v>45</v>
      </c>
      <c r="G680" t="s">
        <v>21</v>
      </c>
      <c r="H680" t="s">
        <v>15</v>
      </c>
      <c r="I680" t="s">
        <v>46</v>
      </c>
      <c r="J680">
        <v>0.141129263</v>
      </c>
      <c r="L680">
        <v>121.60720000000001</v>
      </c>
      <c r="M680">
        <v>4.5999999999999996</v>
      </c>
    </row>
    <row r="681" spans="1:13" hidden="1" x14ac:dyDescent="0.35">
      <c r="A681" t="s">
        <v>10</v>
      </c>
      <c r="B681">
        <v>680</v>
      </c>
      <c r="C681" t="s">
        <v>272</v>
      </c>
      <c r="D681" t="s">
        <v>12</v>
      </c>
      <c r="E681">
        <v>2018</v>
      </c>
      <c r="F681" t="s">
        <v>45</v>
      </c>
      <c r="G681" t="s">
        <v>21</v>
      </c>
      <c r="H681" t="s">
        <v>15</v>
      </c>
      <c r="I681" t="s">
        <v>46</v>
      </c>
      <c r="J681">
        <v>0.15842451599999999</v>
      </c>
      <c r="L681">
        <v>62.419400000000003</v>
      </c>
      <c r="M681">
        <v>4.5999999999999996</v>
      </c>
    </row>
    <row r="682" spans="1:13" hidden="1" x14ac:dyDescent="0.35">
      <c r="A682" t="s">
        <v>10</v>
      </c>
      <c r="B682">
        <v>681</v>
      </c>
      <c r="C682" t="s">
        <v>606</v>
      </c>
      <c r="D682" t="s">
        <v>12</v>
      </c>
      <c r="E682">
        <v>2018</v>
      </c>
      <c r="F682" t="s">
        <v>45</v>
      </c>
      <c r="G682" t="s">
        <v>21</v>
      </c>
      <c r="H682" t="s">
        <v>15</v>
      </c>
      <c r="I682" t="s">
        <v>46</v>
      </c>
      <c r="J682">
        <v>4.3978369000000003E-2</v>
      </c>
      <c r="L682">
        <v>178.43180000000001</v>
      </c>
      <c r="M682">
        <v>4.5999999999999996</v>
      </c>
    </row>
    <row r="683" spans="1:13" hidden="1" x14ac:dyDescent="0.35">
      <c r="A683" t="s">
        <v>10</v>
      </c>
      <c r="B683">
        <v>682</v>
      </c>
      <c r="C683" t="s">
        <v>607</v>
      </c>
      <c r="D683" t="s">
        <v>54</v>
      </c>
      <c r="E683">
        <v>2018</v>
      </c>
      <c r="F683" t="s">
        <v>45</v>
      </c>
      <c r="G683" t="s">
        <v>21</v>
      </c>
      <c r="H683" t="s">
        <v>15</v>
      </c>
      <c r="I683" t="s">
        <v>46</v>
      </c>
      <c r="J683">
        <v>3.6731658E-2</v>
      </c>
      <c r="L683">
        <v>177.23699999999999</v>
      </c>
      <c r="M683">
        <v>4.5999999999999996</v>
      </c>
    </row>
    <row r="684" spans="1:13" hidden="1" x14ac:dyDescent="0.35">
      <c r="A684" t="s">
        <v>10</v>
      </c>
      <c r="B684">
        <v>683</v>
      </c>
      <c r="C684" t="s">
        <v>608</v>
      </c>
      <c r="D684" t="s">
        <v>54</v>
      </c>
      <c r="E684">
        <v>2018</v>
      </c>
      <c r="F684" t="s">
        <v>45</v>
      </c>
      <c r="G684" t="s">
        <v>21</v>
      </c>
      <c r="H684" t="s">
        <v>15</v>
      </c>
      <c r="I684" t="s">
        <v>46</v>
      </c>
      <c r="J684">
        <v>0</v>
      </c>
      <c r="L684">
        <v>182.0608</v>
      </c>
      <c r="M684">
        <v>4.5999999999999996</v>
      </c>
    </row>
    <row r="685" spans="1:13" hidden="1" x14ac:dyDescent="0.35">
      <c r="A685" t="s">
        <v>35</v>
      </c>
      <c r="B685">
        <v>684</v>
      </c>
      <c r="C685" t="s">
        <v>171</v>
      </c>
      <c r="D685" t="s">
        <v>19</v>
      </c>
      <c r="E685">
        <v>2018</v>
      </c>
      <c r="F685" t="s">
        <v>45</v>
      </c>
      <c r="G685" t="s">
        <v>21</v>
      </c>
      <c r="H685" t="s">
        <v>15</v>
      </c>
      <c r="I685" t="s">
        <v>46</v>
      </c>
      <c r="J685">
        <v>1.8813776000000001E-2</v>
      </c>
      <c r="L685">
        <v>235.25899999999999</v>
      </c>
      <c r="M685">
        <v>4.5999999999999996</v>
      </c>
    </row>
    <row r="686" spans="1:13" hidden="1" x14ac:dyDescent="0.3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t="s">
        <v>10</v>
      </c>
      <c r="B690">
        <v>689</v>
      </c>
      <c r="C690" t="s">
        <v>612</v>
      </c>
      <c r="D690" t="s">
        <v>95</v>
      </c>
      <c r="E690">
        <v>2022</v>
      </c>
      <c r="F690" t="s">
        <v>20</v>
      </c>
      <c r="G690" t="s">
        <v>21</v>
      </c>
      <c r="H690" t="s">
        <v>15</v>
      </c>
      <c r="I690" t="s">
        <v>22</v>
      </c>
      <c r="J690">
        <v>0</v>
      </c>
      <c r="K690">
        <v>5.4649999999999999</v>
      </c>
      <c r="L690">
        <v>132.5626</v>
      </c>
      <c r="M690">
        <v>4.5</v>
      </c>
    </row>
    <row r="691" spans="1:13" x14ac:dyDescent="0.3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t="s">
        <v>17</v>
      </c>
      <c r="B697">
        <v>696</v>
      </c>
      <c r="C697" t="s">
        <v>601</v>
      </c>
      <c r="D697" t="s">
        <v>57</v>
      </c>
      <c r="E697">
        <v>2015</v>
      </c>
      <c r="F697" t="s">
        <v>33</v>
      </c>
      <c r="G697" t="s">
        <v>34</v>
      </c>
      <c r="H697" t="s">
        <v>26</v>
      </c>
      <c r="I697" t="s">
        <v>16</v>
      </c>
      <c r="J697">
        <v>4.8124443000000003E-2</v>
      </c>
      <c r="K697">
        <v>13.35</v>
      </c>
      <c r="L697">
        <v>216.7166</v>
      </c>
      <c r="M697">
        <v>4.5</v>
      </c>
    </row>
    <row r="698" spans="1:13" hidden="1" x14ac:dyDescent="0.35">
      <c r="A698" t="s">
        <v>10</v>
      </c>
      <c r="B698">
        <v>697</v>
      </c>
      <c r="C698" t="s">
        <v>252</v>
      </c>
      <c r="D698" t="s">
        <v>28</v>
      </c>
      <c r="E698">
        <v>2018</v>
      </c>
      <c r="F698" t="s">
        <v>45</v>
      </c>
      <c r="G698" t="s">
        <v>21</v>
      </c>
      <c r="H698" t="s">
        <v>15</v>
      </c>
      <c r="I698" t="s">
        <v>46</v>
      </c>
      <c r="J698">
        <v>1.1953902000000001E-2</v>
      </c>
      <c r="L698">
        <v>164.51840000000001</v>
      </c>
      <c r="M698">
        <v>4.5</v>
      </c>
    </row>
    <row r="699" spans="1:13" x14ac:dyDescent="0.35">
      <c r="A699" t="s">
        <v>17</v>
      </c>
      <c r="B699">
        <v>698</v>
      </c>
      <c r="C699" t="s">
        <v>618</v>
      </c>
      <c r="D699" t="s">
        <v>42</v>
      </c>
      <c r="E699">
        <v>2014</v>
      </c>
      <c r="F699" t="s">
        <v>29</v>
      </c>
      <c r="G699" t="s">
        <v>21</v>
      </c>
      <c r="H699" t="s">
        <v>30</v>
      </c>
      <c r="I699" t="s">
        <v>16</v>
      </c>
      <c r="J699">
        <v>9.9848469999999998E-3</v>
      </c>
      <c r="K699">
        <v>13.6</v>
      </c>
      <c r="L699">
        <v>175.43700000000001</v>
      </c>
      <c r="M699">
        <v>4.5</v>
      </c>
    </row>
    <row r="700" spans="1:13" hidden="1" x14ac:dyDescent="0.35">
      <c r="A700" t="s">
        <v>17</v>
      </c>
      <c r="B700">
        <v>699</v>
      </c>
      <c r="C700" t="s">
        <v>619</v>
      </c>
      <c r="D700" t="s">
        <v>42</v>
      </c>
      <c r="E700">
        <v>2018</v>
      </c>
      <c r="F700" t="s">
        <v>45</v>
      </c>
      <c r="G700" t="s">
        <v>21</v>
      </c>
      <c r="H700" t="s">
        <v>15</v>
      </c>
      <c r="I700" t="s">
        <v>46</v>
      </c>
      <c r="J700">
        <v>5.9776237000000003E-2</v>
      </c>
      <c r="L700">
        <v>231.76419999999999</v>
      </c>
      <c r="M700">
        <v>4.5</v>
      </c>
    </row>
    <row r="701" spans="1:13" x14ac:dyDescent="0.3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5">
      <c r="A702" t="s">
        <v>10</v>
      </c>
      <c r="B702">
        <v>701</v>
      </c>
      <c r="C702" t="s">
        <v>620</v>
      </c>
      <c r="D702" t="s">
        <v>12</v>
      </c>
      <c r="E702">
        <v>2012</v>
      </c>
      <c r="F702" t="s">
        <v>13</v>
      </c>
      <c r="G702" t="s">
        <v>14</v>
      </c>
      <c r="H702" t="s">
        <v>15</v>
      </c>
      <c r="I702" t="s">
        <v>16</v>
      </c>
      <c r="J702">
        <v>0.100330684</v>
      </c>
      <c r="K702">
        <v>20.7</v>
      </c>
      <c r="L702">
        <v>123.4388</v>
      </c>
      <c r="M702">
        <v>4.5</v>
      </c>
    </row>
    <row r="703" spans="1:13" x14ac:dyDescent="0.3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5">
      <c r="A705" t="s">
        <v>17</v>
      </c>
      <c r="B705">
        <v>704</v>
      </c>
      <c r="C705" t="s">
        <v>623</v>
      </c>
      <c r="D705" t="s">
        <v>48</v>
      </c>
      <c r="E705">
        <v>2017</v>
      </c>
      <c r="F705" t="s">
        <v>50</v>
      </c>
      <c r="G705" t="s">
        <v>34</v>
      </c>
      <c r="H705" t="s">
        <v>26</v>
      </c>
      <c r="I705" t="s">
        <v>16</v>
      </c>
      <c r="J705">
        <v>0.128065918</v>
      </c>
      <c r="K705">
        <v>19</v>
      </c>
      <c r="L705">
        <v>104.3622</v>
      </c>
      <c r="M705">
        <v>4.5</v>
      </c>
    </row>
    <row r="706" spans="1:13" x14ac:dyDescent="0.3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5">
      <c r="A707" t="s">
        <v>17</v>
      </c>
      <c r="B707">
        <v>706</v>
      </c>
      <c r="C707" t="s">
        <v>605</v>
      </c>
      <c r="D707" t="s">
        <v>48</v>
      </c>
      <c r="E707">
        <v>2012</v>
      </c>
      <c r="F707" t="s">
        <v>13</v>
      </c>
      <c r="G707" t="s">
        <v>14</v>
      </c>
      <c r="H707" t="s">
        <v>15</v>
      </c>
      <c r="I707" t="s">
        <v>16</v>
      </c>
      <c r="J707">
        <v>0</v>
      </c>
      <c r="K707">
        <v>20.350000000000001</v>
      </c>
      <c r="L707">
        <v>120.9072</v>
      </c>
      <c r="M707">
        <v>4.5</v>
      </c>
    </row>
    <row r="708" spans="1:13" x14ac:dyDescent="0.3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5">
      <c r="A721" t="s">
        <v>17</v>
      </c>
      <c r="B721">
        <v>720</v>
      </c>
      <c r="C721" t="s">
        <v>635</v>
      </c>
      <c r="D721" t="s">
        <v>24</v>
      </c>
      <c r="E721">
        <v>2012</v>
      </c>
      <c r="F721" t="s">
        <v>13</v>
      </c>
      <c r="G721" t="s">
        <v>14</v>
      </c>
      <c r="H721" t="s">
        <v>15</v>
      </c>
      <c r="I721" t="s">
        <v>16</v>
      </c>
      <c r="J721">
        <v>4.2687151E-2</v>
      </c>
      <c r="K721">
        <v>5.19</v>
      </c>
      <c r="L721">
        <v>195.911</v>
      </c>
      <c r="M721">
        <v>4.5</v>
      </c>
    </row>
    <row r="722" spans="1:13" x14ac:dyDescent="0.3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5">
      <c r="A740" t="s">
        <v>10</v>
      </c>
      <c r="B740">
        <v>739</v>
      </c>
      <c r="C740" t="s">
        <v>554</v>
      </c>
      <c r="D740" t="s">
        <v>67</v>
      </c>
      <c r="E740">
        <v>2012</v>
      </c>
      <c r="F740" t="s">
        <v>13</v>
      </c>
      <c r="G740" t="s">
        <v>14</v>
      </c>
      <c r="H740" t="s">
        <v>15</v>
      </c>
      <c r="I740" t="s">
        <v>16</v>
      </c>
      <c r="J740">
        <v>0.107223632</v>
      </c>
      <c r="K740">
        <v>11.8</v>
      </c>
      <c r="L740">
        <v>223.5772</v>
      </c>
      <c r="M740">
        <v>4.5</v>
      </c>
    </row>
    <row r="741" spans="1:13" x14ac:dyDescent="0.3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t="s">
        <v>35</v>
      </c>
      <c r="B745">
        <v>744</v>
      </c>
      <c r="C745" t="s">
        <v>522</v>
      </c>
      <c r="D745" t="s">
        <v>67</v>
      </c>
      <c r="E745">
        <v>2012</v>
      </c>
      <c r="F745" t="s">
        <v>13</v>
      </c>
      <c r="G745" t="s">
        <v>14</v>
      </c>
      <c r="H745" t="s">
        <v>15</v>
      </c>
      <c r="I745" t="s">
        <v>16</v>
      </c>
      <c r="J745">
        <v>3.5118834000000002E-2</v>
      </c>
      <c r="K745">
        <v>17.25</v>
      </c>
      <c r="L745">
        <v>93.412000000000006</v>
      </c>
      <c r="M745">
        <v>4.5</v>
      </c>
    </row>
    <row r="746" spans="1:13" hidden="1" x14ac:dyDescent="0.35">
      <c r="A746" t="s">
        <v>17</v>
      </c>
      <c r="B746">
        <v>745</v>
      </c>
      <c r="C746" t="s">
        <v>516</v>
      </c>
      <c r="D746" t="s">
        <v>67</v>
      </c>
      <c r="E746">
        <v>2018</v>
      </c>
      <c r="F746" t="s">
        <v>138</v>
      </c>
      <c r="G746" t="s">
        <v>14</v>
      </c>
      <c r="H746" t="s">
        <v>26</v>
      </c>
      <c r="I746" t="s">
        <v>40</v>
      </c>
      <c r="J746">
        <v>9.9442328999999996E-2</v>
      </c>
      <c r="L746">
        <v>233.16419999999999</v>
      </c>
      <c r="M746">
        <v>4.5</v>
      </c>
    </row>
    <row r="747" spans="1:13" hidden="1" x14ac:dyDescent="0.35">
      <c r="A747" t="s">
        <v>17</v>
      </c>
      <c r="B747">
        <v>746</v>
      </c>
      <c r="C747" t="s">
        <v>650</v>
      </c>
      <c r="D747" t="s">
        <v>12</v>
      </c>
      <c r="E747">
        <v>2018</v>
      </c>
      <c r="F747" t="s">
        <v>138</v>
      </c>
      <c r="G747" t="s">
        <v>14</v>
      </c>
      <c r="H747" t="s">
        <v>26</v>
      </c>
      <c r="I747" t="s">
        <v>40</v>
      </c>
      <c r="J747">
        <v>0.22628438100000001</v>
      </c>
      <c r="L747">
        <v>163.221</v>
      </c>
      <c r="M747">
        <v>4.5</v>
      </c>
    </row>
    <row r="748" spans="1:13" hidden="1" x14ac:dyDescent="0.35">
      <c r="A748" t="s">
        <v>17</v>
      </c>
      <c r="B748">
        <v>747</v>
      </c>
      <c r="C748" t="s">
        <v>413</v>
      </c>
      <c r="D748" t="s">
        <v>42</v>
      </c>
      <c r="E748">
        <v>2018</v>
      </c>
      <c r="F748" t="s">
        <v>138</v>
      </c>
      <c r="G748" t="s">
        <v>14</v>
      </c>
      <c r="H748" t="s">
        <v>26</v>
      </c>
      <c r="I748" t="s">
        <v>40</v>
      </c>
      <c r="J748">
        <v>0.12998368799999999</v>
      </c>
      <c r="L748">
        <v>93.046199999999999</v>
      </c>
      <c r="M748">
        <v>4.5</v>
      </c>
    </row>
    <row r="749" spans="1:13" hidden="1" x14ac:dyDescent="0.35">
      <c r="A749" t="s">
        <v>17</v>
      </c>
      <c r="B749">
        <v>748</v>
      </c>
      <c r="C749" t="s">
        <v>651</v>
      </c>
      <c r="D749" t="s">
        <v>42</v>
      </c>
      <c r="E749">
        <v>2018</v>
      </c>
      <c r="F749" t="s">
        <v>138</v>
      </c>
      <c r="G749" t="s">
        <v>14</v>
      </c>
      <c r="H749" t="s">
        <v>26</v>
      </c>
      <c r="I749" t="s">
        <v>40</v>
      </c>
      <c r="J749">
        <v>2.7532258E-2</v>
      </c>
      <c r="L749">
        <v>185.0608</v>
      </c>
      <c r="M749">
        <v>4.5</v>
      </c>
    </row>
    <row r="750" spans="1:13" hidden="1" x14ac:dyDescent="0.35">
      <c r="A750" t="s">
        <v>17</v>
      </c>
      <c r="B750">
        <v>749</v>
      </c>
      <c r="C750" t="s">
        <v>652</v>
      </c>
      <c r="D750" t="s">
        <v>42</v>
      </c>
      <c r="E750">
        <v>2018</v>
      </c>
      <c r="F750" t="s">
        <v>138</v>
      </c>
      <c r="G750" t="s">
        <v>14</v>
      </c>
      <c r="H750" t="s">
        <v>26</v>
      </c>
      <c r="I750" t="s">
        <v>40</v>
      </c>
      <c r="J750">
        <v>7.3229342000000003E-2</v>
      </c>
      <c r="L750">
        <v>254.10140000000001</v>
      </c>
      <c r="M750">
        <v>4.5</v>
      </c>
    </row>
    <row r="751" spans="1:13" hidden="1" x14ac:dyDescent="0.35">
      <c r="A751" t="s">
        <v>17</v>
      </c>
      <c r="B751">
        <v>750</v>
      </c>
      <c r="C751" t="s">
        <v>653</v>
      </c>
      <c r="D751" t="s">
        <v>42</v>
      </c>
      <c r="E751">
        <v>2018</v>
      </c>
      <c r="F751" t="s">
        <v>138</v>
      </c>
      <c r="G751" t="s">
        <v>14</v>
      </c>
      <c r="H751" t="s">
        <v>26</v>
      </c>
      <c r="I751" t="s">
        <v>40</v>
      </c>
      <c r="J751">
        <v>0.116750407</v>
      </c>
      <c r="L751">
        <v>195.24780000000001</v>
      </c>
      <c r="M751">
        <v>4.5</v>
      </c>
    </row>
    <row r="752" spans="1:13" hidden="1" x14ac:dyDescent="0.35">
      <c r="A752" t="s">
        <v>17</v>
      </c>
      <c r="B752">
        <v>751</v>
      </c>
      <c r="C752" t="s">
        <v>654</v>
      </c>
      <c r="D752" t="s">
        <v>42</v>
      </c>
      <c r="E752">
        <v>2018</v>
      </c>
      <c r="F752" t="s">
        <v>138</v>
      </c>
      <c r="G752" t="s">
        <v>14</v>
      </c>
      <c r="H752" t="s">
        <v>26</v>
      </c>
      <c r="I752" t="s">
        <v>40</v>
      </c>
      <c r="J752">
        <v>0.14595153299999999</v>
      </c>
      <c r="L752">
        <v>160.95519999999999</v>
      </c>
      <c r="M752">
        <v>4.5</v>
      </c>
    </row>
    <row r="753" spans="1:13" hidden="1" x14ac:dyDescent="0.35">
      <c r="A753" t="s">
        <v>17</v>
      </c>
      <c r="B753">
        <v>752</v>
      </c>
      <c r="C753" t="s">
        <v>468</v>
      </c>
      <c r="D753" t="s">
        <v>64</v>
      </c>
      <c r="E753">
        <v>2018</v>
      </c>
      <c r="F753" t="s">
        <v>138</v>
      </c>
      <c r="G753" t="s">
        <v>14</v>
      </c>
      <c r="H753" t="s">
        <v>26</v>
      </c>
      <c r="I753" t="s">
        <v>40</v>
      </c>
      <c r="J753">
        <v>3.5997636E-2</v>
      </c>
      <c r="L753">
        <v>78.661799999999999</v>
      </c>
      <c r="M753">
        <v>4.5</v>
      </c>
    </row>
    <row r="754" spans="1:13" hidden="1" x14ac:dyDescent="0.35">
      <c r="A754" t="s">
        <v>17</v>
      </c>
      <c r="B754">
        <v>753</v>
      </c>
      <c r="C754" t="s">
        <v>469</v>
      </c>
      <c r="D754" t="s">
        <v>48</v>
      </c>
      <c r="E754">
        <v>2018</v>
      </c>
      <c r="F754" t="s">
        <v>138</v>
      </c>
      <c r="G754" t="s">
        <v>14</v>
      </c>
      <c r="H754" t="s">
        <v>26</v>
      </c>
      <c r="I754" t="s">
        <v>40</v>
      </c>
      <c r="J754">
        <v>0.164006137</v>
      </c>
      <c r="L754">
        <v>113.2834</v>
      </c>
      <c r="M754">
        <v>4.5</v>
      </c>
    </row>
    <row r="755" spans="1:13" hidden="1" x14ac:dyDescent="0.35">
      <c r="A755" t="s">
        <v>17</v>
      </c>
      <c r="B755">
        <v>754</v>
      </c>
      <c r="C755" t="s">
        <v>655</v>
      </c>
      <c r="D755" t="s">
        <v>48</v>
      </c>
      <c r="E755">
        <v>2018</v>
      </c>
      <c r="F755" t="s">
        <v>138</v>
      </c>
      <c r="G755" t="s">
        <v>14</v>
      </c>
      <c r="H755" t="s">
        <v>26</v>
      </c>
      <c r="I755" t="s">
        <v>40</v>
      </c>
      <c r="J755">
        <v>4.6903970000000003E-2</v>
      </c>
      <c r="L755">
        <v>110.657</v>
      </c>
      <c r="M755">
        <v>4.5</v>
      </c>
    </row>
    <row r="756" spans="1:13" hidden="1" x14ac:dyDescent="0.35">
      <c r="A756" t="s">
        <v>17</v>
      </c>
      <c r="B756">
        <v>755</v>
      </c>
      <c r="C756" t="s">
        <v>656</v>
      </c>
      <c r="D756" t="s">
        <v>48</v>
      </c>
      <c r="E756">
        <v>2018</v>
      </c>
      <c r="F756" t="s">
        <v>138</v>
      </c>
      <c r="G756" t="s">
        <v>14</v>
      </c>
      <c r="H756" t="s">
        <v>26</v>
      </c>
      <c r="I756" t="s">
        <v>40</v>
      </c>
      <c r="J756">
        <v>0.18111405899999999</v>
      </c>
      <c r="L756">
        <v>141.64699999999999</v>
      </c>
      <c r="M756">
        <v>4.5</v>
      </c>
    </row>
    <row r="757" spans="1:13" hidden="1" x14ac:dyDescent="0.35">
      <c r="A757" t="s">
        <v>17</v>
      </c>
      <c r="B757">
        <v>756</v>
      </c>
      <c r="C757" t="s">
        <v>657</v>
      </c>
      <c r="D757" t="s">
        <v>32</v>
      </c>
      <c r="E757">
        <v>2018</v>
      </c>
      <c r="F757" t="s">
        <v>138</v>
      </c>
      <c r="G757" t="s">
        <v>14</v>
      </c>
      <c r="H757" t="s">
        <v>26</v>
      </c>
      <c r="I757" t="s">
        <v>40</v>
      </c>
      <c r="J757">
        <v>0.17141731599999999</v>
      </c>
      <c r="L757">
        <v>173.07380000000001</v>
      </c>
      <c r="M757">
        <v>4.5</v>
      </c>
    </row>
    <row r="758" spans="1:13" hidden="1" x14ac:dyDescent="0.35">
      <c r="A758" t="s">
        <v>10</v>
      </c>
      <c r="B758">
        <v>757</v>
      </c>
      <c r="C758" t="s">
        <v>319</v>
      </c>
      <c r="D758" t="s">
        <v>48</v>
      </c>
      <c r="E758">
        <v>2018</v>
      </c>
      <c r="F758" t="s">
        <v>138</v>
      </c>
      <c r="G758" t="s">
        <v>14</v>
      </c>
      <c r="H758" t="s">
        <v>26</v>
      </c>
      <c r="I758" t="s">
        <v>40</v>
      </c>
      <c r="J758">
        <v>0.184359831</v>
      </c>
      <c r="L758">
        <v>172.6764</v>
      </c>
      <c r="M758">
        <v>4.5</v>
      </c>
    </row>
    <row r="759" spans="1:13" hidden="1" x14ac:dyDescent="0.35">
      <c r="A759" t="s">
        <v>10</v>
      </c>
      <c r="B759">
        <v>758</v>
      </c>
      <c r="C759" t="s">
        <v>658</v>
      </c>
      <c r="D759" t="s">
        <v>48</v>
      </c>
      <c r="E759">
        <v>2018</v>
      </c>
      <c r="F759" t="s">
        <v>138</v>
      </c>
      <c r="G759" t="s">
        <v>14</v>
      </c>
      <c r="H759" t="s">
        <v>26</v>
      </c>
      <c r="I759" t="s">
        <v>40</v>
      </c>
      <c r="J759">
        <v>0.11744283799999999</v>
      </c>
      <c r="L759">
        <v>257.73039999999997</v>
      </c>
      <c r="M759">
        <v>4.5</v>
      </c>
    </row>
    <row r="760" spans="1:13" hidden="1" x14ac:dyDescent="0.35">
      <c r="A760" t="s">
        <v>10</v>
      </c>
      <c r="B760">
        <v>759</v>
      </c>
      <c r="C760" t="s">
        <v>659</v>
      </c>
      <c r="D760" t="s">
        <v>48</v>
      </c>
      <c r="E760">
        <v>2018</v>
      </c>
      <c r="F760" t="s">
        <v>138</v>
      </c>
      <c r="G760" t="s">
        <v>14</v>
      </c>
      <c r="H760" t="s">
        <v>26</v>
      </c>
      <c r="I760" t="s">
        <v>40</v>
      </c>
      <c r="J760">
        <v>2.1471456E-2</v>
      </c>
      <c r="L760">
        <v>131.0284</v>
      </c>
      <c r="M760">
        <v>4.5</v>
      </c>
    </row>
    <row r="761" spans="1:13" hidden="1" x14ac:dyDescent="0.35">
      <c r="A761" t="s">
        <v>10</v>
      </c>
      <c r="B761">
        <v>760</v>
      </c>
      <c r="C761" t="s">
        <v>660</v>
      </c>
      <c r="D761" t="s">
        <v>48</v>
      </c>
      <c r="E761">
        <v>2018</v>
      </c>
      <c r="F761" t="s">
        <v>138</v>
      </c>
      <c r="G761" t="s">
        <v>14</v>
      </c>
      <c r="H761" t="s">
        <v>26</v>
      </c>
      <c r="I761" t="s">
        <v>40</v>
      </c>
      <c r="J761">
        <v>0.17018662800000001</v>
      </c>
      <c r="L761">
        <v>159.02619999999999</v>
      </c>
      <c r="M761">
        <v>4.5</v>
      </c>
    </row>
    <row r="762" spans="1:13" hidden="1" x14ac:dyDescent="0.35">
      <c r="A762" t="s">
        <v>35</v>
      </c>
      <c r="B762">
        <v>761</v>
      </c>
      <c r="C762" t="s">
        <v>418</v>
      </c>
      <c r="D762" t="s">
        <v>48</v>
      </c>
      <c r="E762">
        <v>2018</v>
      </c>
      <c r="F762" t="s">
        <v>138</v>
      </c>
      <c r="G762" t="s">
        <v>14</v>
      </c>
      <c r="H762" t="s">
        <v>26</v>
      </c>
      <c r="I762" t="s">
        <v>40</v>
      </c>
      <c r="J762">
        <v>5.9336763000000001E-2</v>
      </c>
      <c r="L762">
        <v>212.1902</v>
      </c>
      <c r="M762">
        <v>4.5</v>
      </c>
    </row>
    <row r="763" spans="1:13" x14ac:dyDescent="0.3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v>772</v>
      </c>
      <c r="C773" t="s">
        <v>668</v>
      </c>
      <c r="D773" t="s">
        <v>12</v>
      </c>
      <c r="E773">
        <v>2016</v>
      </c>
      <c r="F773" t="s">
        <v>25</v>
      </c>
      <c r="G773" t="s">
        <v>14</v>
      </c>
      <c r="H773" t="s">
        <v>26</v>
      </c>
      <c r="I773" t="s">
        <v>16</v>
      </c>
      <c r="J773">
        <v>0</v>
      </c>
      <c r="K773">
        <v>16.75</v>
      </c>
      <c r="L773">
        <v>255.39879999999999</v>
      </c>
      <c r="M773">
        <v>4.5</v>
      </c>
    </row>
    <row r="774" spans="1:13" x14ac:dyDescent="0.3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5">
      <c r="A780" t="s">
        <v>17</v>
      </c>
      <c r="B780">
        <v>779</v>
      </c>
      <c r="C780" t="s">
        <v>673</v>
      </c>
      <c r="D780" t="s">
        <v>42</v>
      </c>
      <c r="E780">
        <v>2016</v>
      </c>
      <c r="F780" t="s">
        <v>25</v>
      </c>
      <c r="G780" t="s">
        <v>14</v>
      </c>
      <c r="H780" t="s">
        <v>26</v>
      </c>
      <c r="I780" t="s">
        <v>16</v>
      </c>
      <c r="J780">
        <v>2.4651269E-2</v>
      </c>
      <c r="K780">
        <v>13.15</v>
      </c>
      <c r="L780">
        <v>179.5686</v>
      </c>
      <c r="M780">
        <v>4.5</v>
      </c>
    </row>
    <row r="781" spans="1:13" x14ac:dyDescent="0.35">
      <c r="A781" t="s">
        <v>17</v>
      </c>
      <c r="B781">
        <v>780</v>
      </c>
      <c r="C781" t="s">
        <v>413</v>
      </c>
      <c r="D781" t="s">
        <v>42</v>
      </c>
      <c r="E781">
        <v>2016</v>
      </c>
      <c r="F781" t="s">
        <v>25</v>
      </c>
      <c r="G781" t="s">
        <v>14</v>
      </c>
      <c r="H781" t="s">
        <v>26</v>
      </c>
      <c r="I781" t="s">
        <v>16</v>
      </c>
      <c r="J781">
        <v>0</v>
      </c>
      <c r="K781">
        <v>20.2</v>
      </c>
      <c r="L781">
        <v>94.146199999999993</v>
      </c>
      <c r="M781">
        <v>4.5</v>
      </c>
    </row>
    <row r="782" spans="1:13" x14ac:dyDescent="0.3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5">
      <c r="A801" t="s">
        <v>17</v>
      </c>
      <c r="B801">
        <v>800</v>
      </c>
      <c r="C801" t="s">
        <v>670</v>
      </c>
      <c r="D801" t="s">
        <v>19</v>
      </c>
      <c r="E801">
        <v>2015</v>
      </c>
      <c r="F801" t="s">
        <v>33</v>
      </c>
      <c r="G801" t="s">
        <v>34</v>
      </c>
      <c r="H801" t="s">
        <v>26</v>
      </c>
      <c r="I801" t="s">
        <v>16</v>
      </c>
      <c r="J801">
        <v>0</v>
      </c>
      <c r="K801">
        <v>18.2</v>
      </c>
      <c r="L801">
        <v>44.108600000000003</v>
      </c>
      <c r="M801">
        <v>4.5</v>
      </c>
    </row>
    <row r="802" spans="1:13" x14ac:dyDescent="0.35">
      <c r="A802" t="s">
        <v>17</v>
      </c>
      <c r="B802">
        <v>801</v>
      </c>
      <c r="C802" t="s">
        <v>686</v>
      </c>
      <c r="D802" t="s">
        <v>19</v>
      </c>
      <c r="E802">
        <v>2015</v>
      </c>
      <c r="F802" t="s">
        <v>33</v>
      </c>
      <c r="G802" t="s">
        <v>34</v>
      </c>
      <c r="H802" t="s">
        <v>26</v>
      </c>
      <c r="I802" t="s">
        <v>16</v>
      </c>
      <c r="J802">
        <v>0.113833823</v>
      </c>
      <c r="K802">
        <v>21.25</v>
      </c>
      <c r="L802">
        <v>232.83</v>
      </c>
      <c r="M802">
        <v>4.5</v>
      </c>
    </row>
    <row r="803" spans="1:13" x14ac:dyDescent="0.3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t="s">
        <v>17</v>
      </c>
      <c r="B807">
        <v>806</v>
      </c>
      <c r="C807" t="s">
        <v>449</v>
      </c>
      <c r="D807" t="s">
        <v>32</v>
      </c>
      <c r="E807">
        <v>2015</v>
      </c>
      <c r="F807" t="s">
        <v>33</v>
      </c>
      <c r="G807" t="s">
        <v>34</v>
      </c>
      <c r="H807" t="s">
        <v>26</v>
      </c>
      <c r="I807" t="s">
        <v>16</v>
      </c>
      <c r="J807">
        <v>0</v>
      </c>
      <c r="K807">
        <v>4.59</v>
      </c>
      <c r="L807">
        <v>111.18600000000001</v>
      </c>
      <c r="M807">
        <v>4.5</v>
      </c>
    </row>
    <row r="808" spans="1:13" x14ac:dyDescent="0.3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5">
      <c r="A818" t="s">
        <v>17</v>
      </c>
      <c r="B818">
        <v>817</v>
      </c>
      <c r="C818" t="s">
        <v>693</v>
      </c>
      <c r="D818" t="s">
        <v>42</v>
      </c>
      <c r="E818">
        <v>2020</v>
      </c>
      <c r="F818" t="s">
        <v>37</v>
      </c>
      <c r="G818" t="s">
        <v>34</v>
      </c>
      <c r="H818" t="s">
        <v>30</v>
      </c>
      <c r="I818" t="s">
        <v>16</v>
      </c>
      <c r="J818">
        <v>0</v>
      </c>
      <c r="K818">
        <v>16.25</v>
      </c>
      <c r="L818">
        <v>115.2176</v>
      </c>
      <c r="M818">
        <v>4.5</v>
      </c>
    </row>
    <row r="819" spans="1:13" x14ac:dyDescent="0.3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5">
      <c r="A830" t="s">
        <v>10</v>
      </c>
      <c r="B830">
        <v>829</v>
      </c>
      <c r="C830" t="s">
        <v>702</v>
      </c>
      <c r="D830" t="s">
        <v>67</v>
      </c>
      <c r="E830">
        <v>2020</v>
      </c>
      <c r="F830" t="s">
        <v>37</v>
      </c>
      <c r="G830" t="s">
        <v>34</v>
      </c>
      <c r="H830" t="s">
        <v>30</v>
      </c>
      <c r="I830" t="s">
        <v>16</v>
      </c>
      <c r="J830">
        <v>4.7857877E-2</v>
      </c>
      <c r="K830">
        <v>7.71</v>
      </c>
      <c r="L830">
        <v>119.7756</v>
      </c>
      <c r="M830">
        <v>4.5</v>
      </c>
    </row>
    <row r="831" spans="1:13" x14ac:dyDescent="0.3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5">
      <c r="A832" t="s">
        <v>10</v>
      </c>
      <c r="B832">
        <v>831</v>
      </c>
      <c r="C832" t="s">
        <v>258</v>
      </c>
      <c r="D832" t="s">
        <v>54</v>
      </c>
      <c r="E832">
        <v>2020</v>
      </c>
      <c r="F832" t="s">
        <v>37</v>
      </c>
      <c r="G832" t="s">
        <v>34</v>
      </c>
      <c r="H832" t="s">
        <v>15</v>
      </c>
      <c r="I832" t="s">
        <v>16</v>
      </c>
      <c r="J832">
        <v>0</v>
      </c>
      <c r="K832">
        <v>5.15</v>
      </c>
      <c r="L832">
        <v>122.9388</v>
      </c>
      <c r="M832">
        <v>4.5</v>
      </c>
    </row>
    <row r="833" spans="1:13" x14ac:dyDescent="0.3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5">
      <c r="A835" t="s">
        <v>10</v>
      </c>
      <c r="B835">
        <v>834</v>
      </c>
      <c r="C835" t="s">
        <v>365</v>
      </c>
      <c r="D835" t="s">
        <v>48</v>
      </c>
      <c r="E835">
        <v>2020</v>
      </c>
      <c r="F835" t="s">
        <v>37</v>
      </c>
      <c r="G835" t="s">
        <v>34</v>
      </c>
      <c r="H835" t="s">
        <v>15</v>
      </c>
      <c r="I835" t="s">
        <v>16</v>
      </c>
      <c r="J835">
        <v>0</v>
      </c>
      <c r="K835">
        <v>9.6</v>
      </c>
      <c r="L835">
        <v>191.0872</v>
      </c>
      <c r="M835">
        <v>4.5</v>
      </c>
    </row>
    <row r="836" spans="1:13" x14ac:dyDescent="0.3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5">
      <c r="A837" t="s">
        <v>35</v>
      </c>
      <c r="B837">
        <v>836</v>
      </c>
      <c r="C837" t="s">
        <v>704</v>
      </c>
      <c r="D837" t="s">
        <v>57</v>
      </c>
      <c r="E837">
        <v>2015</v>
      </c>
      <c r="F837" t="s">
        <v>33</v>
      </c>
      <c r="G837" t="s">
        <v>34</v>
      </c>
      <c r="H837" t="s">
        <v>15</v>
      </c>
      <c r="I837" t="s">
        <v>16</v>
      </c>
      <c r="J837">
        <v>0</v>
      </c>
      <c r="K837">
        <v>6.44</v>
      </c>
      <c r="L837">
        <v>99.87</v>
      </c>
      <c r="M837">
        <v>4.5</v>
      </c>
    </row>
    <row r="838" spans="1:13" x14ac:dyDescent="0.3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t="s">
        <v>17</v>
      </c>
      <c r="B848">
        <v>847</v>
      </c>
      <c r="C848" t="s">
        <v>455</v>
      </c>
      <c r="D848" t="s">
        <v>48</v>
      </c>
      <c r="E848">
        <v>2017</v>
      </c>
      <c r="F848" t="s">
        <v>50</v>
      </c>
      <c r="G848" t="s">
        <v>34</v>
      </c>
      <c r="H848" t="s">
        <v>26</v>
      </c>
      <c r="I848" t="s">
        <v>16</v>
      </c>
      <c r="J848">
        <v>9.619424E-2</v>
      </c>
      <c r="K848">
        <v>12.6</v>
      </c>
      <c r="L848">
        <v>210.8612</v>
      </c>
      <c r="M848">
        <v>4.5</v>
      </c>
    </row>
    <row r="849" spans="1:13" x14ac:dyDescent="0.3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5">
      <c r="A852" t="s">
        <v>10</v>
      </c>
      <c r="B852">
        <v>851</v>
      </c>
      <c r="C852" t="s">
        <v>710</v>
      </c>
      <c r="D852" t="s">
        <v>95</v>
      </c>
      <c r="E852">
        <v>2017</v>
      </c>
      <c r="F852" t="s">
        <v>50</v>
      </c>
      <c r="G852" t="s">
        <v>34</v>
      </c>
      <c r="H852" t="s">
        <v>26</v>
      </c>
      <c r="I852" t="s">
        <v>16</v>
      </c>
      <c r="J852">
        <v>0</v>
      </c>
      <c r="K852">
        <v>11.85</v>
      </c>
      <c r="L852">
        <v>51.266599999999997</v>
      </c>
      <c r="M852">
        <v>4.5</v>
      </c>
    </row>
    <row r="853" spans="1:13" x14ac:dyDescent="0.3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5">
      <c r="A857" t="s">
        <v>10</v>
      </c>
      <c r="B857">
        <v>856</v>
      </c>
      <c r="C857" t="s">
        <v>259</v>
      </c>
      <c r="D857" t="s">
        <v>48</v>
      </c>
      <c r="E857">
        <v>2017</v>
      </c>
      <c r="F857" t="s">
        <v>50</v>
      </c>
      <c r="G857" t="s">
        <v>34</v>
      </c>
      <c r="H857" t="s">
        <v>26</v>
      </c>
      <c r="I857" t="s">
        <v>16</v>
      </c>
      <c r="J857">
        <v>2.9006239E-2</v>
      </c>
      <c r="K857">
        <v>6.61</v>
      </c>
      <c r="L857">
        <v>186.0898</v>
      </c>
      <c r="M857">
        <v>4.5</v>
      </c>
    </row>
    <row r="858" spans="1:13" x14ac:dyDescent="0.35">
      <c r="A858" t="s">
        <v>10</v>
      </c>
      <c r="B858">
        <v>857</v>
      </c>
      <c r="C858" t="s">
        <v>713</v>
      </c>
      <c r="D858" t="s">
        <v>48</v>
      </c>
      <c r="E858">
        <v>2017</v>
      </c>
      <c r="F858" t="s">
        <v>50</v>
      </c>
      <c r="G858" t="s">
        <v>34</v>
      </c>
      <c r="H858" t="s">
        <v>26</v>
      </c>
      <c r="I858" t="s">
        <v>16</v>
      </c>
      <c r="J858">
        <v>0.14460413</v>
      </c>
      <c r="K858">
        <v>7.21</v>
      </c>
      <c r="L858">
        <v>102.6332</v>
      </c>
      <c r="M858">
        <v>4.5</v>
      </c>
    </row>
    <row r="859" spans="1:13" x14ac:dyDescent="0.3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5">
      <c r="A882" t="s">
        <v>35</v>
      </c>
      <c r="B882">
        <v>881</v>
      </c>
      <c r="C882" t="s">
        <v>515</v>
      </c>
      <c r="D882" t="s">
        <v>28</v>
      </c>
      <c r="E882">
        <v>2011</v>
      </c>
      <c r="F882" t="s">
        <v>39</v>
      </c>
      <c r="G882" t="s">
        <v>21</v>
      </c>
      <c r="H882" t="s">
        <v>26</v>
      </c>
      <c r="I882" t="s">
        <v>40</v>
      </c>
      <c r="J882">
        <v>0.16383895100000001</v>
      </c>
      <c r="K882">
        <v>8.5</v>
      </c>
      <c r="L882">
        <v>51.3324</v>
      </c>
      <c r="M882">
        <v>4.5</v>
      </c>
    </row>
    <row r="883" spans="1:13" x14ac:dyDescent="0.35">
      <c r="A883" t="s">
        <v>17</v>
      </c>
      <c r="B883">
        <v>882</v>
      </c>
      <c r="C883" t="s">
        <v>478</v>
      </c>
      <c r="D883" t="s">
        <v>95</v>
      </c>
      <c r="E883">
        <v>2014</v>
      </c>
      <c r="F883" t="s">
        <v>29</v>
      </c>
      <c r="G883" t="s">
        <v>21</v>
      </c>
      <c r="H883" t="s">
        <v>30</v>
      </c>
      <c r="I883" t="s">
        <v>16</v>
      </c>
      <c r="J883">
        <v>0</v>
      </c>
      <c r="K883">
        <v>13.5</v>
      </c>
      <c r="L883">
        <v>88.054000000000002</v>
      </c>
      <c r="M883">
        <v>4.5</v>
      </c>
    </row>
    <row r="884" spans="1:13" x14ac:dyDescent="0.3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5">
      <c r="A890" t="s">
        <v>17</v>
      </c>
      <c r="B890">
        <v>889</v>
      </c>
      <c r="C890" t="s">
        <v>75</v>
      </c>
      <c r="D890" t="s">
        <v>42</v>
      </c>
      <c r="E890">
        <v>2014</v>
      </c>
      <c r="F890" t="s">
        <v>29</v>
      </c>
      <c r="G890" t="s">
        <v>21</v>
      </c>
      <c r="H890" t="s">
        <v>30</v>
      </c>
      <c r="I890" t="s">
        <v>16</v>
      </c>
      <c r="J890">
        <v>0</v>
      </c>
      <c r="K890">
        <v>5.82</v>
      </c>
      <c r="L890">
        <v>169.37899999999999</v>
      </c>
      <c r="M890">
        <v>4.5</v>
      </c>
    </row>
    <row r="891" spans="1:13" x14ac:dyDescent="0.3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5">
      <c r="A895" t="s">
        <v>10</v>
      </c>
      <c r="B895">
        <v>894</v>
      </c>
      <c r="C895" t="s">
        <v>731</v>
      </c>
      <c r="D895" t="s">
        <v>28</v>
      </c>
      <c r="E895">
        <v>2014</v>
      </c>
      <c r="F895" t="s">
        <v>29</v>
      </c>
      <c r="G895" t="s">
        <v>21</v>
      </c>
      <c r="H895" t="s">
        <v>30</v>
      </c>
      <c r="I895" t="s">
        <v>16</v>
      </c>
      <c r="J895">
        <v>2.076385E-2</v>
      </c>
      <c r="K895">
        <v>7.27</v>
      </c>
      <c r="L895">
        <v>89.0488</v>
      </c>
      <c r="M895">
        <v>4.5</v>
      </c>
    </row>
    <row r="896" spans="1:13" x14ac:dyDescent="0.3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5">
      <c r="A898" t="s">
        <v>10</v>
      </c>
      <c r="B898">
        <v>897</v>
      </c>
      <c r="C898" t="s">
        <v>734</v>
      </c>
      <c r="D898" t="s">
        <v>12</v>
      </c>
      <c r="E898">
        <v>2014</v>
      </c>
      <c r="F898" t="s">
        <v>29</v>
      </c>
      <c r="G898" t="s">
        <v>21</v>
      </c>
      <c r="H898" t="s">
        <v>30</v>
      </c>
      <c r="I898" t="s">
        <v>16</v>
      </c>
      <c r="J898">
        <v>0.106238768</v>
      </c>
      <c r="K898">
        <v>12.3</v>
      </c>
      <c r="L898">
        <v>176.1396</v>
      </c>
      <c r="M898">
        <v>4.5</v>
      </c>
    </row>
    <row r="899" spans="1:13" x14ac:dyDescent="0.3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5">
      <c r="A902" t="s">
        <v>17</v>
      </c>
      <c r="B902">
        <v>901</v>
      </c>
      <c r="C902" t="s">
        <v>736</v>
      </c>
      <c r="D902" t="s">
        <v>159</v>
      </c>
      <c r="E902">
        <v>2022</v>
      </c>
      <c r="F902" t="s">
        <v>20</v>
      </c>
      <c r="G902" t="s">
        <v>21</v>
      </c>
      <c r="H902" t="s">
        <v>15</v>
      </c>
      <c r="I902" t="s">
        <v>22</v>
      </c>
      <c r="J902">
        <v>0</v>
      </c>
      <c r="K902">
        <v>12.85</v>
      </c>
      <c r="L902">
        <v>253.00399999999999</v>
      </c>
      <c r="M902">
        <v>4.5</v>
      </c>
    </row>
    <row r="903" spans="1:13" x14ac:dyDescent="0.35">
      <c r="A903" t="s">
        <v>17</v>
      </c>
      <c r="B903">
        <v>902</v>
      </c>
      <c r="C903" t="s">
        <v>737</v>
      </c>
      <c r="D903" t="s">
        <v>95</v>
      </c>
      <c r="E903">
        <v>2022</v>
      </c>
      <c r="F903" t="s">
        <v>20</v>
      </c>
      <c r="G903" t="s">
        <v>21</v>
      </c>
      <c r="H903" t="s">
        <v>15</v>
      </c>
      <c r="I903" t="s">
        <v>22</v>
      </c>
      <c r="J903">
        <v>0</v>
      </c>
      <c r="K903">
        <v>15.6</v>
      </c>
      <c r="L903">
        <v>111.8544</v>
      </c>
      <c r="M903">
        <v>4.5</v>
      </c>
    </row>
    <row r="904" spans="1:13" x14ac:dyDescent="0.35">
      <c r="A904" t="s">
        <v>17</v>
      </c>
      <c r="B904">
        <v>903</v>
      </c>
      <c r="C904" t="s">
        <v>291</v>
      </c>
      <c r="D904" t="s">
        <v>28</v>
      </c>
      <c r="E904">
        <v>2022</v>
      </c>
      <c r="F904" t="s">
        <v>20</v>
      </c>
      <c r="G904" t="s">
        <v>21</v>
      </c>
      <c r="H904" t="s">
        <v>15</v>
      </c>
      <c r="I904" t="s">
        <v>22</v>
      </c>
      <c r="J904">
        <v>0.170500183</v>
      </c>
      <c r="K904">
        <v>20.7</v>
      </c>
      <c r="L904">
        <v>184.1266</v>
      </c>
      <c r="M904">
        <v>4.5</v>
      </c>
    </row>
    <row r="905" spans="1:13" x14ac:dyDescent="0.35">
      <c r="A905" t="s">
        <v>17</v>
      </c>
      <c r="B905">
        <v>904</v>
      </c>
      <c r="C905" t="s">
        <v>738</v>
      </c>
      <c r="D905" t="s">
        <v>24</v>
      </c>
      <c r="E905">
        <v>2022</v>
      </c>
      <c r="F905" t="s">
        <v>20</v>
      </c>
      <c r="G905" t="s">
        <v>21</v>
      </c>
      <c r="H905" t="s">
        <v>15</v>
      </c>
      <c r="I905" t="s">
        <v>22</v>
      </c>
      <c r="J905">
        <v>0.119871307</v>
      </c>
      <c r="K905">
        <v>17</v>
      </c>
      <c r="L905">
        <v>248.3434</v>
      </c>
      <c r="M905">
        <v>4.5</v>
      </c>
    </row>
    <row r="906" spans="1:13" x14ac:dyDescent="0.3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5">
      <c r="A915" t="s">
        <v>10</v>
      </c>
      <c r="B915">
        <v>914</v>
      </c>
      <c r="C915" t="s">
        <v>600</v>
      </c>
      <c r="D915" t="s">
        <v>48</v>
      </c>
      <c r="E915">
        <v>2022</v>
      </c>
      <c r="F915" t="s">
        <v>20</v>
      </c>
      <c r="G915" t="s">
        <v>21</v>
      </c>
      <c r="H915" t="s">
        <v>15</v>
      </c>
      <c r="I915" t="s">
        <v>22</v>
      </c>
      <c r="J915">
        <v>0</v>
      </c>
      <c r="K915">
        <v>15.25</v>
      </c>
      <c r="L915">
        <v>179.76599999999999</v>
      </c>
      <c r="M915">
        <v>4.5</v>
      </c>
    </row>
    <row r="916" spans="1:13" hidden="1" x14ac:dyDescent="0.35">
      <c r="A916" t="s">
        <v>17</v>
      </c>
      <c r="B916">
        <v>915</v>
      </c>
      <c r="C916" t="s">
        <v>745</v>
      </c>
      <c r="D916" t="s">
        <v>57</v>
      </c>
      <c r="E916">
        <v>2018</v>
      </c>
      <c r="F916" t="s">
        <v>45</v>
      </c>
      <c r="G916" t="s">
        <v>21</v>
      </c>
      <c r="H916" t="s">
        <v>15</v>
      </c>
      <c r="I916" t="s">
        <v>46</v>
      </c>
      <c r="J916">
        <v>6.8765925000000006E-2</v>
      </c>
      <c r="L916">
        <v>216.91659999999999</v>
      </c>
      <c r="M916">
        <v>4.5</v>
      </c>
    </row>
    <row r="917" spans="1:13" hidden="1" x14ac:dyDescent="0.35">
      <c r="A917" t="s">
        <v>17</v>
      </c>
      <c r="B917">
        <v>916</v>
      </c>
      <c r="C917" t="s">
        <v>746</v>
      </c>
      <c r="D917" t="s">
        <v>57</v>
      </c>
      <c r="E917">
        <v>2018</v>
      </c>
      <c r="F917" t="s">
        <v>45</v>
      </c>
      <c r="G917" t="s">
        <v>21</v>
      </c>
      <c r="H917" t="s">
        <v>15</v>
      </c>
      <c r="I917" t="s">
        <v>46</v>
      </c>
      <c r="J917">
        <v>8.1391459999999999E-2</v>
      </c>
      <c r="L917">
        <v>177.83699999999999</v>
      </c>
      <c r="M917">
        <v>4.5</v>
      </c>
    </row>
    <row r="918" spans="1:13" hidden="1" x14ac:dyDescent="0.35">
      <c r="A918" t="s">
        <v>17</v>
      </c>
      <c r="B918">
        <v>917</v>
      </c>
      <c r="C918" t="s">
        <v>747</v>
      </c>
      <c r="D918" t="s">
        <v>67</v>
      </c>
      <c r="E918">
        <v>2018</v>
      </c>
      <c r="F918" t="s">
        <v>45</v>
      </c>
      <c r="G918" t="s">
        <v>21</v>
      </c>
      <c r="H918" t="s">
        <v>15</v>
      </c>
      <c r="I918" t="s">
        <v>46</v>
      </c>
      <c r="J918">
        <v>5.5121891999999999E-2</v>
      </c>
      <c r="L918">
        <v>196.77680000000001</v>
      </c>
      <c r="M918">
        <v>4.5</v>
      </c>
    </row>
    <row r="919" spans="1:13" hidden="1" x14ac:dyDescent="0.35">
      <c r="A919" t="s">
        <v>17</v>
      </c>
      <c r="B919">
        <v>918</v>
      </c>
      <c r="C919" t="s">
        <v>227</v>
      </c>
      <c r="D919" t="s">
        <v>67</v>
      </c>
      <c r="E919">
        <v>2018</v>
      </c>
      <c r="F919" t="s">
        <v>45</v>
      </c>
      <c r="G919" t="s">
        <v>21</v>
      </c>
      <c r="H919" t="s">
        <v>15</v>
      </c>
      <c r="I919" t="s">
        <v>46</v>
      </c>
      <c r="J919">
        <v>5.2097910000000001E-3</v>
      </c>
      <c r="L919">
        <v>265.28840000000002</v>
      </c>
      <c r="M919">
        <v>4.5</v>
      </c>
    </row>
    <row r="920" spans="1:13" hidden="1" x14ac:dyDescent="0.35">
      <c r="A920" t="s">
        <v>17</v>
      </c>
      <c r="B920">
        <v>919</v>
      </c>
      <c r="C920" t="s">
        <v>748</v>
      </c>
      <c r="D920" t="s">
        <v>24</v>
      </c>
      <c r="E920">
        <v>2018</v>
      </c>
      <c r="F920" t="s">
        <v>45</v>
      </c>
      <c r="G920" t="s">
        <v>21</v>
      </c>
      <c r="H920" t="s">
        <v>15</v>
      </c>
      <c r="I920" t="s">
        <v>46</v>
      </c>
      <c r="J920">
        <v>6.5272284E-2</v>
      </c>
      <c r="L920">
        <v>256.16460000000001</v>
      </c>
      <c r="M920">
        <v>4.5</v>
      </c>
    </row>
    <row r="921" spans="1:13" hidden="1" x14ac:dyDescent="0.35">
      <c r="A921" t="s">
        <v>17</v>
      </c>
      <c r="B921">
        <v>920</v>
      </c>
      <c r="C921" t="s">
        <v>749</v>
      </c>
      <c r="D921" t="s">
        <v>24</v>
      </c>
      <c r="E921">
        <v>2018</v>
      </c>
      <c r="F921" t="s">
        <v>45</v>
      </c>
      <c r="G921" t="s">
        <v>21</v>
      </c>
      <c r="H921" t="s">
        <v>15</v>
      </c>
      <c r="I921" t="s">
        <v>46</v>
      </c>
      <c r="J921">
        <v>0</v>
      </c>
      <c r="L921">
        <v>225.30619999999999</v>
      </c>
      <c r="M921">
        <v>4.5</v>
      </c>
    </row>
    <row r="922" spans="1:13" hidden="1" x14ac:dyDescent="0.35">
      <c r="A922" t="s">
        <v>17</v>
      </c>
      <c r="B922">
        <v>921</v>
      </c>
      <c r="C922" t="s">
        <v>750</v>
      </c>
      <c r="D922" t="s">
        <v>24</v>
      </c>
      <c r="E922">
        <v>2018</v>
      </c>
      <c r="F922" t="s">
        <v>45</v>
      </c>
      <c r="G922" t="s">
        <v>21</v>
      </c>
      <c r="H922" t="s">
        <v>15</v>
      </c>
      <c r="I922" t="s">
        <v>46</v>
      </c>
      <c r="J922">
        <v>6.3462047999999993E-2</v>
      </c>
      <c r="L922">
        <v>157.56299999999999</v>
      </c>
      <c r="M922">
        <v>4.5</v>
      </c>
    </row>
    <row r="923" spans="1:13" hidden="1" x14ac:dyDescent="0.35">
      <c r="A923" t="s">
        <v>17</v>
      </c>
      <c r="B923">
        <v>922</v>
      </c>
      <c r="C923" t="s">
        <v>574</v>
      </c>
      <c r="D923" t="s">
        <v>19</v>
      </c>
      <c r="E923">
        <v>2018</v>
      </c>
      <c r="F923" t="s">
        <v>45</v>
      </c>
      <c r="G923" t="s">
        <v>21</v>
      </c>
      <c r="H923" t="s">
        <v>15</v>
      </c>
      <c r="I923" t="s">
        <v>46</v>
      </c>
      <c r="J923">
        <v>7.7079176999999999E-2</v>
      </c>
      <c r="L923">
        <v>61.553600000000003</v>
      </c>
      <c r="M923">
        <v>4.5</v>
      </c>
    </row>
    <row r="924" spans="1:13" hidden="1" x14ac:dyDescent="0.35">
      <c r="A924" t="s">
        <v>17</v>
      </c>
      <c r="B924">
        <v>923</v>
      </c>
      <c r="C924" t="s">
        <v>751</v>
      </c>
      <c r="D924" t="s">
        <v>42</v>
      </c>
      <c r="E924">
        <v>2018</v>
      </c>
      <c r="F924" t="s">
        <v>45</v>
      </c>
      <c r="G924" t="s">
        <v>21</v>
      </c>
      <c r="H924" t="s">
        <v>15</v>
      </c>
      <c r="I924" t="s">
        <v>46</v>
      </c>
      <c r="J924">
        <v>0.14258975099999999</v>
      </c>
      <c r="L924">
        <v>35.918999999999997</v>
      </c>
      <c r="M924">
        <v>4.5</v>
      </c>
    </row>
    <row r="925" spans="1:13" hidden="1" x14ac:dyDescent="0.35">
      <c r="A925" t="s">
        <v>17</v>
      </c>
      <c r="B925">
        <v>924</v>
      </c>
      <c r="C925" t="s">
        <v>378</v>
      </c>
      <c r="D925" t="s">
        <v>42</v>
      </c>
      <c r="E925">
        <v>2018</v>
      </c>
      <c r="F925" t="s">
        <v>45</v>
      </c>
      <c r="G925" t="s">
        <v>21</v>
      </c>
      <c r="H925" t="s">
        <v>15</v>
      </c>
      <c r="I925" t="s">
        <v>46</v>
      </c>
      <c r="J925">
        <v>9.1042210999999998E-2</v>
      </c>
      <c r="L925">
        <v>162.68940000000001</v>
      </c>
      <c r="M925">
        <v>4.5</v>
      </c>
    </row>
    <row r="926" spans="1:13" hidden="1" x14ac:dyDescent="0.35">
      <c r="A926" t="s">
        <v>17</v>
      </c>
      <c r="B926">
        <v>925</v>
      </c>
      <c r="C926" t="s">
        <v>148</v>
      </c>
      <c r="D926" t="s">
        <v>42</v>
      </c>
      <c r="E926">
        <v>2018</v>
      </c>
      <c r="F926" t="s">
        <v>45</v>
      </c>
      <c r="G926" t="s">
        <v>21</v>
      </c>
      <c r="H926" t="s">
        <v>15</v>
      </c>
      <c r="I926" t="s">
        <v>46</v>
      </c>
      <c r="J926">
        <v>5.2247806000000001E-2</v>
      </c>
      <c r="L926">
        <v>190.85300000000001</v>
      </c>
      <c r="M926">
        <v>4.5</v>
      </c>
    </row>
    <row r="927" spans="1:13" hidden="1" x14ac:dyDescent="0.35">
      <c r="A927" t="s">
        <v>17</v>
      </c>
      <c r="B927">
        <v>926</v>
      </c>
      <c r="C927" t="s">
        <v>752</v>
      </c>
      <c r="D927" t="s">
        <v>42</v>
      </c>
      <c r="E927">
        <v>2018</v>
      </c>
      <c r="F927" t="s">
        <v>45</v>
      </c>
      <c r="G927" t="s">
        <v>21</v>
      </c>
      <c r="H927" t="s">
        <v>15</v>
      </c>
      <c r="I927" t="s">
        <v>46</v>
      </c>
      <c r="J927">
        <v>7.2317217000000003E-2</v>
      </c>
      <c r="L927">
        <v>160.792</v>
      </c>
      <c r="M927">
        <v>4.5</v>
      </c>
    </row>
    <row r="928" spans="1:13" hidden="1" x14ac:dyDescent="0.35">
      <c r="A928" t="s">
        <v>17</v>
      </c>
      <c r="B928">
        <v>927</v>
      </c>
      <c r="C928" t="s">
        <v>241</v>
      </c>
      <c r="D928" t="s">
        <v>42</v>
      </c>
      <c r="E928">
        <v>2018</v>
      </c>
      <c r="F928" t="s">
        <v>45</v>
      </c>
      <c r="G928" t="s">
        <v>21</v>
      </c>
      <c r="H928" t="s">
        <v>15</v>
      </c>
      <c r="I928" t="s">
        <v>46</v>
      </c>
      <c r="J928">
        <v>5.911748E-2</v>
      </c>
      <c r="L928">
        <v>181.5976</v>
      </c>
      <c r="M928">
        <v>4.5</v>
      </c>
    </row>
    <row r="929" spans="1:13" hidden="1" x14ac:dyDescent="0.35">
      <c r="A929" t="s">
        <v>17</v>
      </c>
      <c r="B929">
        <v>928</v>
      </c>
      <c r="C929" t="s">
        <v>753</v>
      </c>
      <c r="D929" t="s">
        <v>42</v>
      </c>
      <c r="E929">
        <v>2018</v>
      </c>
      <c r="F929" t="s">
        <v>45</v>
      </c>
      <c r="G929" t="s">
        <v>21</v>
      </c>
      <c r="H929" t="s">
        <v>15</v>
      </c>
      <c r="I929" t="s">
        <v>46</v>
      </c>
      <c r="J929">
        <v>9.370568E-2</v>
      </c>
      <c r="L929">
        <v>253.8698</v>
      </c>
      <c r="M929">
        <v>4.5</v>
      </c>
    </row>
    <row r="930" spans="1:13" hidden="1" x14ac:dyDescent="0.35">
      <c r="A930" t="s">
        <v>17</v>
      </c>
      <c r="B930">
        <v>929</v>
      </c>
      <c r="C930" t="s">
        <v>754</v>
      </c>
      <c r="D930" t="s">
        <v>64</v>
      </c>
      <c r="E930">
        <v>2018</v>
      </c>
      <c r="F930" t="s">
        <v>45</v>
      </c>
      <c r="G930" t="s">
        <v>21</v>
      </c>
      <c r="H930" t="s">
        <v>15</v>
      </c>
      <c r="I930" t="s">
        <v>46</v>
      </c>
      <c r="J930">
        <v>3.1186800000000001E-2</v>
      </c>
      <c r="L930">
        <v>39.548000000000002</v>
      </c>
      <c r="M930">
        <v>4.5</v>
      </c>
    </row>
    <row r="931" spans="1:13" hidden="1" x14ac:dyDescent="0.35">
      <c r="A931" t="s">
        <v>10</v>
      </c>
      <c r="B931">
        <v>930</v>
      </c>
      <c r="C931" t="s">
        <v>755</v>
      </c>
      <c r="D931" t="s">
        <v>95</v>
      </c>
      <c r="E931">
        <v>2018</v>
      </c>
      <c r="F931" t="s">
        <v>45</v>
      </c>
      <c r="G931" t="s">
        <v>21</v>
      </c>
      <c r="H931" t="s">
        <v>15</v>
      </c>
      <c r="I931" t="s">
        <v>46</v>
      </c>
      <c r="J931">
        <v>2.524761E-2</v>
      </c>
      <c r="L931">
        <v>81.993399999999994</v>
      </c>
      <c r="M931">
        <v>4.5</v>
      </c>
    </row>
    <row r="932" spans="1:13" hidden="1" x14ac:dyDescent="0.35">
      <c r="A932" t="s">
        <v>10</v>
      </c>
      <c r="B932">
        <v>931</v>
      </c>
      <c r="C932" t="s">
        <v>725</v>
      </c>
      <c r="D932" t="s">
        <v>28</v>
      </c>
      <c r="E932">
        <v>2018</v>
      </c>
      <c r="F932" t="s">
        <v>45</v>
      </c>
      <c r="G932" t="s">
        <v>21</v>
      </c>
      <c r="H932" t="s">
        <v>15</v>
      </c>
      <c r="I932" t="s">
        <v>46</v>
      </c>
      <c r="J932">
        <v>4.6408928000000002E-2</v>
      </c>
      <c r="L932">
        <v>153.2998</v>
      </c>
      <c r="M932">
        <v>4.5</v>
      </c>
    </row>
    <row r="933" spans="1:13" hidden="1" x14ac:dyDescent="0.35">
      <c r="A933" t="s">
        <v>10</v>
      </c>
      <c r="B933">
        <v>932</v>
      </c>
      <c r="C933" t="s">
        <v>756</v>
      </c>
      <c r="D933" t="s">
        <v>24</v>
      </c>
      <c r="E933">
        <v>2018</v>
      </c>
      <c r="F933" t="s">
        <v>45</v>
      </c>
      <c r="G933" t="s">
        <v>21</v>
      </c>
      <c r="H933" t="s">
        <v>15</v>
      </c>
      <c r="I933" t="s">
        <v>46</v>
      </c>
      <c r="J933">
        <v>7.9954799999999993E-3</v>
      </c>
      <c r="L933">
        <v>78.561800000000005</v>
      </c>
      <c r="M933">
        <v>4.5</v>
      </c>
    </row>
    <row r="934" spans="1:13" hidden="1" x14ac:dyDescent="0.35">
      <c r="A934" t="s">
        <v>10</v>
      </c>
      <c r="B934">
        <v>933</v>
      </c>
      <c r="C934" t="s">
        <v>757</v>
      </c>
      <c r="D934" t="s">
        <v>24</v>
      </c>
      <c r="E934">
        <v>2018</v>
      </c>
      <c r="F934" t="s">
        <v>45</v>
      </c>
      <c r="G934" t="s">
        <v>21</v>
      </c>
      <c r="H934" t="s">
        <v>15</v>
      </c>
      <c r="I934" t="s">
        <v>46</v>
      </c>
      <c r="J934">
        <v>4.1273391E-2</v>
      </c>
      <c r="L934">
        <v>91.680400000000006</v>
      </c>
      <c r="M934">
        <v>4.5</v>
      </c>
    </row>
    <row r="935" spans="1:13" hidden="1" x14ac:dyDescent="0.35">
      <c r="A935" t="s">
        <v>10</v>
      </c>
      <c r="B935">
        <v>934</v>
      </c>
      <c r="C935" t="s">
        <v>758</v>
      </c>
      <c r="D935" t="s">
        <v>24</v>
      </c>
      <c r="E935">
        <v>2018</v>
      </c>
      <c r="F935" t="s">
        <v>45</v>
      </c>
      <c r="G935" t="s">
        <v>21</v>
      </c>
      <c r="H935" t="s">
        <v>15</v>
      </c>
      <c r="I935" t="s">
        <v>46</v>
      </c>
      <c r="J935">
        <v>4.2270751000000002E-2</v>
      </c>
      <c r="L935">
        <v>162.52099999999999</v>
      </c>
      <c r="M935">
        <v>4.5</v>
      </c>
    </row>
    <row r="936" spans="1:13" hidden="1" x14ac:dyDescent="0.35">
      <c r="A936" t="s">
        <v>10</v>
      </c>
      <c r="B936">
        <v>935</v>
      </c>
      <c r="C936" t="s">
        <v>759</v>
      </c>
      <c r="D936" t="s">
        <v>12</v>
      </c>
      <c r="E936">
        <v>2018</v>
      </c>
      <c r="F936" t="s">
        <v>45</v>
      </c>
      <c r="G936" t="s">
        <v>21</v>
      </c>
      <c r="H936" t="s">
        <v>15</v>
      </c>
      <c r="I936" t="s">
        <v>46</v>
      </c>
      <c r="J936">
        <v>2.8842331999999998E-2</v>
      </c>
      <c r="L936">
        <v>81.495999999999995</v>
      </c>
      <c r="M936">
        <v>4.5</v>
      </c>
    </row>
    <row r="937" spans="1:13" hidden="1" x14ac:dyDescent="0.35">
      <c r="A937" t="s">
        <v>10</v>
      </c>
      <c r="B937">
        <v>936</v>
      </c>
      <c r="C937" t="s">
        <v>760</v>
      </c>
      <c r="D937" t="s">
        <v>48</v>
      </c>
      <c r="E937">
        <v>2018</v>
      </c>
      <c r="F937" t="s">
        <v>45</v>
      </c>
      <c r="G937" t="s">
        <v>21</v>
      </c>
      <c r="H937" t="s">
        <v>15</v>
      </c>
      <c r="I937" t="s">
        <v>46</v>
      </c>
      <c r="J937">
        <v>1.3951504E-2</v>
      </c>
      <c r="L937">
        <v>199.9084</v>
      </c>
      <c r="M937">
        <v>4.5</v>
      </c>
    </row>
    <row r="938" spans="1:13" hidden="1" x14ac:dyDescent="0.35">
      <c r="A938" t="s">
        <v>10</v>
      </c>
      <c r="B938">
        <v>937</v>
      </c>
      <c r="C938" t="s">
        <v>761</v>
      </c>
      <c r="D938" t="s">
        <v>32</v>
      </c>
      <c r="E938">
        <v>2018</v>
      </c>
      <c r="F938" t="s">
        <v>45</v>
      </c>
      <c r="G938" t="s">
        <v>21</v>
      </c>
      <c r="H938" t="s">
        <v>15</v>
      </c>
      <c r="I938" t="s">
        <v>46</v>
      </c>
      <c r="J938">
        <v>4.4767031999999998E-2</v>
      </c>
      <c r="L938">
        <v>173.7054</v>
      </c>
      <c r="M938">
        <v>4.5</v>
      </c>
    </row>
    <row r="939" spans="1:13" hidden="1" x14ac:dyDescent="0.35">
      <c r="A939" t="s">
        <v>35</v>
      </c>
      <c r="B939">
        <v>938</v>
      </c>
      <c r="C939" t="s">
        <v>477</v>
      </c>
      <c r="D939" t="s">
        <v>95</v>
      </c>
      <c r="E939">
        <v>2018</v>
      </c>
      <c r="F939" t="s">
        <v>45</v>
      </c>
      <c r="G939" t="s">
        <v>21</v>
      </c>
      <c r="H939" t="s">
        <v>15</v>
      </c>
      <c r="I939" t="s">
        <v>46</v>
      </c>
      <c r="J939">
        <v>3.7315468999999997E-2</v>
      </c>
      <c r="L939">
        <v>50.003399999999999</v>
      </c>
      <c r="M939">
        <v>4.5</v>
      </c>
    </row>
    <row r="940" spans="1:13" hidden="1" x14ac:dyDescent="0.35">
      <c r="A940" t="s">
        <v>35</v>
      </c>
      <c r="B940">
        <v>939</v>
      </c>
      <c r="C940" t="s">
        <v>762</v>
      </c>
      <c r="D940" t="s">
        <v>57</v>
      </c>
      <c r="E940">
        <v>2018</v>
      </c>
      <c r="F940" t="s">
        <v>45</v>
      </c>
      <c r="G940" t="s">
        <v>21</v>
      </c>
      <c r="H940" t="s">
        <v>15</v>
      </c>
      <c r="I940" t="s">
        <v>46</v>
      </c>
      <c r="J940">
        <v>2.4407061000000001E-2</v>
      </c>
      <c r="L940">
        <v>102.33320000000001</v>
      </c>
      <c r="M940">
        <v>4.5</v>
      </c>
    </row>
    <row r="941" spans="1:13" hidden="1" x14ac:dyDescent="0.35">
      <c r="A941" t="s">
        <v>35</v>
      </c>
      <c r="B941">
        <v>940</v>
      </c>
      <c r="C941" t="s">
        <v>763</v>
      </c>
      <c r="D941" t="s">
        <v>19</v>
      </c>
      <c r="E941">
        <v>2018</v>
      </c>
      <c r="F941" t="s">
        <v>45</v>
      </c>
      <c r="G941" t="s">
        <v>21</v>
      </c>
      <c r="H941" t="s">
        <v>15</v>
      </c>
      <c r="I941" t="s">
        <v>46</v>
      </c>
      <c r="J941">
        <v>2.0876485E-2</v>
      </c>
      <c r="L941">
        <v>133.79419999999999</v>
      </c>
      <c r="M941">
        <v>4.5</v>
      </c>
    </row>
    <row r="942" spans="1:13" hidden="1" x14ac:dyDescent="0.35">
      <c r="A942" t="s">
        <v>10</v>
      </c>
      <c r="B942">
        <v>941</v>
      </c>
      <c r="C942" t="s">
        <v>499</v>
      </c>
      <c r="D942" t="s">
        <v>67</v>
      </c>
      <c r="E942">
        <v>2018</v>
      </c>
      <c r="F942" t="s">
        <v>45</v>
      </c>
      <c r="G942" t="s">
        <v>21</v>
      </c>
      <c r="H942" t="s">
        <v>15</v>
      </c>
      <c r="I942" t="s">
        <v>46</v>
      </c>
      <c r="J942">
        <v>6.7624437999999995E-2</v>
      </c>
      <c r="L942">
        <v>120.944</v>
      </c>
      <c r="M942">
        <v>4.5</v>
      </c>
    </row>
    <row r="943" spans="1:13" x14ac:dyDescent="0.35">
      <c r="A943" t="s">
        <v>17</v>
      </c>
      <c r="B943">
        <v>942</v>
      </c>
      <c r="C943" t="s">
        <v>692</v>
      </c>
      <c r="D943" t="s">
        <v>42</v>
      </c>
      <c r="E943">
        <v>2014</v>
      </c>
      <c r="F943" t="s">
        <v>29</v>
      </c>
      <c r="G943" t="s">
        <v>21</v>
      </c>
      <c r="H943" t="s">
        <v>30</v>
      </c>
      <c r="I943" t="s">
        <v>16</v>
      </c>
      <c r="J943">
        <v>0</v>
      </c>
      <c r="K943">
        <v>8.93</v>
      </c>
      <c r="L943">
        <v>53.861400000000003</v>
      </c>
      <c r="M943">
        <v>4.4000000000000004</v>
      </c>
    </row>
    <row r="944" spans="1:13" hidden="1" x14ac:dyDescent="0.3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hidden="1" x14ac:dyDescent="0.3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hidden="1" x14ac:dyDescent="0.35">
      <c r="A952" t="s">
        <v>17</v>
      </c>
      <c r="B952">
        <v>951</v>
      </c>
      <c r="C952" t="s">
        <v>769</v>
      </c>
      <c r="D952" t="s">
        <v>95</v>
      </c>
      <c r="E952">
        <v>2018</v>
      </c>
      <c r="F952" t="s">
        <v>45</v>
      </c>
      <c r="G952" t="s">
        <v>21</v>
      </c>
      <c r="H952" t="s">
        <v>15</v>
      </c>
      <c r="I952" t="s">
        <v>46</v>
      </c>
      <c r="J952">
        <v>7.8362483999999996E-2</v>
      </c>
      <c r="L952">
        <v>177.93700000000001</v>
      </c>
      <c r="M952">
        <v>4.4000000000000004</v>
      </c>
    </row>
    <row r="953" spans="1:13" hidden="1" x14ac:dyDescent="0.3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hidden="1" x14ac:dyDescent="0.3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5">
      <c r="A966" t="s">
        <v>17</v>
      </c>
      <c r="B966">
        <v>965</v>
      </c>
      <c r="C966" t="s">
        <v>780</v>
      </c>
      <c r="D966" t="s">
        <v>42</v>
      </c>
      <c r="E966">
        <v>2020</v>
      </c>
      <c r="F966" t="s">
        <v>37</v>
      </c>
      <c r="G966" t="s">
        <v>34</v>
      </c>
      <c r="H966" t="s">
        <v>15</v>
      </c>
      <c r="I966" t="s">
        <v>16</v>
      </c>
      <c r="J966">
        <v>0</v>
      </c>
      <c r="K966">
        <v>12.15</v>
      </c>
      <c r="L966">
        <v>117.815</v>
      </c>
      <c r="M966">
        <v>4.4000000000000004</v>
      </c>
    </row>
    <row r="967" spans="1:13" x14ac:dyDescent="0.3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hidden="1" x14ac:dyDescent="0.3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hidden="1" x14ac:dyDescent="0.35">
      <c r="A970" t="s">
        <v>10</v>
      </c>
      <c r="B970">
        <v>969</v>
      </c>
      <c r="C970" t="s">
        <v>783</v>
      </c>
      <c r="D970" t="s">
        <v>12</v>
      </c>
      <c r="E970">
        <v>2018</v>
      </c>
      <c r="F970" t="s">
        <v>45</v>
      </c>
      <c r="G970" t="s">
        <v>21</v>
      </c>
      <c r="H970" t="s">
        <v>15</v>
      </c>
      <c r="I970" t="s">
        <v>46</v>
      </c>
      <c r="J970">
        <v>6.5316099000000002E-2</v>
      </c>
      <c r="L970">
        <v>189.92140000000001</v>
      </c>
      <c r="M970">
        <v>4.4000000000000004</v>
      </c>
    </row>
    <row r="971" spans="1:13" hidden="1" x14ac:dyDescent="0.35">
      <c r="A971" t="s">
        <v>17</v>
      </c>
      <c r="B971">
        <v>970</v>
      </c>
      <c r="C971" t="s">
        <v>177</v>
      </c>
      <c r="D971" t="s">
        <v>48</v>
      </c>
      <c r="E971">
        <v>2018</v>
      </c>
      <c r="F971" t="s">
        <v>45</v>
      </c>
      <c r="G971" t="s">
        <v>21</v>
      </c>
      <c r="H971" t="s">
        <v>15</v>
      </c>
      <c r="I971" t="s">
        <v>46</v>
      </c>
      <c r="J971">
        <v>0.115978122</v>
      </c>
      <c r="L971">
        <v>183.42660000000001</v>
      </c>
      <c r="M971">
        <v>4.4000000000000004</v>
      </c>
    </row>
    <row r="972" spans="1:13" hidden="1" x14ac:dyDescent="0.35">
      <c r="A972" t="s">
        <v>17</v>
      </c>
      <c r="B972">
        <v>971</v>
      </c>
      <c r="C972" t="s">
        <v>784</v>
      </c>
      <c r="D972" t="s">
        <v>48</v>
      </c>
      <c r="E972">
        <v>2018</v>
      </c>
      <c r="F972" t="s">
        <v>45</v>
      </c>
      <c r="G972" t="s">
        <v>21</v>
      </c>
      <c r="H972" t="s">
        <v>15</v>
      </c>
      <c r="I972" t="s">
        <v>46</v>
      </c>
      <c r="J972">
        <v>3.5015200000000003E-2</v>
      </c>
      <c r="L972">
        <v>182.0318</v>
      </c>
      <c r="M972">
        <v>4.4000000000000004</v>
      </c>
    </row>
    <row r="973" spans="1:13" hidden="1" x14ac:dyDescent="0.3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hidden="1" x14ac:dyDescent="0.35">
      <c r="A975" t="s">
        <v>10</v>
      </c>
      <c r="B975">
        <v>974</v>
      </c>
      <c r="C975" t="s">
        <v>785</v>
      </c>
      <c r="D975" t="s">
        <v>54</v>
      </c>
      <c r="E975">
        <v>2018</v>
      </c>
      <c r="F975" t="s">
        <v>45</v>
      </c>
      <c r="G975" t="s">
        <v>21</v>
      </c>
      <c r="H975" t="s">
        <v>15</v>
      </c>
      <c r="I975" t="s">
        <v>46</v>
      </c>
      <c r="J975">
        <v>0.15034186699999999</v>
      </c>
      <c r="L975">
        <v>83.127600000000001</v>
      </c>
      <c r="M975">
        <v>4.4000000000000004</v>
      </c>
    </row>
    <row r="976" spans="1:13" hidden="1" x14ac:dyDescent="0.35">
      <c r="A976" t="s">
        <v>10</v>
      </c>
      <c r="B976">
        <v>975</v>
      </c>
      <c r="C976" t="s">
        <v>786</v>
      </c>
      <c r="D976" t="s">
        <v>28</v>
      </c>
      <c r="E976">
        <v>2018</v>
      </c>
      <c r="F976" t="s">
        <v>45</v>
      </c>
      <c r="G976" t="s">
        <v>21</v>
      </c>
      <c r="H976" t="s">
        <v>15</v>
      </c>
      <c r="I976" t="s">
        <v>46</v>
      </c>
      <c r="J976">
        <v>0</v>
      </c>
      <c r="L976">
        <v>154.63140000000001</v>
      </c>
      <c r="M976">
        <v>4.4000000000000004</v>
      </c>
    </row>
    <row r="977" spans="1:13" x14ac:dyDescent="0.3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t="s">
        <v>17</v>
      </c>
      <c r="B979">
        <v>978</v>
      </c>
      <c r="C979" t="s">
        <v>103</v>
      </c>
      <c r="D979" t="s">
        <v>12</v>
      </c>
      <c r="E979">
        <v>2020</v>
      </c>
      <c r="F979" t="s">
        <v>37</v>
      </c>
      <c r="G979" t="s">
        <v>34</v>
      </c>
      <c r="H979" t="s">
        <v>15</v>
      </c>
      <c r="I979" t="s">
        <v>16</v>
      </c>
      <c r="J979">
        <v>0</v>
      </c>
      <c r="K979">
        <v>9.5</v>
      </c>
      <c r="L979">
        <v>110.4228</v>
      </c>
      <c r="M979">
        <v>4.4000000000000004</v>
      </c>
    </row>
    <row r="980" spans="1:13" x14ac:dyDescent="0.3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t="s">
        <v>17</v>
      </c>
      <c r="B990">
        <v>989</v>
      </c>
      <c r="C990" t="s">
        <v>795</v>
      </c>
      <c r="D990" t="s">
        <v>61</v>
      </c>
      <c r="E990">
        <v>2012</v>
      </c>
      <c r="F990" t="s">
        <v>13</v>
      </c>
      <c r="G990" t="s">
        <v>14</v>
      </c>
      <c r="H990" t="s">
        <v>15</v>
      </c>
      <c r="I990" t="s">
        <v>16</v>
      </c>
      <c r="J990">
        <v>0</v>
      </c>
      <c r="K990">
        <v>19.7</v>
      </c>
      <c r="L990">
        <v>125.9362</v>
      </c>
      <c r="M990">
        <v>4.4000000000000004</v>
      </c>
    </row>
    <row r="991" spans="1:13" x14ac:dyDescent="0.3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hidden="1" x14ac:dyDescent="0.3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hidden="1" x14ac:dyDescent="0.3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hidden="1" x14ac:dyDescent="0.35">
      <c r="A1022" t="s">
        <v>17</v>
      </c>
      <c r="B1022">
        <v>1021</v>
      </c>
      <c r="C1022" t="s">
        <v>99</v>
      </c>
      <c r="D1022" t="s">
        <v>24</v>
      </c>
      <c r="E1022">
        <v>2018</v>
      </c>
      <c r="F1022" t="s">
        <v>138</v>
      </c>
      <c r="G1022" t="s">
        <v>14</v>
      </c>
      <c r="H1022" t="s">
        <v>26</v>
      </c>
      <c r="I1022" t="s">
        <v>40</v>
      </c>
      <c r="J1022">
        <v>0.15080666600000001</v>
      </c>
      <c r="L1022">
        <v>149.0076</v>
      </c>
      <c r="M1022">
        <v>4.4000000000000004</v>
      </c>
    </row>
    <row r="1023" spans="1:13" hidden="1" x14ac:dyDescent="0.3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hidden="1" x14ac:dyDescent="0.3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hidden="1" x14ac:dyDescent="0.35">
      <c r="A1025" t="s">
        <v>17</v>
      </c>
      <c r="B1025">
        <v>1024</v>
      </c>
      <c r="C1025" t="s">
        <v>819</v>
      </c>
      <c r="D1025" t="s">
        <v>12</v>
      </c>
      <c r="E1025">
        <v>2018</v>
      </c>
      <c r="F1025" t="s">
        <v>138</v>
      </c>
      <c r="G1025" t="s">
        <v>14</v>
      </c>
      <c r="H1025" t="s">
        <v>26</v>
      </c>
      <c r="I1025" t="s">
        <v>40</v>
      </c>
      <c r="J1025">
        <v>0.104784329</v>
      </c>
      <c r="L1025">
        <v>150.4366</v>
      </c>
      <c r="M1025">
        <v>4.4000000000000004</v>
      </c>
    </row>
    <row r="1026" spans="1:13" hidden="1" x14ac:dyDescent="0.3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hidden="1" x14ac:dyDescent="0.3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hidden="1" x14ac:dyDescent="0.3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hidden="1" x14ac:dyDescent="0.3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hidden="1" x14ac:dyDescent="0.3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hidden="1" x14ac:dyDescent="0.3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hidden="1" x14ac:dyDescent="0.3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hidden="1" x14ac:dyDescent="0.3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hidden="1" x14ac:dyDescent="0.35">
      <c r="A1034" t="s">
        <v>10</v>
      </c>
      <c r="B1034">
        <v>1033</v>
      </c>
      <c r="C1034" t="s">
        <v>825</v>
      </c>
      <c r="D1034" t="s">
        <v>67</v>
      </c>
      <c r="E1034">
        <v>2018</v>
      </c>
      <c r="F1034" t="s">
        <v>138</v>
      </c>
      <c r="G1034" t="s">
        <v>14</v>
      </c>
      <c r="H1034" t="s">
        <v>26</v>
      </c>
      <c r="I1034" t="s">
        <v>40</v>
      </c>
      <c r="J1034">
        <v>0.208662546</v>
      </c>
      <c r="L1034">
        <v>231.83</v>
      </c>
      <c r="M1034">
        <v>4.4000000000000004</v>
      </c>
    </row>
    <row r="1035" spans="1:13" hidden="1" x14ac:dyDescent="0.3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hidden="1" x14ac:dyDescent="0.3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hidden="1" x14ac:dyDescent="0.3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hidden="1" x14ac:dyDescent="0.3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hidden="1" x14ac:dyDescent="0.3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hidden="1" x14ac:dyDescent="0.3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hidden="1" x14ac:dyDescent="0.3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hidden="1" x14ac:dyDescent="0.3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hidden="1" x14ac:dyDescent="0.3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hidden="1" x14ac:dyDescent="0.3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hidden="1" x14ac:dyDescent="0.3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hidden="1" x14ac:dyDescent="0.3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hidden="1" x14ac:dyDescent="0.3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hidden="1" x14ac:dyDescent="0.3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hidden="1" x14ac:dyDescent="0.35">
      <c r="A1265" t="s">
        <v>17</v>
      </c>
      <c r="B1265">
        <v>1264</v>
      </c>
      <c r="C1265" t="s">
        <v>948</v>
      </c>
      <c r="D1265" t="s">
        <v>61</v>
      </c>
      <c r="E1265">
        <v>2018</v>
      </c>
      <c r="F1265" t="s">
        <v>45</v>
      </c>
      <c r="G1265" t="s">
        <v>21</v>
      </c>
      <c r="H1265" t="s">
        <v>15</v>
      </c>
      <c r="I1265" t="s">
        <v>46</v>
      </c>
      <c r="J1265">
        <v>0</v>
      </c>
      <c r="L1265">
        <v>39.016399999999997</v>
      </c>
      <c r="M1265">
        <v>4.4000000000000004</v>
      </c>
    </row>
    <row r="1266" spans="1:13" hidden="1" x14ac:dyDescent="0.3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hidden="1" x14ac:dyDescent="0.3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hidden="1" x14ac:dyDescent="0.35">
      <c r="A1268" t="s">
        <v>17</v>
      </c>
      <c r="B1268">
        <v>1267</v>
      </c>
      <c r="C1268" t="s">
        <v>145</v>
      </c>
      <c r="D1268" t="s">
        <v>19</v>
      </c>
      <c r="E1268">
        <v>2018</v>
      </c>
      <c r="F1268" t="s">
        <v>45</v>
      </c>
      <c r="G1268" t="s">
        <v>21</v>
      </c>
      <c r="H1268" t="s">
        <v>15</v>
      </c>
      <c r="I1268" t="s">
        <v>46</v>
      </c>
      <c r="J1268">
        <v>0</v>
      </c>
      <c r="L1268">
        <v>125.173</v>
      </c>
      <c r="M1268">
        <v>4.4000000000000004</v>
      </c>
    </row>
    <row r="1269" spans="1:13" hidden="1" x14ac:dyDescent="0.3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hidden="1" x14ac:dyDescent="0.3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hidden="1" x14ac:dyDescent="0.3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hidden="1" x14ac:dyDescent="0.35">
      <c r="A1272" t="s">
        <v>17</v>
      </c>
      <c r="B1272">
        <v>1271</v>
      </c>
      <c r="C1272" t="s">
        <v>950</v>
      </c>
      <c r="D1272" t="s">
        <v>42</v>
      </c>
      <c r="E1272">
        <v>2018</v>
      </c>
      <c r="F1272" t="s">
        <v>45</v>
      </c>
      <c r="G1272" t="s">
        <v>21</v>
      </c>
      <c r="H1272" t="s">
        <v>15</v>
      </c>
      <c r="I1272" t="s">
        <v>46</v>
      </c>
      <c r="J1272">
        <v>1.055095E-2</v>
      </c>
      <c r="L1272">
        <v>234.9958</v>
      </c>
      <c r="M1272">
        <v>4.4000000000000004</v>
      </c>
    </row>
    <row r="1273" spans="1:13" hidden="1" x14ac:dyDescent="0.3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hidden="1" x14ac:dyDescent="0.3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hidden="1" x14ac:dyDescent="0.3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hidden="1" x14ac:dyDescent="0.3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hidden="1" x14ac:dyDescent="0.3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hidden="1" x14ac:dyDescent="0.3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hidden="1" x14ac:dyDescent="0.35">
      <c r="A1279" t="s">
        <v>10</v>
      </c>
      <c r="B1279">
        <v>1278</v>
      </c>
      <c r="C1279" t="s">
        <v>956</v>
      </c>
      <c r="D1279" t="s">
        <v>12</v>
      </c>
      <c r="E1279">
        <v>2018</v>
      </c>
      <c r="F1279" t="s">
        <v>45</v>
      </c>
      <c r="G1279" t="s">
        <v>21</v>
      </c>
      <c r="H1279" t="s">
        <v>15</v>
      </c>
      <c r="I1279" t="s">
        <v>46</v>
      </c>
      <c r="J1279">
        <v>0.158947217</v>
      </c>
      <c r="L1279">
        <v>145.5102</v>
      </c>
      <c r="M1279">
        <v>4.4000000000000004</v>
      </c>
    </row>
    <row r="1280" spans="1:13" hidden="1" x14ac:dyDescent="0.3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hidden="1" x14ac:dyDescent="0.3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hidden="1" x14ac:dyDescent="0.3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hidden="1" x14ac:dyDescent="0.3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5">
      <c r="A1287" t="s">
        <v>17</v>
      </c>
      <c r="B1287">
        <v>1286</v>
      </c>
      <c r="C1287" t="s">
        <v>958</v>
      </c>
      <c r="D1287" t="s">
        <v>48</v>
      </c>
      <c r="E1287">
        <v>2012</v>
      </c>
      <c r="F1287" t="s">
        <v>13</v>
      </c>
      <c r="G1287" t="s">
        <v>14</v>
      </c>
      <c r="H1287" t="s">
        <v>15</v>
      </c>
      <c r="I1287" t="s">
        <v>16</v>
      </c>
      <c r="J1287">
        <v>0.117818348</v>
      </c>
      <c r="K1287">
        <v>13.6</v>
      </c>
      <c r="L1287">
        <v>192.9136</v>
      </c>
      <c r="M1287">
        <v>4.3</v>
      </c>
    </row>
    <row r="1288" spans="1:13" hidden="1" x14ac:dyDescent="0.3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hidden="1" x14ac:dyDescent="0.3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hidden="1" x14ac:dyDescent="0.3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hidden="1" x14ac:dyDescent="0.3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hidden="1" x14ac:dyDescent="0.3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hidden="1" x14ac:dyDescent="0.3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hidden="1" x14ac:dyDescent="0.3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hidden="1" x14ac:dyDescent="0.35">
      <c r="A1348" t="s">
        <v>17</v>
      </c>
      <c r="B1348">
        <v>1347</v>
      </c>
      <c r="C1348" t="s">
        <v>980</v>
      </c>
      <c r="D1348" t="s">
        <v>48</v>
      </c>
      <c r="E1348">
        <v>2018</v>
      </c>
      <c r="F1348" t="s">
        <v>45</v>
      </c>
      <c r="G1348" t="s">
        <v>21</v>
      </c>
      <c r="H1348" t="s">
        <v>15</v>
      </c>
      <c r="I1348" t="s">
        <v>46</v>
      </c>
      <c r="J1348">
        <v>4.1718456000000001E-2</v>
      </c>
      <c r="L1348">
        <v>94.546199999999999</v>
      </c>
      <c r="M1348">
        <v>4.3</v>
      </c>
    </row>
    <row r="1349" spans="1:13" hidden="1" x14ac:dyDescent="0.3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hidden="1" x14ac:dyDescent="0.3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hidden="1" x14ac:dyDescent="0.3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hidden="1" x14ac:dyDescent="0.3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hidden="1" x14ac:dyDescent="0.35">
      <c r="A1361" t="s">
        <v>17</v>
      </c>
      <c r="B1361">
        <v>1360</v>
      </c>
      <c r="C1361" t="s">
        <v>780</v>
      </c>
      <c r="D1361" t="s">
        <v>42</v>
      </c>
      <c r="E1361">
        <v>2018</v>
      </c>
      <c r="F1361" t="s">
        <v>45</v>
      </c>
      <c r="G1361" t="s">
        <v>21</v>
      </c>
      <c r="H1361" t="s">
        <v>15</v>
      </c>
      <c r="I1361" t="s">
        <v>46</v>
      </c>
      <c r="J1361">
        <v>2.9380407000000001E-2</v>
      </c>
      <c r="L1361">
        <v>114.715</v>
      </c>
      <c r="M1361">
        <v>4.3</v>
      </c>
    </row>
    <row r="1362" spans="1:13" x14ac:dyDescent="0.3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5">
      <c r="A1408" t="s">
        <v>10</v>
      </c>
      <c r="B1408">
        <v>1407</v>
      </c>
      <c r="C1408" t="s">
        <v>421</v>
      </c>
      <c r="D1408" t="s">
        <v>95</v>
      </c>
      <c r="E1408">
        <v>2012</v>
      </c>
      <c r="F1408" t="s">
        <v>13</v>
      </c>
      <c r="G1408" t="s">
        <v>14</v>
      </c>
      <c r="H1408" t="s">
        <v>15</v>
      </c>
      <c r="I1408" t="s">
        <v>16</v>
      </c>
      <c r="J1408">
        <v>0</v>
      </c>
      <c r="K1408">
        <v>6.78</v>
      </c>
      <c r="L1408">
        <v>95.012</v>
      </c>
      <c r="M1408">
        <v>4.3</v>
      </c>
    </row>
    <row r="1409" spans="1:13" x14ac:dyDescent="0.3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hidden="1" x14ac:dyDescent="0.35">
      <c r="A1436" t="s">
        <v>17</v>
      </c>
      <c r="B1436">
        <v>1435</v>
      </c>
      <c r="C1436" t="s">
        <v>291</v>
      </c>
      <c r="D1436" t="s">
        <v>28</v>
      </c>
      <c r="E1436">
        <v>2018</v>
      </c>
      <c r="F1436" t="s">
        <v>138</v>
      </c>
      <c r="G1436" t="s">
        <v>14</v>
      </c>
      <c r="H1436" t="s">
        <v>26</v>
      </c>
      <c r="I1436" t="s">
        <v>40</v>
      </c>
      <c r="J1436">
        <v>0.29731268500000002</v>
      </c>
      <c r="L1436">
        <v>185.42660000000001</v>
      </c>
      <c r="M1436">
        <v>4.3</v>
      </c>
    </row>
    <row r="1437" spans="1:13" hidden="1" x14ac:dyDescent="0.35">
      <c r="A1437" t="s">
        <v>17</v>
      </c>
      <c r="B1437">
        <v>1436</v>
      </c>
      <c r="C1437" t="s">
        <v>1016</v>
      </c>
      <c r="D1437" t="s">
        <v>95</v>
      </c>
      <c r="E1437">
        <v>2018</v>
      </c>
      <c r="F1437" t="s">
        <v>138</v>
      </c>
      <c r="G1437" t="s">
        <v>14</v>
      </c>
      <c r="H1437" t="s">
        <v>26</v>
      </c>
      <c r="I1437" t="s">
        <v>40</v>
      </c>
      <c r="J1437">
        <v>0.136417078</v>
      </c>
      <c r="L1437">
        <v>179.76599999999999</v>
      </c>
      <c r="M1437">
        <v>4.3</v>
      </c>
    </row>
    <row r="1438" spans="1:13" hidden="1" x14ac:dyDescent="0.35">
      <c r="A1438" t="s">
        <v>17</v>
      </c>
      <c r="B1438">
        <v>1437</v>
      </c>
      <c r="C1438" t="s">
        <v>986</v>
      </c>
      <c r="D1438" t="s">
        <v>95</v>
      </c>
      <c r="E1438">
        <v>2018</v>
      </c>
      <c r="F1438" t="s">
        <v>138</v>
      </c>
      <c r="G1438" t="s">
        <v>14</v>
      </c>
      <c r="H1438" t="s">
        <v>26</v>
      </c>
      <c r="I1438" t="s">
        <v>40</v>
      </c>
      <c r="J1438">
        <v>8.1014460999999996E-2</v>
      </c>
      <c r="L1438">
        <v>98.838399999999993</v>
      </c>
      <c r="M1438">
        <v>4.3</v>
      </c>
    </row>
    <row r="1439" spans="1:13" hidden="1" x14ac:dyDescent="0.35">
      <c r="A1439" t="s">
        <v>17</v>
      </c>
      <c r="B1439">
        <v>1438</v>
      </c>
      <c r="C1439" t="s">
        <v>632</v>
      </c>
      <c r="D1439" t="s">
        <v>95</v>
      </c>
      <c r="E1439">
        <v>2018</v>
      </c>
      <c r="F1439" t="s">
        <v>138</v>
      </c>
      <c r="G1439" t="s">
        <v>14</v>
      </c>
      <c r="H1439" t="s">
        <v>26</v>
      </c>
      <c r="I1439" t="s">
        <v>40</v>
      </c>
      <c r="J1439">
        <v>0.208987123</v>
      </c>
      <c r="L1439">
        <v>106.0596</v>
      </c>
      <c r="M1439">
        <v>4.3</v>
      </c>
    </row>
    <row r="1440" spans="1:13" hidden="1" x14ac:dyDescent="0.35">
      <c r="A1440" t="s">
        <v>17</v>
      </c>
      <c r="B1440">
        <v>1439</v>
      </c>
      <c r="C1440" t="s">
        <v>633</v>
      </c>
      <c r="D1440" t="s">
        <v>57</v>
      </c>
      <c r="E1440">
        <v>2018</v>
      </c>
      <c r="F1440" t="s">
        <v>138</v>
      </c>
      <c r="G1440" t="s">
        <v>14</v>
      </c>
      <c r="H1440" t="s">
        <v>26</v>
      </c>
      <c r="I1440" t="s">
        <v>40</v>
      </c>
      <c r="J1440">
        <v>0.246678647</v>
      </c>
      <c r="L1440">
        <v>129.79939999999999</v>
      </c>
      <c r="M1440">
        <v>4.3</v>
      </c>
    </row>
    <row r="1441" spans="1:13" hidden="1" x14ac:dyDescent="0.35">
      <c r="A1441" t="s">
        <v>17</v>
      </c>
      <c r="B1441">
        <v>1440</v>
      </c>
      <c r="C1441" t="s">
        <v>495</v>
      </c>
      <c r="D1441" t="s">
        <v>67</v>
      </c>
      <c r="E1441">
        <v>2018</v>
      </c>
      <c r="F1441" t="s">
        <v>138</v>
      </c>
      <c r="G1441" t="s">
        <v>14</v>
      </c>
      <c r="H1441" t="s">
        <v>26</v>
      </c>
      <c r="I1441" t="s">
        <v>40</v>
      </c>
      <c r="J1441">
        <v>3.9751236000000002E-2</v>
      </c>
      <c r="L1441">
        <v>176.90280000000001</v>
      </c>
      <c r="M1441">
        <v>4.3</v>
      </c>
    </row>
    <row r="1442" spans="1:13" hidden="1" x14ac:dyDescent="0.35">
      <c r="A1442" t="s">
        <v>17</v>
      </c>
      <c r="B1442">
        <v>1441</v>
      </c>
      <c r="C1442" t="s">
        <v>1017</v>
      </c>
      <c r="D1442" t="s">
        <v>67</v>
      </c>
      <c r="E1442">
        <v>2018</v>
      </c>
      <c r="F1442" t="s">
        <v>138</v>
      </c>
      <c r="G1442" t="s">
        <v>14</v>
      </c>
      <c r="H1442" t="s">
        <v>26</v>
      </c>
      <c r="I1442" t="s">
        <v>40</v>
      </c>
      <c r="J1442">
        <v>0.24433898600000001</v>
      </c>
      <c r="L1442">
        <v>105.9306</v>
      </c>
      <c r="M1442">
        <v>4.3</v>
      </c>
    </row>
    <row r="1443" spans="1:13" hidden="1" x14ac:dyDescent="0.35">
      <c r="A1443" t="s">
        <v>17</v>
      </c>
      <c r="B1443">
        <v>1442</v>
      </c>
      <c r="C1443" t="s">
        <v>1018</v>
      </c>
      <c r="D1443" t="s">
        <v>24</v>
      </c>
      <c r="E1443">
        <v>2018</v>
      </c>
      <c r="F1443" t="s">
        <v>138</v>
      </c>
      <c r="G1443" t="s">
        <v>14</v>
      </c>
      <c r="H1443" t="s">
        <v>26</v>
      </c>
      <c r="I1443" t="s">
        <v>40</v>
      </c>
      <c r="J1443">
        <v>0</v>
      </c>
      <c r="L1443">
        <v>109.9254</v>
      </c>
      <c r="M1443">
        <v>4.3</v>
      </c>
    </row>
    <row r="1444" spans="1:13" hidden="1" x14ac:dyDescent="0.35">
      <c r="A1444" t="s">
        <v>17</v>
      </c>
      <c r="B1444">
        <v>1443</v>
      </c>
      <c r="C1444" t="s">
        <v>345</v>
      </c>
      <c r="D1444" t="s">
        <v>24</v>
      </c>
      <c r="E1444">
        <v>2018</v>
      </c>
      <c r="F1444" t="s">
        <v>138</v>
      </c>
      <c r="G1444" t="s">
        <v>14</v>
      </c>
      <c r="H1444" t="s">
        <v>26</v>
      </c>
      <c r="I1444" t="s">
        <v>40</v>
      </c>
      <c r="J1444">
        <v>0.15725763700000001</v>
      </c>
      <c r="L1444">
        <v>215.01920000000001</v>
      </c>
      <c r="M1444">
        <v>4.3</v>
      </c>
    </row>
    <row r="1445" spans="1:13" hidden="1" x14ac:dyDescent="0.35">
      <c r="A1445" t="s">
        <v>17</v>
      </c>
      <c r="B1445">
        <v>1444</v>
      </c>
      <c r="C1445" t="s">
        <v>561</v>
      </c>
      <c r="D1445" t="s">
        <v>12</v>
      </c>
      <c r="E1445">
        <v>2018</v>
      </c>
      <c r="F1445" t="s">
        <v>138</v>
      </c>
      <c r="G1445" t="s">
        <v>14</v>
      </c>
      <c r="H1445" t="s">
        <v>26</v>
      </c>
      <c r="I1445" t="s">
        <v>40</v>
      </c>
      <c r="J1445">
        <v>2.5527993999999998E-2</v>
      </c>
      <c r="L1445">
        <v>157.52619999999999</v>
      </c>
      <c r="M1445">
        <v>4.3</v>
      </c>
    </row>
    <row r="1446" spans="1:13" hidden="1" x14ac:dyDescent="0.35">
      <c r="A1446" t="s">
        <v>17</v>
      </c>
      <c r="B1446">
        <v>1445</v>
      </c>
      <c r="C1446" t="s">
        <v>1019</v>
      </c>
      <c r="D1446" t="s">
        <v>12</v>
      </c>
      <c r="E1446">
        <v>2018</v>
      </c>
      <c r="F1446" t="s">
        <v>138</v>
      </c>
      <c r="G1446" t="s">
        <v>14</v>
      </c>
      <c r="H1446" t="s">
        <v>26</v>
      </c>
      <c r="I1446" t="s">
        <v>40</v>
      </c>
      <c r="J1446">
        <v>6.7520164999999993E-2</v>
      </c>
      <c r="L1446">
        <v>211.3586</v>
      </c>
      <c r="M1446">
        <v>4.3</v>
      </c>
    </row>
    <row r="1447" spans="1:13" hidden="1" x14ac:dyDescent="0.35">
      <c r="A1447" t="s">
        <v>17</v>
      </c>
      <c r="B1447">
        <v>1446</v>
      </c>
      <c r="C1447" t="s">
        <v>1020</v>
      </c>
      <c r="D1447" t="s">
        <v>12</v>
      </c>
      <c r="E1447">
        <v>2018</v>
      </c>
      <c r="F1447" t="s">
        <v>138</v>
      </c>
      <c r="G1447" t="s">
        <v>14</v>
      </c>
      <c r="H1447" t="s">
        <v>26</v>
      </c>
      <c r="I1447" t="s">
        <v>40</v>
      </c>
      <c r="J1447">
        <v>0.13611954900000001</v>
      </c>
      <c r="L1447">
        <v>94.109399999999994</v>
      </c>
      <c r="M1447">
        <v>4.3</v>
      </c>
    </row>
    <row r="1448" spans="1:13" hidden="1" x14ac:dyDescent="0.35">
      <c r="A1448" t="s">
        <v>17</v>
      </c>
      <c r="B1448">
        <v>1447</v>
      </c>
      <c r="C1448" t="s">
        <v>991</v>
      </c>
      <c r="D1448" t="s">
        <v>19</v>
      </c>
      <c r="E1448">
        <v>2018</v>
      </c>
      <c r="F1448" t="s">
        <v>138</v>
      </c>
      <c r="G1448" t="s">
        <v>14</v>
      </c>
      <c r="H1448" t="s">
        <v>26</v>
      </c>
      <c r="I1448" t="s">
        <v>40</v>
      </c>
      <c r="J1448">
        <v>0</v>
      </c>
      <c r="L1448">
        <v>40.347999999999999</v>
      </c>
      <c r="M1448">
        <v>4.3</v>
      </c>
    </row>
    <row r="1449" spans="1:13" hidden="1" x14ac:dyDescent="0.35">
      <c r="A1449" t="s">
        <v>17</v>
      </c>
      <c r="B1449">
        <v>1448</v>
      </c>
      <c r="C1449" t="s">
        <v>473</v>
      </c>
      <c r="D1449" t="s">
        <v>19</v>
      </c>
      <c r="E1449">
        <v>2018</v>
      </c>
      <c r="F1449" t="s">
        <v>138</v>
      </c>
      <c r="G1449" t="s">
        <v>14</v>
      </c>
      <c r="H1449" t="s">
        <v>26</v>
      </c>
      <c r="I1449" t="s">
        <v>40</v>
      </c>
      <c r="J1449">
        <v>8.3862624999999996E-2</v>
      </c>
      <c r="L1449">
        <v>44.076999999999998</v>
      </c>
      <c r="M1449">
        <v>4.3</v>
      </c>
    </row>
    <row r="1450" spans="1:13" hidden="1" x14ac:dyDescent="0.35">
      <c r="A1450" t="s">
        <v>17</v>
      </c>
      <c r="B1450">
        <v>1449</v>
      </c>
      <c r="C1450" t="s">
        <v>1021</v>
      </c>
      <c r="D1450" t="s">
        <v>19</v>
      </c>
      <c r="E1450">
        <v>2018</v>
      </c>
      <c r="F1450" t="s">
        <v>138</v>
      </c>
      <c r="G1450" t="s">
        <v>14</v>
      </c>
      <c r="H1450" t="s">
        <v>26</v>
      </c>
      <c r="I1450" t="s">
        <v>40</v>
      </c>
      <c r="J1450">
        <v>0.182493512</v>
      </c>
      <c r="L1450">
        <v>258.82780000000002</v>
      </c>
      <c r="M1450">
        <v>4.3</v>
      </c>
    </row>
    <row r="1451" spans="1:13" hidden="1" x14ac:dyDescent="0.35">
      <c r="A1451" t="s">
        <v>17</v>
      </c>
      <c r="B1451">
        <v>1450</v>
      </c>
      <c r="C1451" t="s">
        <v>1022</v>
      </c>
      <c r="D1451" t="s">
        <v>19</v>
      </c>
      <c r="E1451">
        <v>2018</v>
      </c>
      <c r="F1451" t="s">
        <v>138</v>
      </c>
      <c r="G1451" t="s">
        <v>14</v>
      </c>
      <c r="H1451" t="s">
        <v>26</v>
      </c>
      <c r="I1451" t="s">
        <v>40</v>
      </c>
      <c r="J1451">
        <v>0.15609456899999999</v>
      </c>
      <c r="L1451">
        <v>144.31020000000001</v>
      </c>
      <c r="M1451">
        <v>4.3</v>
      </c>
    </row>
    <row r="1452" spans="1:13" hidden="1" x14ac:dyDescent="0.35">
      <c r="A1452" t="s">
        <v>17</v>
      </c>
      <c r="B1452">
        <v>1451</v>
      </c>
      <c r="C1452" t="s">
        <v>796</v>
      </c>
      <c r="D1452" t="s">
        <v>42</v>
      </c>
      <c r="E1452">
        <v>2018</v>
      </c>
      <c r="F1452" t="s">
        <v>138</v>
      </c>
      <c r="G1452" t="s">
        <v>14</v>
      </c>
      <c r="H1452" t="s">
        <v>26</v>
      </c>
      <c r="I1452" t="s">
        <v>40</v>
      </c>
      <c r="J1452">
        <v>4.5002623999999998E-2</v>
      </c>
      <c r="L1452">
        <v>196.50839999999999</v>
      </c>
      <c r="M1452">
        <v>4.3</v>
      </c>
    </row>
    <row r="1453" spans="1:13" hidden="1" x14ac:dyDescent="0.35">
      <c r="A1453" t="s">
        <v>17</v>
      </c>
      <c r="B1453">
        <v>1452</v>
      </c>
      <c r="C1453" t="s">
        <v>242</v>
      </c>
      <c r="D1453" t="s">
        <v>42</v>
      </c>
      <c r="E1453">
        <v>2018</v>
      </c>
      <c r="F1453" t="s">
        <v>138</v>
      </c>
      <c r="G1453" t="s">
        <v>14</v>
      </c>
      <c r="H1453" t="s">
        <v>26</v>
      </c>
      <c r="I1453" t="s">
        <v>40</v>
      </c>
      <c r="J1453">
        <v>4.7098174999999999E-2</v>
      </c>
      <c r="L1453">
        <v>75.535399999999996</v>
      </c>
      <c r="M1453">
        <v>4.3</v>
      </c>
    </row>
    <row r="1454" spans="1:13" hidden="1" x14ac:dyDescent="0.35">
      <c r="A1454" t="s">
        <v>17</v>
      </c>
      <c r="B1454">
        <v>1453</v>
      </c>
      <c r="C1454" t="s">
        <v>1023</v>
      </c>
      <c r="D1454" t="s">
        <v>42</v>
      </c>
      <c r="E1454">
        <v>2018</v>
      </c>
      <c r="F1454" t="s">
        <v>138</v>
      </c>
      <c r="G1454" t="s">
        <v>14</v>
      </c>
      <c r="H1454" t="s">
        <v>26</v>
      </c>
      <c r="I1454" t="s">
        <v>40</v>
      </c>
      <c r="J1454">
        <v>0.13027716</v>
      </c>
      <c r="L1454">
        <v>228.001</v>
      </c>
      <c r="M1454">
        <v>4.3</v>
      </c>
    </row>
    <row r="1455" spans="1:13" hidden="1" x14ac:dyDescent="0.35">
      <c r="A1455" t="s">
        <v>17</v>
      </c>
      <c r="B1455">
        <v>1454</v>
      </c>
      <c r="C1455" t="s">
        <v>1024</v>
      </c>
      <c r="D1455" t="s">
        <v>54</v>
      </c>
      <c r="E1455">
        <v>2018</v>
      </c>
      <c r="F1455" t="s">
        <v>138</v>
      </c>
      <c r="G1455" t="s">
        <v>14</v>
      </c>
      <c r="H1455" t="s">
        <v>26</v>
      </c>
      <c r="I1455" t="s">
        <v>40</v>
      </c>
      <c r="J1455">
        <v>8.1651443000000004E-2</v>
      </c>
      <c r="L1455">
        <v>152.56819999999999</v>
      </c>
      <c r="M1455">
        <v>4.3</v>
      </c>
    </row>
    <row r="1456" spans="1:13" hidden="1" x14ac:dyDescent="0.35">
      <c r="A1456" t="s">
        <v>17</v>
      </c>
      <c r="B1456">
        <v>1455</v>
      </c>
      <c r="C1456" t="s">
        <v>467</v>
      </c>
      <c r="D1456" t="s">
        <v>64</v>
      </c>
      <c r="E1456">
        <v>2018</v>
      </c>
      <c r="F1456" t="s">
        <v>138</v>
      </c>
      <c r="G1456" t="s">
        <v>14</v>
      </c>
      <c r="H1456" t="s">
        <v>26</v>
      </c>
      <c r="I1456" t="s">
        <v>40</v>
      </c>
      <c r="J1456">
        <v>6.9968018000000007E-2</v>
      </c>
      <c r="L1456">
        <v>83.990799999999993</v>
      </c>
      <c r="M1456">
        <v>4.3</v>
      </c>
    </row>
    <row r="1457" spans="1:13" hidden="1" x14ac:dyDescent="0.35">
      <c r="A1457" t="s">
        <v>17</v>
      </c>
      <c r="B1457">
        <v>1456</v>
      </c>
      <c r="C1457" t="s">
        <v>832</v>
      </c>
      <c r="D1457" t="s">
        <v>64</v>
      </c>
      <c r="E1457">
        <v>2018</v>
      </c>
      <c r="F1457" t="s">
        <v>138</v>
      </c>
      <c r="G1457" t="s">
        <v>14</v>
      </c>
      <c r="H1457" t="s">
        <v>26</v>
      </c>
      <c r="I1457" t="s">
        <v>40</v>
      </c>
      <c r="J1457">
        <v>5.3413905999999997E-2</v>
      </c>
      <c r="L1457">
        <v>181.76599999999999</v>
      </c>
      <c r="M1457">
        <v>4.3</v>
      </c>
    </row>
    <row r="1458" spans="1:13" hidden="1" x14ac:dyDescent="0.35">
      <c r="A1458" t="s">
        <v>17</v>
      </c>
      <c r="B1458">
        <v>1457</v>
      </c>
      <c r="C1458" t="s">
        <v>1025</v>
      </c>
      <c r="D1458" t="s">
        <v>48</v>
      </c>
      <c r="E1458">
        <v>2018</v>
      </c>
      <c r="F1458" t="s">
        <v>138</v>
      </c>
      <c r="G1458" t="s">
        <v>14</v>
      </c>
      <c r="H1458" t="s">
        <v>26</v>
      </c>
      <c r="I1458" t="s">
        <v>40</v>
      </c>
      <c r="J1458">
        <v>0.24026824799999999</v>
      </c>
      <c r="L1458">
        <v>156.46299999999999</v>
      </c>
      <c r="M1458">
        <v>4.3</v>
      </c>
    </row>
    <row r="1459" spans="1:13" hidden="1" x14ac:dyDescent="0.35">
      <c r="A1459" t="s">
        <v>17</v>
      </c>
      <c r="B1459">
        <v>1458</v>
      </c>
      <c r="C1459" t="s">
        <v>541</v>
      </c>
      <c r="D1459" t="s">
        <v>32</v>
      </c>
      <c r="E1459">
        <v>2018</v>
      </c>
      <c r="F1459" t="s">
        <v>138</v>
      </c>
      <c r="G1459" t="s">
        <v>14</v>
      </c>
      <c r="H1459" t="s">
        <v>26</v>
      </c>
      <c r="I1459" t="s">
        <v>40</v>
      </c>
      <c r="J1459">
        <v>0.30654284799999998</v>
      </c>
      <c r="L1459">
        <v>147.31020000000001</v>
      </c>
      <c r="M1459">
        <v>4.3</v>
      </c>
    </row>
    <row r="1460" spans="1:13" hidden="1" x14ac:dyDescent="0.35">
      <c r="A1460" t="s">
        <v>17</v>
      </c>
      <c r="B1460">
        <v>1459</v>
      </c>
      <c r="C1460" t="s">
        <v>550</v>
      </c>
      <c r="D1460" t="s">
        <v>32</v>
      </c>
      <c r="E1460">
        <v>2018</v>
      </c>
      <c r="F1460" t="s">
        <v>138</v>
      </c>
      <c r="G1460" t="s">
        <v>14</v>
      </c>
      <c r="H1460" t="s">
        <v>26</v>
      </c>
      <c r="I1460" t="s">
        <v>40</v>
      </c>
      <c r="J1460">
        <v>4.7377447000000003E-2</v>
      </c>
      <c r="L1460">
        <v>150.66820000000001</v>
      </c>
      <c r="M1460">
        <v>4.3</v>
      </c>
    </row>
    <row r="1461" spans="1:13" hidden="1" x14ac:dyDescent="0.35">
      <c r="A1461" t="s">
        <v>10</v>
      </c>
      <c r="B1461">
        <v>1460</v>
      </c>
      <c r="C1461" t="s">
        <v>421</v>
      </c>
      <c r="D1461" t="s">
        <v>95</v>
      </c>
      <c r="E1461">
        <v>2018</v>
      </c>
      <c r="F1461" t="s">
        <v>138</v>
      </c>
      <c r="G1461" t="s">
        <v>14</v>
      </c>
      <c r="H1461" t="s">
        <v>26</v>
      </c>
      <c r="I1461" t="s">
        <v>40</v>
      </c>
      <c r="J1461">
        <v>0.24540738600000001</v>
      </c>
      <c r="L1461">
        <v>92.811999999999998</v>
      </c>
      <c r="M1461">
        <v>4.3</v>
      </c>
    </row>
    <row r="1462" spans="1:13" hidden="1" x14ac:dyDescent="0.35">
      <c r="A1462" t="s">
        <v>10</v>
      </c>
      <c r="B1462">
        <v>1461</v>
      </c>
      <c r="C1462" t="s">
        <v>937</v>
      </c>
      <c r="D1462" t="s">
        <v>74</v>
      </c>
      <c r="E1462">
        <v>2018</v>
      </c>
      <c r="F1462" t="s">
        <v>138</v>
      </c>
      <c r="G1462" t="s">
        <v>14</v>
      </c>
      <c r="H1462" t="s">
        <v>26</v>
      </c>
      <c r="I1462" t="s">
        <v>40</v>
      </c>
      <c r="J1462">
        <v>0.107110465</v>
      </c>
      <c r="L1462">
        <v>55.558799999999998</v>
      </c>
      <c r="M1462">
        <v>4.3</v>
      </c>
    </row>
    <row r="1463" spans="1:13" hidden="1" x14ac:dyDescent="0.35">
      <c r="A1463" t="s">
        <v>10</v>
      </c>
      <c r="B1463">
        <v>1462</v>
      </c>
      <c r="C1463" t="s">
        <v>701</v>
      </c>
      <c r="D1463" t="s">
        <v>67</v>
      </c>
      <c r="E1463">
        <v>2018</v>
      </c>
      <c r="F1463" t="s">
        <v>138</v>
      </c>
      <c r="G1463" t="s">
        <v>14</v>
      </c>
      <c r="H1463" t="s">
        <v>26</v>
      </c>
      <c r="I1463" t="s">
        <v>40</v>
      </c>
      <c r="J1463">
        <v>0</v>
      </c>
      <c r="L1463">
        <v>55.9298</v>
      </c>
      <c r="M1463">
        <v>4.3</v>
      </c>
    </row>
    <row r="1464" spans="1:13" hidden="1" x14ac:dyDescent="0.35">
      <c r="A1464" t="s">
        <v>10</v>
      </c>
      <c r="B1464">
        <v>1463</v>
      </c>
      <c r="C1464" t="s">
        <v>190</v>
      </c>
      <c r="D1464" t="s">
        <v>24</v>
      </c>
      <c r="E1464">
        <v>2018</v>
      </c>
      <c r="F1464" t="s">
        <v>138</v>
      </c>
      <c r="G1464" t="s">
        <v>14</v>
      </c>
      <c r="H1464" t="s">
        <v>26</v>
      </c>
      <c r="I1464" t="s">
        <v>40</v>
      </c>
      <c r="J1464">
        <v>7.2786429999999999E-2</v>
      </c>
      <c r="L1464">
        <v>49.437600000000003</v>
      </c>
      <c r="M1464">
        <v>4.3</v>
      </c>
    </row>
    <row r="1465" spans="1:13" hidden="1" x14ac:dyDescent="0.35">
      <c r="A1465" t="s">
        <v>10</v>
      </c>
      <c r="B1465">
        <v>1464</v>
      </c>
      <c r="C1465" t="s">
        <v>678</v>
      </c>
      <c r="D1465" t="s">
        <v>12</v>
      </c>
      <c r="E1465">
        <v>2018</v>
      </c>
      <c r="F1465" t="s">
        <v>138</v>
      </c>
      <c r="G1465" t="s">
        <v>14</v>
      </c>
      <c r="H1465" t="s">
        <v>26</v>
      </c>
      <c r="I1465" t="s">
        <v>40</v>
      </c>
      <c r="J1465">
        <v>8.7692636000000004E-2</v>
      </c>
      <c r="L1465">
        <v>162.55260000000001</v>
      </c>
      <c r="M1465">
        <v>4.3</v>
      </c>
    </row>
    <row r="1466" spans="1:13" hidden="1" x14ac:dyDescent="0.35">
      <c r="A1466" t="s">
        <v>10</v>
      </c>
      <c r="B1466">
        <v>1465</v>
      </c>
      <c r="C1466" t="s">
        <v>924</v>
      </c>
      <c r="D1466" t="s">
        <v>12</v>
      </c>
      <c r="E1466">
        <v>2018</v>
      </c>
      <c r="F1466" t="s">
        <v>138</v>
      </c>
      <c r="G1466" t="s">
        <v>14</v>
      </c>
      <c r="H1466" t="s">
        <v>26</v>
      </c>
      <c r="I1466" t="s">
        <v>40</v>
      </c>
      <c r="J1466">
        <v>8.6905536000000005E-2</v>
      </c>
      <c r="L1466">
        <v>78.864400000000003</v>
      </c>
      <c r="M1466">
        <v>4.3</v>
      </c>
    </row>
    <row r="1467" spans="1:13" hidden="1" x14ac:dyDescent="0.35">
      <c r="A1467" t="s">
        <v>10</v>
      </c>
      <c r="B1467">
        <v>1466</v>
      </c>
      <c r="C1467" t="s">
        <v>1026</v>
      </c>
      <c r="D1467" t="s">
        <v>12</v>
      </c>
      <c r="E1467">
        <v>2018</v>
      </c>
      <c r="F1467" t="s">
        <v>138</v>
      </c>
      <c r="G1467" t="s">
        <v>14</v>
      </c>
      <c r="H1467" t="s">
        <v>26</v>
      </c>
      <c r="I1467" t="s">
        <v>40</v>
      </c>
      <c r="J1467">
        <v>0.28952283299999998</v>
      </c>
      <c r="L1467">
        <v>172.07640000000001</v>
      </c>
      <c r="M1467">
        <v>4.3</v>
      </c>
    </row>
    <row r="1468" spans="1:13" hidden="1" x14ac:dyDescent="0.35">
      <c r="A1468" t="s">
        <v>10</v>
      </c>
      <c r="B1468">
        <v>1467</v>
      </c>
      <c r="C1468" t="s">
        <v>1027</v>
      </c>
      <c r="D1468" t="s">
        <v>12</v>
      </c>
      <c r="E1468">
        <v>2018</v>
      </c>
      <c r="F1468" t="s">
        <v>138</v>
      </c>
      <c r="G1468" t="s">
        <v>14</v>
      </c>
      <c r="H1468" t="s">
        <v>26</v>
      </c>
      <c r="I1468" t="s">
        <v>40</v>
      </c>
      <c r="J1468">
        <v>8.1605462000000004E-2</v>
      </c>
      <c r="L1468">
        <v>122.33880000000001</v>
      </c>
      <c r="M1468">
        <v>4.3</v>
      </c>
    </row>
    <row r="1469" spans="1:13" hidden="1" x14ac:dyDescent="0.35">
      <c r="A1469" t="s">
        <v>10</v>
      </c>
      <c r="B1469">
        <v>1468</v>
      </c>
      <c r="C1469" t="s">
        <v>1028</v>
      </c>
      <c r="D1469" t="s">
        <v>12</v>
      </c>
      <c r="E1469">
        <v>2018</v>
      </c>
      <c r="F1469" t="s">
        <v>138</v>
      </c>
      <c r="G1469" t="s">
        <v>14</v>
      </c>
      <c r="H1469" t="s">
        <v>26</v>
      </c>
      <c r="I1469" t="s">
        <v>40</v>
      </c>
      <c r="J1469">
        <v>0.12966857800000001</v>
      </c>
      <c r="L1469">
        <v>206.8638</v>
      </c>
      <c r="M1469">
        <v>4.3</v>
      </c>
    </row>
    <row r="1470" spans="1:13" hidden="1" x14ac:dyDescent="0.35">
      <c r="A1470" t="s">
        <v>10</v>
      </c>
      <c r="B1470">
        <v>1469</v>
      </c>
      <c r="C1470" t="s">
        <v>1029</v>
      </c>
      <c r="D1470" t="s">
        <v>54</v>
      </c>
      <c r="E1470">
        <v>2018</v>
      </c>
      <c r="F1470" t="s">
        <v>138</v>
      </c>
      <c r="G1470" t="s">
        <v>14</v>
      </c>
      <c r="H1470" t="s">
        <v>26</v>
      </c>
      <c r="I1470" t="s">
        <v>40</v>
      </c>
      <c r="J1470">
        <v>0.10697116700000001</v>
      </c>
      <c r="L1470">
        <v>44.7744</v>
      </c>
      <c r="M1470">
        <v>4.3</v>
      </c>
    </row>
    <row r="1471" spans="1:13" hidden="1" x14ac:dyDescent="0.35">
      <c r="A1471" t="s">
        <v>10</v>
      </c>
      <c r="B1471">
        <v>1470</v>
      </c>
      <c r="C1471" t="s">
        <v>810</v>
      </c>
      <c r="D1471" t="s">
        <v>48</v>
      </c>
      <c r="E1471">
        <v>2018</v>
      </c>
      <c r="F1471" t="s">
        <v>138</v>
      </c>
      <c r="G1471" t="s">
        <v>14</v>
      </c>
      <c r="H1471" t="s">
        <v>26</v>
      </c>
      <c r="I1471" t="s">
        <v>40</v>
      </c>
      <c r="J1471">
        <v>7.8758649E-2</v>
      </c>
      <c r="L1471">
        <v>103.0016</v>
      </c>
      <c r="M1471">
        <v>4.3</v>
      </c>
    </row>
    <row r="1472" spans="1:13" hidden="1" x14ac:dyDescent="0.35">
      <c r="A1472" t="s">
        <v>10</v>
      </c>
      <c r="B1472">
        <v>1471</v>
      </c>
      <c r="C1472" t="s">
        <v>1030</v>
      </c>
      <c r="D1472" t="s">
        <v>48</v>
      </c>
      <c r="E1472">
        <v>2018</v>
      </c>
      <c r="F1472" t="s">
        <v>138</v>
      </c>
      <c r="G1472" t="s">
        <v>14</v>
      </c>
      <c r="H1472" t="s">
        <v>26</v>
      </c>
      <c r="I1472" t="s">
        <v>40</v>
      </c>
      <c r="J1472">
        <v>0.22417463000000001</v>
      </c>
      <c r="L1472">
        <v>168.88159999999999</v>
      </c>
      <c r="M1472">
        <v>4.3</v>
      </c>
    </row>
    <row r="1473" spans="1:13" hidden="1" x14ac:dyDescent="0.35">
      <c r="A1473" t="s">
        <v>10</v>
      </c>
      <c r="B1473">
        <v>1472</v>
      </c>
      <c r="C1473" t="s">
        <v>1031</v>
      </c>
      <c r="D1473" t="s">
        <v>48</v>
      </c>
      <c r="E1473">
        <v>2018</v>
      </c>
      <c r="F1473" t="s">
        <v>138</v>
      </c>
      <c r="G1473" t="s">
        <v>14</v>
      </c>
      <c r="H1473" t="s">
        <v>26</v>
      </c>
      <c r="I1473" t="s">
        <v>40</v>
      </c>
      <c r="J1473">
        <v>7.3462632E-2</v>
      </c>
      <c r="L1473">
        <v>52.363999999999997</v>
      </c>
      <c r="M1473">
        <v>4.3</v>
      </c>
    </row>
    <row r="1474" spans="1:13" hidden="1" x14ac:dyDescent="0.3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t="s">
        <v>17</v>
      </c>
      <c r="B1506">
        <v>1505</v>
      </c>
      <c r="C1506" t="s">
        <v>629</v>
      </c>
      <c r="D1506" t="s">
        <v>64</v>
      </c>
      <c r="E1506">
        <v>2016</v>
      </c>
      <c r="F1506" t="s">
        <v>25</v>
      </c>
      <c r="G1506" t="s">
        <v>14</v>
      </c>
      <c r="H1506" t="s">
        <v>26</v>
      </c>
      <c r="I1506" t="s">
        <v>16</v>
      </c>
      <c r="J1506">
        <v>0</v>
      </c>
      <c r="K1506">
        <v>12.15</v>
      </c>
      <c r="L1506">
        <v>254.904</v>
      </c>
      <c r="M1506">
        <v>4.3</v>
      </c>
    </row>
    <row r="1507" spans="1:13" x14ac:dyDescent="0.3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t="s">
        <v>10</v>
      </c>
      <c r="B1698">
        <v>1697</v>
      </c>
      <c r="C1698" t="s">
        <v>250</v>
      </c>
      <c r="D1698" t="s">
        <v>28</v>
      </c>
      <c r="E1698">
        <v>2017</v>
      </c>
      <c r="F1698" t="s">
        <v>50</v>
      </c>
      <c r="G1698" t="s">
        <v>34</v>
      </c>
      <c r="H1698" t="s">
        <v>26</v>
      </c>
      <c r="I1698" t="s">
        <v>16</v>
      </c>
      <c r="J1698">
        <v>0</v>
      </c>
      <c r="K1698">
        <v>8.42</v>
      </c>
      <c r="L1698">
        <v>229.0352</v>
      </c>
      <c r="M1698">
        <v>4.3</v>
      </c>
    </row>
    <row r="1699" spans="1:13" x14ac:dyDescent="0.3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5">
      <c r="A1727" t="s">
        <v>17</v>
      </c>
      <c r="B1727">
        <v>1726</v>
      </c>
      <c r="C1727" t="s">
        <v>706</v>
      </c>
      <c r="D1727" t="s">
        <v>24</v>
      </c>
      <c r="E1727">
        <v>2011</v>
      </c>
      <c r="F1727" t="s">
        <v>39</v>
      </c>
      <c r="G1727" t="s">
        <v>21</v>
      </c>
      <c r="H1727" t="s">
        <v>15</v>
      </c>
      <c r="I1727" t="s">
        <v>40</v>
      </c>
      <c r="J1727">
        <v>0</v>
      </c>
      <c r="K1727">
        <v>17.25</v>
      </c>
      <c r="L1727">
        <v>37.5822</v>
      </c>
      <c r="M1727">
        <v>4.3</v>
      </c>
    </row>
    <row r="1728" spans="1:13" x14ac:dyDescent="0.3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5">
      <c r="A1836" t="s">
        <v>17</v>
      </c>
      <c r="B1836">
        <v>1835</v>
      </c>
      <c r="C1836" t="s">
        <v>1128</v>
      </c>
      <c r="D1836" t="s">
        <v>95</v>
      </c>
      <c r="E1836">
        <v>2022</v>
      </c>
      <c r="F1836" t="s">
        <v>20</v>
      </c>
      <c r="G1836" t="s">
        <v>21</v>
      </c>
      <c r="H1836" t="s">
        <v>15</v>
      </c>
      <c r="I1836" t="s">
        <v>22</v>
      </c>
      <c r="J1836">
        <v>0</v>
      </c>
      <c r="K1836">
        <v>20</v>
      </c>
      <c r="L1836">
        <v>43.4086</v>
      </c>
      <c r="M1836">
        <v>4.3</v>
      </c>
    </row>
    <row r="1837" spans="1:13" x14ac:dyDescent="0.3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hidden="1" x14ac:dyDescent="0.35">
      <c r="A1912" t="s">
        <v>17</v>
      </c>
      <c r="B1912">
        <v>1911</v>
      </c>
      <c r="C1912" t="s">
        <v>224</v>
      </c>
      <c r="D1912" t="s">
        <v>95</v>
      </c>
      <c r="E1912">
        <v>2018</v>
      </c>
      <c r="F1912" t="s">
        <v>45</v>
      </c>
      <c r="G1912" t="s">
        <v>21</v>
      </c>
      <c r="H1912" t="s">
        <v>15</v>
      </c>
      <c r="I1912" t="s">
        <v>46</v>
      </c>
      <c r="J1912">
        <v>8.0203852000000006E-2</v>
      </c>
      <c r="L1912">
        <v>77.995999999999995</v>
      </c>
      <c r="M1912">
        <v>4.3</v>
      </c>
    </row>
    <row r="1913" spans="1:13" hidden="1" x14ac:dyDescent="0.35">
      <c r="A1913" t="s">
        <v>17</v>
      </c>
      <c r="B1913">
        <v>1912</v>
      </c>
      <c r="C1913" t="s">
        <v>1184</v>
      </c>
      <c r="D1913" t="s">
        <v>12</v>
      </c>
      <c r="E1913">
        <v>2018</v>
      </c>
      <c r="F1913" t="s">
        <v>45</v>
      </c>
      <c r="G1913" t="s">
        <v>21</v>
      </c>
      <c r="H1913" t="s">
        <v>15</v>
      </c>
      <c r="I1913" t="s">
        <v>46</v>
      </c>
      <c r="J1913">
        <v>0</v>
      </c>
      <c r="L1913">
        <v>245.01439999999999</v>
      </c>
      <c r="M1913">
        <v>4.3</v>
      </c>
    </row>
    <row r="1914" spans="1:13" hidden="1" x14ac:dyDescent="0.35">
      <c r="A1914" t="s">
        <v>17</v>
      </c>
      <c r="B1914">
        <v>1913</v>
      </c>
      <c r="C1914" t="s">
        <v>1185</v>
      </c>
      <c r="D1914" t="s">
        <v>12</v>
      </c>
      <c r="E1914">
        <v>2018</v>
      </c>
      <c r="F1914" t="s">
        <v>45</v>
      </c>
      <c r="G1914" t="s">
        <v>21</v>
      </c>
      <c r="H1914" t="s">
        <v>15</v>
      </c>
      <c r="I1914" t="s">
        <v>46</v>
      </c>
      <c r="J1914">
        <v>0.147663025</v>
      </c>
      <c r="L1914">
        <v>106.02800000000001</v>
      </c>
      <c r="M1914">
        <v>4.3</v>
      </c>
    </row>
    <row r="1915" spans="1:13" hidden="1" x14ac:dyDescent="0.35">
      <c r="A1915" t="s">
        <v>17</v>
      </c>
      <c r="B1915">
        <v>1914</v>
      </c>
      <c r="C1915" t="s">
        <v>1186</v>
      </c>
      <c r="D1915" t="s">
        <v>42</v>
      </c>
      <c r="E1915">
        <v>2018</v>
      </c>
      <c r="F1915" t="s">
        <v>45</v>
      </c>
      <c r="G1915" t="s">
        <v>21</v>
      </c>
      <c r="H1915" t="s">
        <v>15</v>
      </c>
      <c r="I1915" t="s">
        <v>46</v>
      </c>
      <c r="J1915">
        <v>1.1762847E-2</v>
      </c>
      <c r="L1915">
        <v>153.53399999999999</v>
      </c>
      <c r="M1915">
        <v>4.3</v>
      </c>
    </row>
    <row r="1916" spans="1:13" hidden="1" x14ac:dyDescent="0.35">
      <c r="A1916" t="s">
        <v>17</v>
      </c>
      <c r="B1916">
        <v>1915</v>
      </c>
      <c r="C1916" t="s">
        <v>1060</v>
      </c>
      <c r="D1916" t="s">
        <v>95</v>
      </c>
      <c r="E1916">
        <v>2018</v>
      </c>
      <c r="F1916" t="s">
        <v>45</v>
      </c>
      <c r="G1916" t="s">
        <v>21</v>
      </c>
      <c r="H1916" t="s">
        <v>15</v>
      </c>
      <c r="I1916" t="s">
        <v>46</v>
      </c>
      <c r="J1916">
        <v>9.3010025999999996E-2</v>
      </c>
      <c r="L1916">
        <v>143.0812</v>
      </c>
      <c r="M1916">
        <v>4.3</v>
      </c>
    </row>
    <row r="1917" spans="1:13" hidden="1" x14ac:dyDescent="0.35">
      <c r="A1917" t="s">
        <v>17</v>
      </c>
      <c r="B1917">
        <v>1916</v>
      </c>
      <c r="C1917" t="s">
        <v>1187</v>
      </c>
      <c r="D1917" t="s">
        <v>95</v>
      </c>
      <c r="E1917">
        <v>2018</v>
      </c>
      <c r="F1917" t="s">
        <v>45</v>
      </c>
      <c r="G1917" t="s">
        <v>21</v>
      </c>
      <c r="H1917" t="s">
        <v>15</v>
      </c>
      <c r="I1917" t="s">
        <v>46</v>
      </c>
      <c r="J1917">
        <v>5.6161529000000002E-2</v>
      </c>
      <c r="L1917">
        <v>246.9118</v>
      </c>
      <c r="M1917">
        <v>4.3</v>
      </c>
    </row>
    <row r="1918" spans="1:13" hidden="1" x14ac:dyDescent="0.35">
      <c r="A1918" t="s">
        <v>17</v>
      </c>
      <c r="B1918">
        <v>1917</v>
      </c>
      <c r="C1918" t="s">
        <v>1128</v>
      </c>
      <c r="D1918" t="s">
        <v>95</v>
      </c>
      <c r="E1918">
        <v>2018</v>
      </c>
      <c r="F1918" t="s">
        <v>45</v>
      </c>
      <c r="G1918" t="s">
        <v>21</v>
      </c>
      <c r="H1918" t="s">
        <v>15</v>
      </c>
      <c r="I1918" t="s">
        <v>46</v>
      </c>
      <c r="J1918">
        <v>3.4203091999999997E-2</v>
      </c>
      <c r="L1918">
        <v>43.308599999999998</v>
      </c>
      <c r="M1918">
        <v>4.3</v>
      </c>
    </row>
    <row r="1919" spans="1:13" hidden="1" x14ac:dyDescent="0.35">
      <c r="A1919" t="s">
        <v>17</v>
      </c>
      <c r="B1919">
        <v>1918</v>
      </c>
      <c r="C1919" t="s">
        <v>320</v>
      </c>
      <c r="D1919" t="s">
        <v>95</v>
      </c>
      <c r="E1919">
        <v>2018</v>
      </c>
      <c r="F1919" t="s">
        <v>45</v>
      </c>
      <c r="G1919" t="s">
        <v>21</v>
      </c>
      <c r="H1919" t="s">
        <v>15</v>
      </c>
      <c r="I1919" t="s">
        <v>46</v>
      </c>
      <c r="J1919">
        <v>0.13086741299999999</v>
      </c>
      <c r="L1919">
        <v>150.80240000000001</v>
      </c>
      <c r="M1919">
        <v>4.3</v>
      </c>
    </row>
    <row r="1920" spans="1:13" hidden="1" x14ac:dyDescent="0.35">
      <c r="A1920" t="s">
        <v>17</v>
      </c>
      <c r="B1920">
        <v>1919</v>
      </c>
      <c r="C1920" t="s">
        <v>705</v>
      </c>
      <c r="D1920" t="s">
        <v>28</v>
      </c>
      <c r="E1920">
        <v>2018</v>
      </c>
      <c r="F1920" t="s">
        <v>45</v>
      </c>
      <c r="G1920" t="s">
        <v>21</v>
      </c>
      <c r="H1920" t="s">
        <v>15</v>
      </c>
      <c r="I1920" t="s">
        <v>46</v>
      </c>
      <c r="J1920">
        <v>7.8174542999999999E-2</v>
      </c>
      <c r="L1920">
        <v>39.950600000000001</v>
      </c>
      <c r="M1920">
        <v>4.3</v>
      </c>
    </row>
    <row r="1921" spans="1:13" hidden="1" x14ac:dyDescent="0.35">
      <c r="A1921" t="s">
        <v>17</v>
      </c>
      <c r="B1921">
        <v>1920</v>
      </c>
      <c r="C1921" t="s">
        <v>1188</v>
      </c>
      <c r="D1921" t="s">
        <v>28</v>
      </c>
      <c r="E1921">
        <v>2018</v>
      </c>
      <c r="F1921" t="s">
        <v>45</v>
      </c>
      <c r="G1921" t="s">
        <v>21</v>
      </c>
      <c r="H1921" t="s">
        <v>15</v>
      </c>
      <c r="I1921" t="s">
        <v>46</v>
      </c>
      <c r="J1921">
        <v>0.116762173</v>
      </c>
      <c r="L1921">
        <v>198.9768</v>
      </c>
      <c r="M1921">
        <v>4.3</v>
      </c>
    </row>
    <row r="1922" spans="1:13" hidden="1" x14ac:dyDescent="0.35">
      <c r="A1922" t="s">
        <v>17</v>
      </c>
      <c r="B1922">
        <v>1921</v>
      </c>
      <c r="C1922" t="s">
        <v>165</v>
      </c>
      <c r="D1922" t="s">
        <v>28</v>
      </c>
      <c r="E1922">
        <v>2018</v>
      </c>
      <c r="F1922" t="s">
        <v>45</v>
      </c>
      <c r="G1922" t="s">
        <v>21</v>
      </c>
      <c r="H1922" t="s">
        <v>15</v>
      </c>
      <c r="I1922" t="s">
        <v>46</v>
      </c>
      <c r="J1922">
        <v>7.3470233999999995E-2</v>
      </c>
      <c r="L1922">
        <v>205.3638</v>
      </c>
      <c r="M1922">
        <v>4.3</v>
      </c>
    </row>
    <row r="1923" spans="1:13" hidden="1" x14ac:dyDescent="0.35">
      <c r="A1923" t="s">
        <v>17</v>
      </c>
      <c r="B1923">
        <v>1922</v>
      </c>
      <c r="C1923" t="s">
        <v>1065</v>
      </c>
      <c r="D1923" t="s">
        <v>67</v>
      </c>
      <c r="E1923">
        <v>2018</v>
      </c>
      <c r="F1923" t="s">
        <v>45</v>
      </c>
      <c r="G1923" t="s">
        <v>21</v>
      </c>
      <c r="H1923" t="s">
        <v>15</v>
      </c>
      <c r="I1923" t="s">
        <v>46</v>
      </c>
      <c r="J1923">
        <v>1.769927E-2</v>
      </c>
      <c r="L1923">
        <v>74.2012</v>
      </c>
      <c r="M1923">
        <v>4.3</v>
      </c>
    </row>
    <row r="1924" spans="1:13" hidden="1" x14ac:dyDescent="0.35">
      <c r="A1924" t="s">
        <v>17</v>
      </c>
      <c r="B1924">
        <v>1923</v>
      </c>
      <c r="C1924" t="s">
        <v>98</v>
      </c>
      <c r="D1924" t="s">
        <v>67</v>
      </c>
      <c r="E1924">
        <v>2018</v>
      </c>
      <c r="F1924" t="s">
        <v>45</v>
      </c>
      <c r="G1924" t="s">
        <v>21</v>
      </c>
      <c r="H1924" t="s">
        <v>15</v>
      </c>
      <c r="I1924" t="s">
        <v>46</v>
      </c>
      <c r="J1924">
        <v>2.8279660000000002E-2</v>
      </c>
      <c r="L1924">
        <v>152.23400000000001</v>
      </c>
      <c r="M1924">
        <v>4.3</v>
      </c>
    </row>
    <row r="1925" spans="1:13" hidden="1" x14ac:dyDescent="0.35">
      <c r="A1925" t="s">
        <v>17</v>
      </c>
      <c r="B1925">
        <v>1924</v>
      </c>
      <c r="C1925" t="s">
        <v>792</v>
      </c>
      <c r="D1925" t="s">
        <v>24</v>
      </c>
      <c r="E1925">
        <v>2018</v>
      </c>
      <c r="F1925" t="s">
        <v>45</v>
      </c>
      <c r="G1925" t="s">
        <v>21</v>
      </c>
      <c r="H1925" t="s">
        <v>15</v>
      </c>
      <c r="I1925" t="s">
        <v>46</v>
      </c>
      <c r="J1925">
        <v>1.5385856999999999E-2</v>
      </c>
      <c r="L1925">
        <v>208.99279999999999</v>
      </c>
      <c r="M1925">
        <v>4.3</v>
      </c>
    </row>
    <row r="1926" spans="1:13" hidden="1" x14ac:dyDescent="0.35">
      <c r="A1926" t="s">
        <v>17</v>
      </c>
      <c r="B1926">
        <v>1925</v>
      </c>
      <c r="C1926" t="s">
        <v>452</v>
      </c>
      <c r="D1926" t="s">
        <v>24</v>
      </c>
      <c r="E1926">
        <v>2018</v>
      </c>
      <c r="F1926" t="s">
        <v>45</v>
      </c>
      <c r="G1926" t="s">
        <v>21</v>
      </c>
      <c r="H1926" t="s">
        <v>15</v>
      </c>
      <c r="I1926" t="s">
        <v>46</v>
      </c>
      <c r="J1926">
        <v>8.1614376000000002E-2</v>
      </c>
      <c r="L1926">
        <v>214.7534</v>
      </c>
      <c r="M1926">
        <v>4.3</v>
      </c>
    </row>
    <row r="1927" spans="1:13" hidden="1" x14ac:dyDescent="0.35">
      <c r="A1927" t="s">
        <v>17</v>
      </c>
      <c r="B1927">
        <v>1926</v>
      </c>
      <c r="C1927" t="s">
        <v>1189</v>
      </c>
      <c r="D1927" t="s">
        <v>24</v>
      </c>
      <c r="E1927">
        <v>2018</v>
      </c>
      <c r="F1927" t="s">
        <v>45</v>
      </c>
      <c r="G1927" t="s">
        <v>21</v>
      </c>
      <c r="H1927" t="s">
        <v>15</v>
      </c>
      <c r="I1927" t="s">
        <v>46</v>
      </c>
      <c r="J1927">
        <v>0</v>
      </c>
      <c r="L1927">
        <v>100.7042</v>
      </c>
      <c r="M1927">
        <v>4.3</v>
      </c>
    </row>
    <row r="1928" spans="1:13" hidden="1" x14ac:dyDescent="0.35">
      <c r="A1928" t="s">
        <v>17</v>
      </c>
      <c r="B1928">
        <v>1927</v>
      </c>
      <c r="C1928" t="s">
        <v>556</v>
      </c>
      <c r="D1928" t="s">
        <v>12</v>
      </c>
      <c r="E1928">
        <v>2018</v>
      </c>
      <c r="F1928" t="s">
        <v>45</v>
      </c>
      <c r="G1928" t="s">
        <v>21</v>
      </c>
      <c r="H1928" t="s">
        <v>15</v>
      </c>
      <c r="I1928" t="s">
        <v>46</v>
      </c>
      <c r="J1928">
        <v>3.0952737000000001E-2</v>
      </c>
      <c r="L1928">
        <v>160.15780000000001</v>
      </c>
      <c r="M1928">
        <v>4.3</v>
      </c>
    </row>
    <row r="1929" spans="1:13" hidden="1" x14ac:dyDescent="0.35">
      <c r="A1929" t="s">
        <v>17</v>
      </c>
      <c r="B1929">
        <v>1928</v>
      </c>
      <c r="C1929" t="s">
        <v>1190</v>
      </c>
      <c r="D1929" t="s">
        <v>12</v>
      </c>
      <c r="E1929">
        <v>2018</v>
      </c>
      <c r="F1929" t="s">
        <v>45</v>
      </c>
      <c r="G1929" t="s">
        <v>21</v>
      </c>
      <c r="H1929" t="s">
        <v>15</v>
      </c>
      <c r="I1929" t="s">
        <v>46</v>
      </c>
      <c r="J1929">
        <v>9.8629062000000003E-2</v>
      </c>
      <c r="L1929">
        <v>90.646199999999993</v>
      </c>
      <c r="M1929">
        <v>4.3</v>
      </c>
    </row>
    <row r="1930" spans="1:13" hidden="1" x14ac:dyDescent="0.35">
      <c r="A1930" t="s">
        <v>17</v>
      </c>
      <c r="B1930">
        <v>1929</v>
      </c>
      <c r="C1930" t="s">
        <v>105</v>
      </c>
      <c r="D1930" t="s">
        <v>12</v>
      </c>
      <c r="E1930">
        <v>2018</v>
      </c>
      <c r="F1930" t="s">
        <v>45</v>
      </c>
      <c r="G1930" t="s">
        <v>21</v>
      </c>
      <c r="H1930" t="s">
        <v>15</v>
      </c>
      <c r="I1930" t="s">
        <v>46</v>
      </c>
      <c r="J1930">
        <v>0.17176107700000001</v>
      </c>
      <c r="L1930">
        <v>115.7518</v>
      </c>
      <c r="M1930">
        <v>4.3</v>
      </c>
    </row>
    <row r="1931" spans="1:13" hidden="1" x14ac:dyDescent="0.35">
      <c r="A1931" t="s">
        <v>17</v>
      </c>
      <c r="B1931">
        <v>1930</v>
      </c>
      <c r="C1931" t="s">
        <v>493</v>
      </c>
      <c r="D1931" t="s">
        <v>12</v>
      </c>
      <c r="E1931">
        <v>2018</v>
      </c>
      <c r="F1931" t="s">
        <v>45</v>
      </c>
      <c r="G1931" t="s">
        <v>21</v>
      </c>
      <c r="H1931" t="s">
        <v>15</v>
      </c>
      <c r="I1931" t="s">
        <v>46</v>
      </c>
      <c r="J1931">
        <v>3.5183156E-2</v>
      </c>
      <c r="L1931">
        <v>37.8506</v>
      </c>
      <c r="M1931">
        <v>4.3</v>
      </c>
    </row>
    <row r="1932" spans="1:13" hidden="1" x14ac:dyDescent="0.35">
      <c r="A1932" t="s">
        <v>17</v>
      </c>
      <c r="B1932">
        <v>1931</v>
      </c>
      <c r="C1932" t="s">
        <v>1191</v>
      </c>
      <c r="D1932" t="s">
        <v>12</v>
      </c>
      <c r="E1932">
        <v>2018</v>
      </c>
      <c r="F1932" t="s">
        <v>45</v>
      </c>
      <c r="G1932" t="s">
        <v>21</v>
      </c>
      <c r="H1932" t="s">
        <v>15</v>
      </c>
      <c r="I1932" t="s">
        <v>46</v>
      </c>
      <c r="J1932">
        <v>2.0614212E-2</v>
      </c>
      <c r="L1932">
        <v>126.4046</v>
      </c>
      <c r="M1932">
        <v>4.3</v>
      </c>
    </row>
    <row r="1933" spans="1:13" hidden="1" x14ac:dyDescent="0.35">
      <c r="A1933" t="s">
        <v>17</v>
      </c>
      <c r="B1933">
        <v>1932</v>
      </c>
      <c r="C1933" t="s">
        <v>373</v>
      </c>
      <c r="D1933" t="s">
        <v>12</v>
      </c>
      <c r="E1933">
        <v>2018</v>
      </c>
      <c r="F1933" t="s">
        <v>45</v>
      </c>
      <c r="G1933" t="s">
        <v>21</v>
      </c>
      <c r="H1933" t="s">
        <v>15</v>
      </c>
      <c r="I1933" t="s">
        <v>46</v>
      </c>
      <c r="J1933">
        <v>4.9080853000000001E-2</v>
      </c>
      <c r="L1933">
        <v>147.77340000000001</v>
      </c>
      <c r="M1933">
        <v>4.3</v>
      </c>
    </row>
    <row r="1934" spans="1:13" hidden="1" x14ac:dyDescent="0.35">
      <c r="A1934" t="s">
        <v>17</v>
      </c>
      <c r="B1934">
        <v>1933</v>
      </c>
      <c r="C1934" t="s">
        <v>690</v>
      </c>
      <c r="D1934" t="s">
        <v>12</v>
      </c>
      <c r="E1934">
        <v>2018</v>
      </c>
      <c r="F1934" t="s">
        <v>45</v>
      </c>
      <c r="G1934" t="s">
        <v>21</v>
      </c>
      <c r="H1934" t="s">
        <v>15</v>
      </c>
      <c r="I1934" t="s">
        <v>46</v>
      </c>
      <c r="J1934">
        <v>3.6109413E-2</v>
      </c>
      <c r="L1934">
        <v>140.61539999999999</v>
      </c>
      <c r="M1934">
        <v>4.3</v>
      </c>
    </row>
    <row r="1935" spans="1:13" hidden="1" x14ac:dyDescent="0.35">
      <c r="A1935" t="s">
        <v>17</v>
      </c>
      <c r="B1935">
        <v>1934</v>
      </c>
      <c r="C1935" t="s">
        <v>51</v>
      </c>
      <c r="D1935" t="s">
        <v>12</v>
      </c>
      <c r="E1935">
        <v>2018</v>
      </c>
      <c r="F1935" t="s">
        <v>45</v>
      </c>
      <c r="G1935" t="s">
        <v>21</v>
      </c>
      <c r="H1935" t="s">
        <v>15</v>
      </c>
      <c r="I1935" t="s">
        <v>46</v>
      </c>
      <c r="J1935">
        <v>0.12779270100000001</v>
      </c>
      <c r="L1935">
        <v>111.18859999999999</v>
      </c>
      <c r="M1935">
        <v>4.3</v>
      </c>
    </row>
    <row r="1936" spans="1:13" hidden="1" x14ac:dyDescent="0.35">
      <c r="A1936" t="s">
        <v>17</v>
      </c>
      <c r="B1936">
        <v>1935</v>
      </c>
      <c r="C1936" t="s">
        <v>691</v>
      </c>
      <c r="D1936" t="s">
        <v>12</v>
      </c>
      <c r="E1936">
        <v>2018</v>
      </c>
      <c r="F1936" t="s">
        <v>45</v>
      </c>
      <c r="G1936" t="s">
        <v>21</v>
      </c>
      <c r="H1936" t="s">
        <v>15</v>
      </c>
      <c r="I1936" t="s">
        <v>46</v>
      </c>
      <c r="J1936">
        <v>2.6055106000000001E-2</v>
      </c>
      <c r="L1936">
        <v>169.54740000000001</v>
      </c>
      <c r="M1936">
        <v>4.3</v>
      </c>
    </row>
    <row r="1937" spans="1:13" hidden="1" x14ac:dyDescent="0.35">
      <c r="A1937" t="s">
        <v>17</v>
      </c>
      <c r="B1937">
        <v>1936</v>
      </c>
      <c r="C1937" t="s">
        <v>1192</v>
      </c>
      <c r="D1937" t="s">
        <v>61</v>
      </c>
      <c r="E1937">
        <v>2018</v>
      </c>
      <c r="F1937" t="s">
        <v>45</v>
      </c>
      <c r="G1937" t="s">
        <v>21</v>
      </c>
      <c r="H1937" t="s">
        <v>15</v>
      </c>
      <c r="I1937" t="s">
        <v>46</v>
      </c>
      <c r="J1937">
        <v>7.5084456999999993E-2</v>
      </c>
      <c r="L1937">
        <v>233.9616</v>
      </c>
      <c r="M1937">
        <v>4.3</v>
      </c>
    </row>
    <row r="1938" spans="1:13" hidden="1" x14ac:dyDescent="0.35">
      <c r="A1938" t="s">
        <v>17</v>
      </c>
      <c r="B1938">
        <v>1937</v>
      </c>
      <c r="C1938" t="s">
        <v>326</v>
      </c>
      <c r="D1938" t="s">
        <v>19</v>
      </c>
      <c r="E1938">
        <v>2018</v>
      </c>
      <c r="F1938" t="s">
        <v>45</v>
      </c>
      <c r="G1938" t="s">
        <v>21</v>
      </c>
      <c r="H1938" t="s">
        <v>15</v>
      </c>
      <c r="I1938" t="s">
        <v>46</v>
      </c>
      <c r="J1938">
        <v>0.116366304</v>
      </c>
      <c r="L1938">
        <v>158.363</v>
      </c>
      <c r="M1938">
        <v>4.3</v>
      </c>
    </row>
    <row r="1939" spans="1:13" hidden="1" x14ac:dyDescent="0.35">
      <c r="A1939" t="s">
        <v>17</v>
      </c>
      <c r="B1939">
        <v>1938</v>
      </c>
      <c r="C1939" t="s">
        <v>76</v>
      </c>
      <c r="D1939" t="s">
        <v>19</v>
      </c>
      <c r="E1939">
        <v>2018</v>
      </c>
      <c r="F1939" t="s">
        <v>45</v>
      </c>
      <c r="G1939" t="s">
        <v>21</v>
      </c>
      <c r="H1939" t="s">
        <v>15</v>
      </c>
      <c r="I1939" t="s">
        <v>46</v>
      </c>
      <c r="J1939">
        <v>1.9386057000000002E-2</v>
      </c>
      <c r="L1939">
        <v>194.57939999999999</v>
      </c>
      <c r="M1939">
        <v>4.3</v>
      </c>
    </row>
    <row r="1940" spans="1:13" hidden="1" x14ac:dyDescent="0.35">
      <c r="A1940" t="s">
        <v>17</v>
      </c>
      <c r="B1940">
        <v>1939</v>
      </c>
      <c r="C1940" t="s">
        <v>217</v>
      </c>
      <c r="D1940" t="s">
        <v>42</v>
      </c>
      <c r="E1940">
        <v>2018</v>
      </c>
      <c r="F1940" t="s">
        <v>45</v>
      </c>
      <c r="G1940" t="s">
        <v>21</v>
      </c>
      <c r="H1940" t="s">
        <v>15</v>
      </c>
      <c r="I1940" t="s">
        <v>46</v>
      </c>
      <c r="J1940">
        <v>0.17641157900000001</v>
      </c>
      <c r="L1940">
        <v>173.2422</v>
      </c>
      <c r="M1940">
        <v>4.3</v>
      </c>
    </row>
    <row r="1941" spans="1:13" hidden="1" x14ac:dyDescent="0.35">
      <c r="A1941" t="s">
        <v>17</v>
      </c>
      <c r="B1941">
        <v>1940</v>
      </c>
      <c r="C1941" t="s">
        <v>381</v>
      </c>
      <c r="D1941" t="s">
        <v>42</v>
      </c>
      <c r="E1941">
        <v>2018</v>
      </c>
      <c r="F1941" t="s">
        <v>45</v>
      </c>
      <c r="G1941" t="s">
        <v>21</v>
      </c>
      <c r="H1941" t="s">
        <v>15</v>
      </c>
      <c r="I1941" t="s">
        <v>46</v>
      </c>
      <c r="J1941">
        <v>3.4504413999999997E-2</v>
      </c>
      <c r="L1941">
        <v>125.202</v>
      </c>
      <c r="M1941">
        <v>4.3</v>
      </c>
    </row>
    <row r="1942" spans="1:13" hidden="1" x14ac:dyDescent="0.35">
      <c r="A1942" t="s">
        <v>17</v>
      </c>
      <c r="B1942">
        <v>1941</v>
      </c>
      <c r="C1942" t="s">
        <v>562</v>
      </c>
      <c r="D1942" t="s">
        <v>42</v>
      </c>
      <c r="E1942">
        <v>2018</v>
      </c>
      <c r="F1942" t="s">
        <v>45</v>
      </c>
      <c r="G1942" t="s">
        <v>21</v>
      </c>
      <c r="H1942" t="s">
        <v>15</v>
      </c>
      <c r="I1942" t="s">
        <v>46</v>
      </c>
      <c r="J1942">
        <v>8.2353075999999997E-2</v>
      </c>
      <c r="L1942">
        <v>176.90539999999999</v>
      </c>
      <c r="M1942">
        <v>4.3</v>
      </c>
    </row>
    <row r="1943" spans="1:13" hidden="1" x14ac:dyDescent="0.35">
      <c r="A1943" t="s">
        <v>17</v>
      </c>
      <c r="B1943">
        <v>1942</v>
      </c>
      <c r="C1943" t="s">
        <v>299</v>
      </c>
      <c r="D1943" t="s">
        <v>42</v>
      </c>
      <c r="E1943">
        <v>2018</v>
      </c>
      <c r="F1943" t="s">
        <v>45</v>
      </c>
      <c r="G1943" t="s">
        <v>21</v>
      </c>
      <c r="H1943" t="s">
        <v>15</v>
      </c>
      <c r="I1943" t="s">
        <v>46</v>
      </c>
      <c r="J1943">
        <v>2.9500320999999999E-2</v>
      </c>
      <c r="L1943">
        <v>46.208599999999997</v>
      </c>
      <c r="M1943">
        <v>4.3</v>
      </c>
    </row>
    <row r="1944" spans="1:13" hidden="1" x14ac:dyDescent="0.35">
      <c r="A1944" t="s">
        <v>17</v>
      </c>
      <c r="B1944">
        <v>1943</v>
      </c>
      <c r="C1944" t="s">
        <v>111</v>
      </c>
      <c r="D1944" t="s">
        <v>42</v>
      </c>
      <c r="E1944">
        <v>2018</v>
      </c>
      <c r="F1944" t="s">
        <v>45</v>
      </c>
      <c r="G1944" t="s">
        <v>21</v>
      </c>
      <c r="H1944" t="s">
        <v>15</v>
      </c>
      <c r="I1944" t="s">
        <v>46</v>
      </c>
      <c r="J1944">
        <v>4.7827138999999998E-2</v>
      </c>
      <c r="L1944">
        <v>105.3622</v>
      </c>
      <c r="M1944">
        <v>4.3</v>
      </c>
    </row>
    <row r="1945" spans="1:13" hidden="1" x14ac:dyDescent="0.35">
      <c r="A1945" t="s">
        <v>17</v>
      </c>
      <c r="B1945">
        <v>1944</v>
      </c>
      <c r="C1945" t="s">
        <v>1102</v>
      </c>
      <c r="D1945" t="s">
        <v>54</v>
      </c>
      <c r="E1945">
        <v>2018</v>
      </c>
      <c r="F1945" t="s">
        <v>45</v>
      </c>
      <c r="G1945" t="s">
        <v>21</v>
      </c>
      <c r="H1945" t="s">
        <v>15</v>
      </c>
      <c r="I1945" t="s">
        <v>46</v>
      </c>
      <c r="J1945">
        <v>5.2085615000000002E-2</v>
      </c>
      <c r="L1945">
        <v>242.85120000000001</v>
      </c>
      <c r="M1945">
        <v>4.3</v>
      </c>
    </row>
    <row r="1946" spans="1:13" hidden="1" x14ac:dyDescent="0.35">
      <c r="A1946" t="s">
        <v>17</v>
      </c>
      <c r="B1946">
        <v>1945</v>
      </c>
      <c r="C1946" t="s">
        <v>1193</v>
      </c>
      <c r="D1946" t="s">
        <v>54</v>
      </c>
      <c r="E1946">
        <v>2018</v>
      </c>
      <c r="F1946" t="s">
        <v>45</v>
      </c>
      <c r="G1946" t="s">
        <v>21</v>
      </c>
      <c r="H1946" t="s">
        <v>15</v>
      </c>
      <c r="I1946" t="s">
        <v>46</v>
      </c>
      <c r="J1946">
        <v>2.6933321E-2</v>
      </c>
      <c r="L1946">
        <v>78.466999999999999</v>
      </c>
      <c r="M1946">
        <v>4.3</v>
      </c>
    </row>
    <row r="1947" spans="1:13" hidden="1" x14ac:dyDescent="0.35">
      <c r="A1947" t="s">
        <v>17</v>
      </c>
      <c r="B1947">
        <v>1946</v>
      </c>
      <c r="C1947" t="s">
        <v>151</v>
      </c>
      <c r="D1947" t="s">
        <v>54</v>
      </c>
      <c r="E1947">
        <v>2018</v>
      </c>
      <c r="F1947" t="s">
        <v>45</v>
      </c>
      <c r="G1947" t="s">
        <v>21</v>
      </c>
      <c r="H1947" t="s">
        <v>15</v>
      </c>
      <c r="I1947" t="s">
        <v>46</v>
      </c>
      <c r="J1947">
        <v>1.6653022E-2</v>
      </c>
      <c r="L1947">
        <v>139.518</v>
      </c>
      <c r="M1947">
        <v>4.3</v>
      </c>
    </row>
    <row r="1948" spans="1:13" hidden="1" x14ac:dyDescent="0.35">
      <c r="A1948" t="s">
        <v>17</v>
      </c>
      <c r="B1948">
        <v>1947</v>
      </c>
      <c r="C1948" t="s">
        <v>897</v>
      </c>
      <c r="D1948" t="s">
        <v>54</v>
      </c>
      <c r="E1948">
        <v>2018</v>
      </c>
      <c r="F1948" t="s">
        <v>45</v>
      </c>
      <c r="G1948" t="s">
        <v>21</v>
      </c>
      <c r="H1948" t="s">
        <v>15</v>
      </c>
      <c r="I1948" t="s">
        <v>46</v>
      </c>
      <c r="J1948">
        <v>8.3536071000000003E-2</v>
      </c>
      <c r="L1948">
        <v>255.43299999999999</v>
      </c>
      <c r="M1948">
        <v>4.3</v>
      </c>
    </row>
    <row r="1949" spans="1:13" hidden="1" x14ac:dyDescent="0.35">
      <c r="A1949" t="s">
        <v>17</v>
      </c>
      <c r="B1949">
        <v>1948</v>
      </c>
      <c r="C1949" t="s">
        <v>329</v>
      </c>
      <c r="D1949" t="s">
        <v>54</v>
      </c>
      <c r="E1949">
        <v>2018</v>
      </c>
      <c r="F1949" t="s">
        <v>45</v>
      </c>
      <c r="G1949" t="s">
        <v>21</v>
      </c>
      <c r="H1949" t="s">
        <v>15</v>
      </c>
      <c r="I1949" t="s">
        <v>46</v>
      </c>
      <c r="J1949">
        <v>8.0649684999999999E-2</v>
      </c>
      <c r="L1949">
        <v>189.9846</v>
      </c>
      <c r="M1949">
        <v>4.3</v>
      </c>
    </row>
    <row r="1950" spans="1:13" hidden="1" x14ac:dyDescent="0.35">
      <c r="A1950" t="s">
        <v>17</v>
      </c>
      <c r="B1950">
        <v>1949</v>
      </c>
      <c r="C1950" t="s">
        <v>243</v>
      </c>
      <c r="D1950" t="s">
        <v>54</v>
      </c>
      <c r="E1950">
        <v>2018</v>
      </c>
      <c r="F1950" t="s">
        <v>45</v>
      </c>
      <c r="G1950" t="s">
        <v>21</v>
      </c>
      <c r="H1950" t="s">
        <v>15</v>
      </c>
      <c r="I1950" t="s">
        <v>46</v>
      </c>
      <c r="J1950">
        <v>9.9503430000000004E-3</v>
      </c>
      <c r="L1950">
        <v>185.5608</v>
      </c>
      <c r="M1950">
        <v>4.3</v>
      </c>
    </row>
    <row r="1951" spans="1:13" hidden="1" x14ac:dyDescent="0.35">
      <c r="A1951" t="s">
        <v>17</v>
      </c>
      <c r="B1951">
        <v>1950</v>
      </c>
      <c r="C1951" t="s">
        <v>176</v>
      </c>
      <c r="D1951" t="s">
        <v>54</v>
      </c>
      <c r="E1951">
        <v>2018</v>
      </c>
      <c r="F1951" t="s">
        <v>45</v>
      </c>
      <c r="G1951" t="s">
        <v>21</v>
      </c>
      <c r="H1951" t="s">
        <v>15</v>
      </c>
      <c r="I1951" t="s">
        <v>46</v>
      </c>
      <c r="J1951">
        <v>3.2381325000000002E-2</v>
      </c>
      <c r="L1951">
        <v>166.1842</v>
      </c>
      <c r="M1951">
        <v>4.3</v>
      </c>
    </row>
    <row r="1952" spans="1:13" hidden="1" x14ac:dyDescent="0.35">
      <c r="A1952" t="s">
        <v>17</v>
      </c>
      <c r="B1952">
        <v>1951</v>
      </c>
      <c r="C1952" t="s">
        <v>973</v>
      </c>
      <c r="D1952" t="s">
        <v>54</v>
      </c>
      <c r="E1952">
        <v>2018</v>
      </c>
      <c r="F1952" t="s">
        <v>45</v>
      </c>
      <c r="G1952" t="s">
        <v>21</v>
      </c>
      <c r="H1952" t="s">
        <v>15</v>
      </c>
      <c r="I1952" t="s">
        <v>46</v>
      </c>
      <c r="J1952">
        <v>8.0741927000000005E-2</v>
      </c>
      <c r="L1952">
        <v>220.87979999999999</v>
      </c>
      <c r="M1952">
        <v>4.3</v>
      </c>
    </row>
    <row r="1953" spans="1:13" hidden="1" x14ac:dyDescent="0.35">
      <c r="A1953" t="s">
        <v>17</v>
      </c>
      <c r="B1953">
        <v>1952</v>
      </c>
      <c r="C1953" t="s">
        <v>1194</v>
      </c>
      <c r="D1953" t="s">
        <v>64</v>
      </c>
      <c r="E1953">
        <v>2018</v>
      </c>
      <c r="F1953" t="s">
        <v>45</v>
      </c>
      <c r="G1953" t="s">
        <v>21</v>
      </c>
      <c r="H1953" t="s">
        <v>15</v>
      </c>
      <c r="I1953" t="s">
        <v>46</v>
      </c>
      <c r="J1953">
        <v>1.9381059999999999E-2</v>
      </c>
      <c r="L1953">
        <v>164.321</v>
      </c>
      <c r="M1953">
        <v>4.3</v>
      </c>
    </row>
    <row r="1954" spans="1:13" hidden="1" x14ac:dyDescent="0.35">
      <c r="A1954" t="s">
        <v>17</v>
      </c>
      <c r="B1954">
        <v>1953</v>
      </c>
      <c r="C1954" t="s">
        <v>1195</v>
      </c>
      <c r="D1954" t="s">
        <v>48</v>
      </c>
      <c r="E1954">
        <v>2018</v>
      </c>
      <c r="F1954" t="s">
        <v>45</v>
      </c>
      <c r="G1954" t="s">
        <v>21</v>
      </c>
      <c r="H1954" t="s">
        <v>15</v>
      </c>
      <c r="I1954" t="s">
        <v>46</v>
      </c>
      <c r="J1954">
        <v>8.8839949000000001E-2</v>
      </c>
      <c r="L1954">
        <v>254.2672</v>
      </c>
      <c r="M1954">
        <v>4.3</v>
      </c>
    </row>
    <row r="1955" spans="1:13" hidden="1" x14ac:dyDescent="0.35">
      <c r="A1955" t="s">
        <v>17</v>
      </c>
      <c r="B1955">
        <v>1954</v>
      </c>
      <c r="C1955" t="s">
        <v>1196</v>
      </c>
      <c r="D1955" t="s">
        <v>48</v>
      </c>
      <c r="E1955">
        <v>2018</v>
      </c>
      <c r="F1955" t="s">
        <v>45</v>
      </c>
      <c r="G1955" t="s">
        <v>21</v>
      </c>
      <c r="H1955" t="s">
        <v>15</v>
      </c>
      <c r="I1955" t="s">
        <v>46</v>
      </c>
      <c r="J1955">
        <v>0.17025446899999999</v>
      </c>
      <c r="L1955">
        <v>124.8704</v>
      </c>
      <c r="M1955">
        <v>4.3</v>
      </c>
    </row>
    <row r="1956" spans="1:13" hidden="1" x14ac:dyDescent="0.35">
      <c r="A1956" t="s">
        <v>17</v>
      </c>
      <c r="B1956">
        <v>1955</v>
      </c>
      <c r="C1956" t="s">
        <v>1166</v>
      </c>
      <c r="D1956" t="s">
        <v>32</v>
      </c>
      <c r="E1956">
        <v>2018</v>
      </c>
      <c r="F1956" t="s">
        <v>45</v>
      </c>
      <c r="G1956" t="s">
        <v>21</v>
      </c>
      <c r="H1956" t="s">
        <v>15</v>
      </c>
      <c r="I1956" t="s">
        <v>46</v>
      </c>
      <c r="J1956">
        <v>7.8589628999999994E-2</v>
      </c>
      <c r="L1956">
        <v>113.286</v>
      </c>
      <c r="M1956">
        <v>4.3</v>
      </c>
    </row>
    <row r="1957" spans="1:13" hidden="1" x14ac:dyDescent="0.35">
      <c r="A1957" t="s">
        <v>17</v>
      </c>
      <c r="B1957">
        <v>1956</v>
      </c>
      <c r="C1957" t="s">
        <v>197</v>
      </c>
      <c r="D1957" t="s">
        <v>32</v>
      </c>
      <c r="E1957">
        <v>2018</v>
      </c>
      <c r="F1957" t="s">
        <v>45</v>
      </c>
      <c r="G1957" t="s">
        <v>21</v>
      </c>
      <c r="H1957" t="s">
        <v>15</v>
      </c>
      <c r="I1957" t="s">
        <v>46</v>
      </c>
      <c r="J1957">
        <v>7.2928316000000007E-2</v>
      </c>
      <c r="L1957">
        <v>94.412000000000006</v>
      </c>
      <c r="M1957">
        <v>4.3</v>
      </c>
    </row>
    <row r="1958" spans="1:13" hidden="1" x14ac:dyDescent="0.35">
      <c r="A1958" t="s">
        <v>17</v>
      </c>
      <c r="B1958">
        <v>1957</v>
      </c>
      <c r="C1958" t="s">
        <v>1045</v>
      </c>
      <c r="D1958" t="s">
        <v>32</v>
      </c>
      <c r="E1958">
        <v>2018</v>
      </c>
      <c r="F1958" t="s">
        <v>45</v>
      </c>
      <c r="G1958" t="s">
        <v>21</v>
      </c>
      <c r="H1958" t="s">
        <v>15</v>
      </c>
      <c r="I1958" t="s">
        <v>46</v>
      </c>
      <c r="J1958">
        <v>2.3463123999999998E-2</v>
      </c>
      <c r="L1958">
        <v>190.68459999999999</v>
      </c>
      <c r="M1958">
        <v>4.3</v>
      </c>
    </row>
    <row r="1959" spans="1:13" hidden="1" x14ac:dyDescent="0.35">
      <c r="A1959" t="s">
        <v>17</v>
      </c>
      <c r="B1959">
        <v>1958</v>
      </c>
      <c r="C1959" t="s">
        <v>1089</v>
      </c>
      <c r="D1959" t="s">
        <v>32</v>
      </c>
      <c r="E1959">
        <v>2018</v>
      </c>
      <c r="F1959" t="s">
        <v>45</v>
      </c>
      <c r="G1959" t="s">
        <v>21</v>
      </c>
      <c r="H1959" t="s">
        <v>15</v>
      </c>
      <c r="I1959" t="s">
        <v>46</v>
      </c>
      <c r="J1959">
        <v>3.7006075999999999E-2</v>
      </c>
      <c r="L1959">
        <v>164.7526</v>
      </c>
      <c r="M1959">
        <v>4.3</v>
      </c>
    </row>
    <row r="1960" spans="1:13" hidden="1" x14ac:dyDescent="0.35">
      <c r="A1960" t="s">
        <v>17</v>
      </c>
      <c r="B1960">
        <v>1959</v>
      </c>
      <c r="C1960" t="s">
        <v>355</v>
      </c>
      <c r="D1960" t="s">
        <v>32</v>
      </c>
      <c r="E1960">
        <v>2018</v>
      </c>
      <c r="F1960" t="s">
        <v>45</v>
      </c>
      <c r="G1960" t="s">
        <v>21</v>
      </c>
      <c r="H1960" t="s">
        <v>15</v>
      </c>
      <c r="I1960" t="s">
        <v>46</v>
      </c>
      <c r="J1960">
        <v>0.114609875</v>
      </c>
      <c r="L1960">
        <v>197.00839999999999</v>
      </c>
      <c r="M1960">
        <v>4.3</v>
      </c>
    </row>
    <row r="1961" spans="1:13" hidden="1" x14ac:dyDescent="0.35">
      <c r="A1961" t="s">
        <v>10</v>
      </c>
      <c r="B1961">
        <v>1960</v>
      </c>
      <c r="C1961" t="s">
        <v>1197</v>
      </c>
      <c r="D1961" t="s">
        <v>57</v>
      </c>
      <c r="E1961">
        <v>2018</v>
      </c>
      <c r="F1961" t="s">
        <v>45</v>
      </c>
      <c r="G1961" t="s">
        <v>21</v>
      </c>
      <c r="H1961" t="s">
        <v>15</v>
      </c>
      <c r="I1961" t="s">
        <v>46</v>
      </c>
      <c r="J1961">
        <v>7.5142107999999999E-2</v>
      </c>
      <c r="L1961">
        <v>145.84440000000001</v>
      </c>
      <c r="M1961">
        <v>4.3</v>
      </c>
    </row>
    <row r="1962" spans="1:13" hidden="1" x14ac:dyDescent="0.35">
      <c r="A1962" t="s">
        <v>10</v>
      </c>
      <c r="B1962">
        <v>1961</v>
      </c>
      <c r="C1962" t="s">
        <v>936</v>
      </c>
      <c r="D1962" t="s">
        <v>57</v>
      </c>
      <c r="E1962">
        <v>2018</v>
      </c>
      <c r="F1962" t="s">
        <v>45</v>
      </c>
      <c r="G1962" t="s">
        <v>21</v>
      </c>
      <c r="H1962" t="s">
        <v>15</v>
      </c>
      <c r="I1962" t="s">
        <v>46</v>
      </c>
      <c r="J1962">
        <v>4.368089E-2</v>
      </c>
      <c r="L1962">
        <v>110.157</v>
      </c>
      <c r="M1962">
        <v>4.3</v>
      </c>
    </row>
    <row r="1963" spans="1:13" hidden="1" x14ac:dyDescent="0.35">
      <c r="A1963" t="s">
        <v>10</v>
      </c>
      <c r="B1963">
        <v>1962</v>
      </c>
      <c r="C1963" t="s">
        <v>983</v>
      </c>
      <c r="D1963" t="s">
        <v>57</v>
      </c>
      <c r="E1963">
        <v>2018</v>
      </c>
      <c r="F1963" t="s">
        <v>45</v>
      </c>
      <c r="G1963" t="s">
        <v>21</v>
      </c>
      <c r="H1963" t="s">
        <v>15</v>
      </c>
      <c r="I1963" t="s">
        <v>46</v>
      </c>
      <c r="J1963">
        <v>2.2170591999999999E-2</v>
      </c>
      <c r="L1963">
        <v>105.199</v>
      </c>
      <c r="M1963">
        <v>4.3</v>
      </c>
    </row>
    <row r="1964" spans="1:13" hidden="1" x14ac:dyDescent="0.35">
      <c r="A1964" t="s">
        <v>10</v>
      </c>
      <c r="B1964">
        <v>1963</v>
      </c>
      <c r="C1964" t="s">
        <v>160</v>
      </c>
      <c r="D1964" t="s">
        <v>28</v>
      </c>
      <c r="E1964">
        <v>2018</v>
      </c>
      <c r="F1964" t="s">
        <v>45</v>
      </c>
      <c r="G1964" t="s">
        <v>21</v>
      </c>
      <c r="H1964" t="s">
        <v>15</v>
      </c>
      <c r="I1964" t="s">
        <v>46</v>
      </c>
      <c r="J1964">
        <v>0</v>
      </c>
      <c r="L1964">
        <v>100.3674</v>
      </c>
      <c r="M1964">
        <v>4.3</v>
      </c>
    </row>
    <row r="1965" spans="1:13" hidden="1" x14ac:dyDescent="0.35">
      <c r="A1965" t="s">
        <v>10</v>
      </c>
      <c r="B1965">
        <v>1964</v>
      </c>
      <c r="C1965" t="s">
        <v>775</v>
      </c>
      <c r="D1965" t="s">
        <v>28</v>
      </c>
      <c r="E1965">
        <v>2018</v>
      </c>
      <c r="F1965" t="s">
        <v>45</v>
      </c>
      <c r="G1965" t="s">
        <v>21</v>
      </c>
      <c r="H1965" t="s">
        <v>15</v>
      </c>
      <c r="I1965" t="s">
        <v>46</v>
      </c>
      <c r="J1965">
        <v>1.1937183000000001E-2</v>
      </c>
      <c r="L1965">
        <v>184.79239999999999</v>
      </c>
      <c r="M1965">
        <v>4.3</v>
      </c>
    </row>
    <row r="1966" spans="1:13" hidden="1" x14ac:dyDescent="0.35">
      <c r="A1966" t="s">
        <v>10</v>
      </c>
      <c r="B1966">
        <v>1965</v>
      </c>
      <c r="C1966" t="s">
        <v>1122</v>
      </c>
      <c r="D1966" t="s">
        <v>24</v>
      </c>
      <c r="E1966">
        <v>2018</v>
      </c>
      <c r="F1966" t="s">
        <v>45</v>
      </c>
      <c r="G1966" t="s">
        <v>21</v>
      </c>
      <c r="H1966" t="s">
        <v>15</v>
      </c>
      <c r="I1966" t="s">
        <v>46</v>
      </c>
      <c r="J1966">
        <v>2.4088444000000001E-2</v>
      </c>
      <c r="L1966">
        <v>112.7176</v>
      </c>
      <c r="M1966">
        <v>4.3</v>
      </c>
    </row>
    <row r="1967" spans="1:13" hidden="1" x14ac:dyDescent="0.35">
      <c r="A1967" t="s">
        <v>10</v>
      </c>
      <c r="B1967">
        <v>1966</v>
      </c>
      <c r="C1967" t="s">
        <v>1005</v>
      </c>
      <c r="D1967" t="s">
        <v>24</v>
      </c>
      <c r="E1967">
        <v>2018</v>
      </c>
      <c r="F1967" t="s">
        <v>45</v>
      </c>
      <c r="G1967" t="s">
        <v>21</v>
      </c>
      <c r="H1967" t="s">
        <v>15</v>
      </c>
      <c r="I1967" t="s">
        <v>46</v>
      </c>
      <c r="J1967">
        <v>8.6837543000000003E-2</v>
      </c>
      <c r="L1967">
        <v>106.2306</v>
      </c>
      <c r="M1967">
        <v>4.3</v>
      </c>
    </row>
    <row r="1968" spans="1:13" hidden="1" x14ac:dyDescent="0.35">
      <c r="A1968" t="s">
        <v>10</v>
      </c>
      <c r="B1968">
        <v>1967</v>
      </c>
      <c r="C1968" t="s">
        <v>678</v>
      </c>
      <c r="D1968" t="s">
        <v>12</v>
      </c>
      <c r="E1968">
        <v>2018</v>
      </c>
      <c r="F1968" t="s">
        <v>45</v>
      </c>
      <c r="G1968" t="s">
        <v>21</v>
      </c>
      <c r="H1968" t="s">
        <v>15</v>
      </c>
      <c r="I1968" t="s">
        <v>46</v>
      </c>
      <c r="J1968">
        <v>4.9842613000000001E-2</v>
      </c>
      <c r="L1968">
        <v>164.2526</v>
      </c>
      <c r="M1968">
        <v>4.3</v>
      </c>
    </row>
    <row r="1969" spans="1:13" hidden="1" x14ac:dyDescent="0.35">
      <c r="A1969" t="s">
        <v>10</v>
      </c>
      <c r="B1969">
        <v>1968</v>
      </c>
      <c r="C1969" t="s">
        <v>1011</v>
      </c>
      <c r="D1969" t="s">
        <v>12</v>
      </c>
      <c r="E1969">
        <v>2018</v>
      </c>
      <c r="F1969" t="s">
        <v>45</v>
      </c>
      <c r="G1969" t="s">
        <v>21</v>
      </c>
      <c r="H1969" t="s">
        <v>15</v>
      </c>
      <c r="I1969" t="s">
        <v>46</v>
      </c>
      <c r="J1969">
        <v>8.6983590999999999E-2</v>
      </c>
      <c r="L1969">
        <v>219.84559999999999</v>
      </c>
      <c r="M1969">
        <v>4.3</v>
      </c>
    </row>
    <row r="1970" spans="1:13" hidden="1" x14ac:dyDescent="0.35">
      <c r="A1970" t="s">
        <v>10</v>
      </c>
      <c r="B1970">
        <v>1969</v>
      </c>
      <c r="C1970" t="s">
        <v>1198</v>
      </c>
      <c r="D1970" t="s">
        <v>12</v>
      </c>
      <c r="E1970">
        <v>2018</v>
      </c>
      <c r="F1970" t="s">
        <v>45</v>
      </c>
      <c r="G1970" t="s">
        <v>21</v>
      </c>
      <c r="H1970" t="s">
        <v>15</v>
      </c>
      <c r="I1970" t="s">
        <v>46</v>
      </c>
      <c r="J1970">
        <v>5.3586457999999997E-2</v>
      </c>
      <c r="L1970">
        <v>89.785600000000002</v>
      </c>
      <c r="M1970">
        <v>4.3</v>
      </c>
    </row>
    <row r="1971" spans="1:13" hidden="1" x14ac:dyDescent="0.35">
      <c r="A1971" t="s">
        <v>10</v>
      </c>
      <c r="B1971">
        <v>1970</v>
      </c>
      <c r="C1971" t="s">
        <v>1199</v>
      </c>
      <c r="D1971" t="s">
        <v>54</v>
      </c>
      <c r="E1971">
        <v>2018</v>
      </c>
      <c r="F1971" t="s">
        <v>45</v>
      </c>
      <c r="G1971" t="s">
        <v>21</v>
      </c>
      <c r="H1971" t="s">
        <v>15</v>
      </c>
      <c r="I1971" t="s">
        <v>46</v>
      </c>
      <c r="J1971">
        <v>2.6949463E-2</v>
      </c>
      <c r="L1971">
        <v>197.71100000000001</v>
      </c>
      <c r="M1971">
        <v>4.3</v>
      </c>
    </row>
    <row r="1972" spans="1:13" hidden="1" x14ac:dyDescent="0.35">
      <c r="A1972" t="s">
        <v>10</v>
      </c>
      <c r="B1972">
        <v>1971</v>
      </c>
      <c r="C1972" t="s">
        <v>1200</v>
      </c>
      <c r="D1972" t="s">
        <v>54</v>
      </c>
      <c r="E1972">
        <v>2018</v>
      </c>
      <c r="F1972" t="s">
        <v>45</v>
      </c>
      <c r="G1972" t="s">
        <v>21</v>
      </c>
      <c r="H1972" t="s">
        <v>15</v>
      </c>
      <c r="I1972" t="s">
        <v>46</v>
      </c>
      <c r="J1972">
        <v>0.178210285</v>
      </c>
      <c r="L1972">
        <v>95.775199999999998</v>
      </c>
      <c r="M1972">
        <v>4.3</v>
      </c>
    </row>
    <row r="1973" spans="1:13" hidden="1" x14ac:dyDescent="0.35">
      <c r="A1973" t="s">
        <v>10</v>
      </c>
      <c r="B1973">
        <v>1972</v>
      </c>
      <c r="C1973" t="s">
        <v>1201</v>
      </c>
      <c r="D1973" t="s">
        <v>48</v>
      </c>
      <c r="E1973">
        <v>2018</v>
      </c>
      <c r="F1973" t="s">
        <v>45</v>
      </c>
      <c r="G1973" t="s">
        <v>21</v>
      </c>
      <c r="H1973" t="s">
        <v>15</v>
      </c>
      <c r="I1973" t="s">
        <v>46</v>
      </c>
      <c r="J1973">
        <v>8.7894475E-2</v>
      </c>
      <c r="L1973">
        <v>121.173</v>
      </c>
      <c r="M1973">
        <v>4.3</v>
      </c>
    </row>
    <row r="1974" spans="1:13" hidden="1" x14ac:dyDescent="0.35">
      <c r="A1974" t="s">
        <v>10</v>
      </c>
      <c r="B1974">
        <v>1973</v>
      </c>
      <c r="C1974" t="s">
        <v>839</v>
      </c>
      <c r="D1974" t="s">
        <v>48</v>
      </c>
      <c r="E1974">
        <v>2018</v>
      </c>
      <c r="F1974" t="s">
        <v>45</v>
      </c>
      <c r="G1974" t="s">
        <v>21</v>
      </c>
      <c r="H1974" t="s">
        <v>15</v>
      </c>
      <c r="I1974" t="s">
        <v>46</v>
      </c>
      <c r="J1974">
        <v>2.5795293E-2</v>
      </c>
      <c r="L1974">
        <v>80.230199999999996</v>
      </c>
      <c r="M1974">
        <v>4.3</v>
      </c>
    </row>
    <row r="1975" spans="1:13" hidden="1" x14ac:dyDescent="0.35">
      <c r="A1975" t="s">
        <v>10</v>
      </c>
      <c r="B1975">
        <v>1974</v>
      </c>
      <c r="C1975" t="s">
        <v>1202</v>
      </c>
      <c r="D1975" t="s">
        <v>48</v>
      </c>
      <c r="E1975">
        <v>2018</v>
      </c>
      <c r="F1975" t="s">
        <v>45</v>
      </c>
      <c r="G1975" t="s">
        <v>21</v>
      </c>
      <c r="H1975" t="s">
        <v>15</v>
      </c>
      <c r="I1975" t="s">
        <v>46</v>
      </c>
      <c r="J1975">
        <v>3.9031927000000001E-2</v>
      </c>
      <c r="L1975">
        <v>95.641000000000005</v>
      </c>
      <c r="M1975">
        <v>4.3</v>
      </c>
    </row>
    <row r="1976" spans="1:13" hidden="1" x14ac:dyDescent="0.3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hidden="1" x14ac:dyDescent="0.3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t="s">
        <v>10</v>
      </c>
      <c r="B1988">
        <v>1987</v>
      </c>
      <c r="C1988" t="s">
        <v>901</v>
      </c>
      <c r="D1988" t="s">
        <v>24</v>
      </c>
      <c r="E1988">
        <v>2017</v>
      </c>
      <c r="F1988" t="s">
        <v>50</v>
      </c>
      <c r="G1988" t="s">
        <v>34</v>
      </c>
      <c r="H1988" t="s">
        <v>26</v>
      </c>
      <c r="I1988" t="s">
        <v>16</v>
      </c>
      <c r="J1988">
        <v>0</v>
      </c>
      <c r="K1988">
        <v>14</v>
      </c>
      <c r="L1988">
        <v>53.064</v>
      </c>
      <c r="M1988">
        <v>4.2</v>
      </c>
    </row>
    <row r="1989" spans="1:13" x14ac:dyDescent="0.3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hidden="1" x14ac:dyDescent="0.3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hidden="1" x14ac:dyDescent="0.3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hidden="1" x14ac:dyDescent="0.35">
      <c r="A2004" t="s">
        <v>17</v>
      </c>
      <c r="B2004">
        <v>2003</v>
      </c>
      <c r="C2004" t="s">
        <v>538</v>
      </c>
      <c r="D2004" t="s">
        <v>19</v>
      </c>
      <c r="E2004">
        <v>2018</v>
      </c>
      <c r="F2004" t="s">
        <v>138</v>
      </c>
      <c r="G2004" t="s">
        <v>14</v>
      </c>
      <c r="H2004" t="s">
        <v>26</v>
      </c>
      <c r="I2004" t="s">
        <v>40</v>
      </c>
      <c r="J2004">
        <v>5.3392943999999998E-2</v>
      </c>
      <c r="L2004">
        <v>193.81620000000001</v>
      </c>
      <c r="M2004">
        <v>4.2</v>
      </c>
    </row>
    <row r="2005" spans="1:13" hidden="1" x14ac:dyDescent="0.3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hidden="1" x14ac:dyDescent="0.3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hidden="1" x14ac:dyDescent="0.35">
      <c r="A2018" t="s">
        <v>10</v>
      </c>
      <c r="B2018">
        <v>2017</v>
      </c>
      <c r="C2018" t="s">
        <v>1218</v>
      </c>
      <c r="D2018" t="s">
        <v>28</v>
      </c>
      <c r="E2018">
        <v>2018</v>
      </c>
      <c r="F2018" t="s">
        <v>138</v>
      </c>
      <c r="G2018" t="s">
        <v>14</v>
      </c>
      <c r="H2018" t="s">
        <v>26</v>
      </c>
      <c r="I2018" t="s">
        <v>40</v>
      </c>
      <c r="J2018">
        <v>0</v>
      </c>
      <c r="L2018">
        <v>160.69200000000001</v>
      </c>
      <c r="M2018">
        <v>4.2</v>
      </c>
    </row>
    <row r="2019" spans="1:13" x14ac:dyDescent="0.3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hidden="1" x14ac:dyDescent="0.3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hidden="1" x14ac:dyDescent="0.3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hidden="1" x14ac:dyDescent="0.35">
      <c r="A2028" t="s">
        <v>17</v>
      </c>
      <c r="B2028">
        <v>2027</v>
      </c>
      <c r="C2028" t="s">
        <v>753</v>
      </c>
      <c r="D2028" t="s">
        <v>42</v>
      </c>
      <c r="E2028">
        <v>2018</v>
      </c>
      <c r="F2028" t="s">
        <v>138</v>
      </c>
      <c r="G2028" t="s">
        <v>14</v>
      </c>
      <c r="H2028" t="s">
        <v>26</v>
      </c>
      <c r="I2028" t="s">
        <v>40</v>
      </c>
      <c r="J2028">
        <v>0.164864915</v>
      </c>
      <c r="L2028">
        <v>255.2698</v>
      </c>
      <c r="M2028">
        <v>4.2</v>
      </c>
    </row>
    <row r="2029" spans="1:13" x14ac:dyDescent="0.3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hidden="1" x14ac:dyDescent="0.3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hidden="1" x14ac:dyDescent="0.3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hidden="1" x14ac:dyDescent="0.3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hidden="1" x14ac:dyDescent="0.3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t="s">
        <v>17</v>
      </c>
      <c r="B2045">
        <v>2044</v>
      </c>
      <c r="C2045" t="s">
        <v>1058</v>
      </c>
      <c r="D2045" t="s">
        <v>32</v>
      </c>
      <c r="E2045">
        <v>2011</v>
      </c>
      <c r="F2045" t="s">
        <v>39</v>
      </c>
      <c r="G2045" t="s">
        <v>21</v>
      </c>
      <c r="H2045" t="s">
        <v>15</v>
      </c>
      <c r="I2045" t="s">
        <v>40</v>
      </c>
      <c r="J2045">
        <v>0</v>
      </c>
      <c r="K2045">
        <v>9.5</v>
      </c>
      <c r="L2045">
        <v>32.89</v>
      </c>
      <c r="M2045">
        <v>4.2</v>
      </c>
    </row>
    <row r="2046" spans="1:13" x14ac:dyDescent="0.3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hidden="1" x14ac:dyDescent="0.3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hidden="1" x14ac:dyDescent="0.35">
      <c r="A2122" t="s">
        <v>17</v>
      </c>
      <c r="B2122">
        <v>2121</v>
      </c>
      <c r="C2122" t="s">
        <v>1042</v>
      </c>
      <c r="D2122" t="s">
        <v>48</v>
      </c>
      <c r="E2122">
        <v>2018</v>
      </c>
      <c r="F2122" t="s">
        <v>138</v>
      </c>
      <c r="G2122" t="s">
        <v>14</v>
      </c>
      <c r="H2122" t="s">
        <v>26</v>
      </c>
      <c r="I2122" t="s">
        <v>40</v>
      </c>
      <c r="J2122">
        <v>0.213125482</v>
      </c>
      <c r="L2122">
        <v>44.942799999999998</v>
      </c>
      <c r="M2122">
        <v>4.2</v>
      </c>
    </row>
    <row r="2123" spans="1:13" hidden="1" x14ac:dyDescent="0.35">
      <c r="A2123" t="s">
        <v>17</v>
      </c>
      <c r="B2123">
        <v>2122</v>
      </c>
      <c r="C2123" t="s">
        <v>472</v>
      </c>
      <c r="D2123" t="s">
        <v>95</v>
      </c>
      <c r="E2123">
        <v>2018</v>
      </c>
      <c r="F2123" t="s">
        <v>138</v>
      </c>
      <c r="G2123" t="s">
        <v>14</v>
      </c>
      <c r="H2123" t="s">
        <v>26</v>
      </c>
      <c r="I2123" t="s">
        <v>40</v>
      </c>
      <c r="J2123">
        <v>0.17735437300000001</v>
      </c>
      <c r="L2123">
        <v>46.674399999999999</v>
      </c>
      <c r="M2123">
        <v>4.2</v>
      </c>
    </row>
    <row r="2124" spans="1:13" hidden="1" x14ac:dyDescent="0.35">
      <c r="A2124" t="s">
        <v>17</v>
      </c>
      <c r="B2124">
        <v>2123</v>
      </c>
      <c r="C2124" t="s">
        <v>284</v>
      </c>
      <c r="D2124" t="s">
        <v>95</v>
      </c>
      <c r="E2124">
        <v>2018</v>
      </c>
      <c r="F2124" t="s">
        <v>138</v>
      </c>
      <c r="G2124" t="s">
        <v>14</v>
      </c>
      <c r="H2124" t="s">
        <v>26</v>
      </c>
      <c r="I2124" t="s">
        <v>40</v>
      </c>
      <c r="J2124">
        <v>0.16660951700000001</v>
      </c>
      <c r="L2124">
        <v>157.66040000000001</v>
      </c>
      <c r="M2124">
        <v>4.2</v>
      </c>
    </row>
    <row r="2125" spans="1:13" hidden="1" x14ac:dyDescent="0.35">
      <c r="A2125" t="s">
        <v>17</v>
      </c>
      <c r="B2125">
        <v>2124</v>
      </c>
      <c r="C2125" t="s">
        <v>1247</v>
      </c>
      <c r="D2125" t="s">
        <v>95</v>
      </c>
      <c r="E2125">
        <v>2018</v>
      </c>
      <c r="F2125" t="s">
        <v>138</v>
      </c>
      <c r="G2125" t="s">
        <v>14</v>
      </c>
      <c r="H2125" t="s">
        <v>26</v>
      </c>
      <c r="I2125" t="s">
        <v>40</v>
      </c>
      <c r="J2125">
        <v>9.9681704999999995E-2</v>
      </c>
      <c r="L2125">
        <v>107.4622</v>
      </c>
      <c r="M2125">
        <v>4.2</v>
      </c>
    </row>
    <row r="2126" spans="1:13" hidden="1" x14ac:dyDescent="0.35">
      <c r="A2126" t="s">
        <v>17</v>
      </c>
      <c r="B2126">
        <v>2125</v>
      </c>
      <c r="C2126" t="s">
        <v>746</v>
      </c>
      <c r="D2126" t="s">
        <v>57</v>
      </c>
      <c r="E2126">
        <v>2018</v>
      </c>
      <c r="F2126" t="s">
        <v>138</v>
      </c>
      <c r="G2126" t="s">
        <v>14</v>
      </c>
      <c r="H2126" t="s">
        <v>26</v>
      </c>
      <c r="I2126" t="s">
        <v>40</v>
      </c>
      <c r="J2126">
        <v>0.14319938900000001</v>
      </c>
      <c r="L2126">
        <v>175.83699999999999</v>
      </c>
      <c r="M2126">
        <v>4.2</v>
      </c>
    </row>
    <row r="2127" spans="1:13" hidden="1" x14ac:dyDescent="0.35">
      <c r="A2127" t="s">
        <v>17</v>
      </c>
      <c r="B2127">
        <v>2126</v>
      </c>
      <c r="C2127" t="s">
        <v>705</v>
      </c>
      <c r="D2127" t="s">
        <v>28</v>
      </c>
      <c r="E2127">
        <v>2018</v>
      </c>
      <c r="F2127" t="s">
        <v>138</v>
      </c>
      <c r="G2127" t="s">
        <v>14</v>
      </c>
      <c r="H2127" t="s">
        <v>26</v>
      </c>
      <c r="I2127" t="s">
        <v>40</v>
      </c>
      <c r="J2127">
        <v>0.137539574</v>
      </c>
      <c r="L2127">
        <v>38.8506</v>
      </c>
      <c r="M2127">
        <v>4.2</v>
      </c>
    </row>
    <row r="2128" spans="1:13" hidden="1" x14ac:dyDescent="0.35">
      <c r="A2128" t="s">
        <v>17</v>
      </c>
      <c r="B2128">
        <v>2127</v>
      </c>
      <c r="C2128" t="s">
        <v>163</v>
      </c>
      <c r="D2128" t="s">
        <v>28</v>
      </c>
      <c r="E2128">
        <v>2018</v>
      </c>
      <c r="F2128" t="s">
        <v>138</v>
      </c>
      <c r="G2128" t="s">
        <v>14</v>
      </c>
      <c r="H2128" t="s">
        <v>26</v>
      </c>
      <c r="I2128" t="s">
        <v>40</v>
      </c>
      <c r="J2128">
        <v>1.8275994E-2</v>
      </c>
      <c r="L2128">
        <v>115.2808</v>
      </c>
      <c r="M2128">
        <v>4.2</v>
      </c>
    </row>
    <row r="2129" spans="1:13" hidden="1" x14ac:dyDescent="0.35">
      <c r="A2129" t="s">
        <v>17</v>
      </c>
      <c r="B2129">
        <v>2128</v>
      </c>
      <c r="C2129" t="s">
        <v>944</v>
      </c>
      <c r="D2129" t="s">
        <v>28</v>
      </c>
      <c r="E2129">
        <v>2018</v>
      </c>
      <c r="F2129" t="s">
        <v>138</v>
      </c>
      <c r="G2129" t="s">
        <v>14</v>
      </c>
      <c r="H2129" t="s">
        <v>26</v>
      </c>
      <c r="I2129" t="s">
        <v>40</v>
      </c>
      <c r="J2129">
        <v>3.1069203E-2</v>
      </c>
      <c r="L2129">
        <v>179.6686</v>
      </c>
      <c r="M2129">
        <v>4.2</v>
      </c>
    </row>
    <row r="2130" spans="1:13" hidden="1" x14ac:dyDescent="0.35">
      <c r="A2130" t="s">
        <v>17</v>
      </c>
      <c r="B2130">
        <v>2129</v>
      </c>
      <c r="C2130" t="s">
        <v>1248</v>
      </c>
      <c r="D2130" t="s">
        <v>28</v>
      </c>
      <c r="E2130">
        <v>2018</v>
      </c>
      <c r="F2130" t="s">
        <v>138</v>
      </c>
      <c r="G2130" t="s">
        <v>14</v>
      </c>
      <c r="H2130" t="s">
        <v>26</v>
      </c>
      <c r="I2130" t="s">
        <v>40</v>
      </c>
      <c r="J2130">
        <v>5.2749198999999997E-2</v>
      </c>
      <c r="L2130">
        <v>74.966999999999999</v>
      </c>
      <c r="M2130">
        <v>4.2</v>
      </c>
    </row>
    <row r="2131" spans="1:13" hidden="1" x14ac:dyDescent="0.35">
      <c r="A2131" t="s">
        <v>17</v>
      </c>
      <c r="B2131">
        <v>2130</v>
      </c>
      <c r="C2131" t="s">
        <v>1144</v>
      </c>
      <c r="D2131" t="s">
        <v>24</v>
      </c>
      <c r="E2131">
        <v>2018</v>
      </c>
      <c r="F2131" t="s">
        <v>138</v>
      </c>
      <c r="G2131" t="s">
        <v>14</v>
      </c>
      <c r="H2131" t="s">
        <v>26</v>
      </c>
      <c r="I2131" t="s">
        <v>40</v>
      </c>
      <c r="J2131">
        <v>0</v>
      </c>
      <c r="L2131">
        <v>98.241</v>
      </c>
      <c r="M2131">
        <v>4.2</v>
      </c>
    </row>
    <row r="2132" spans="1:13" hidden="1" x14ac:dyDescent="0.35">
      <c r="A2132" t="s">
        <v>17</v>
      </c>
      <c r="B2132">
        <v>2131</v>
      </c>
      <c r="C2132" t="s">
        <v>574</v>
      </c>
      <c r="D2132" t="s">
        <v>19</v>
      </c>
      <c r="E2132">
        <v>2018</v>
      </c>
      <c r="F2132" t="s">
        <v>138</v>
      </c>
      <c r="G2132" t="s">
        <v>14</v>
      </c>
      <c r="H2132" t="s">
        <v>26</v>
      </c>
      <c r="I2132" t="s">
        <v>40</v>
      </c>
      <c r="J2132">
        <v>0.135612397</v>
      </c>
      <c r="L2132">
        <v>61.153599999999997</v>
      </c>
      <c r="M2132">
        <v>4.2</v>
      </c>
    </row>
    <row r="2133" spans="1:13" hidden="1" x14ac:dyDescent="0.35">
      <c r="A2133" t="s">
        <v>17</v>
      </c>
      <c r="B2133">
        <v>2132</v>
      </c>
      <c r="C2133" t="s">
        <v>889</v>
      </c>
      <c r="D2133" t="s">
        <v>19</v>
      </c>
      <c r="E2133">
        <v>2018</v>
      </c>
      <c r="F2133" t="s">
        <v>138</v>
      </c>
      <c r="G2133" t="s">
        <v>14</v>
      </c>
      <c r="H2133" t="s">
        <v>26</v>
      </c>
      <c r="I2133" t="s">
        <v>40</v>
      </c>
      <c r="J2133">
        <v>0.104784329</v>
      </c>
      <c r="L2133">
        <v>266.02260000000001</v>
      </c>
      <c r="M2133">
        <v>4.2</v>
      </c>
    </row>
    <row r="2134" spans="1:13" hidden="1" x14ac:dyDescent="0.35">
      <c r="A2134" t="s">
        <v>17</v>
      </c>
      <c r="B2134">
        <v>2133</v>
      </c>
      <c r="C2134" t="s">
        <v>1249</v>
      </c>
      <c r="D2134" t="s">
        <v>19</v>
      </c>
      <c r="E2134">
        <v>2018</v>
      </c>
      <c r="F2134" t="s">
        <v>138</v>
      </c>
      <c r="G2134" t="s">
        <v>14</v>
      </c>
      <c r="H2134" t="s">
        <v>26</v>
      </c>
      <c r="I2134" t="s">
        <v>40</v>
      </c>
      <c r="J2134">
        <v>0.13522696200000001</v>
      </c>
      <c r="L2134">
        <v>56.292999999999999</v>
      </c>
      <c r="M2134">
        <v>4.2</v>
      </c>
    </row>
    <row r="2135" spans="1:13" hidden="1" x14ac:dyDescent="0.35">
      <c r="A2135" t="s">
        <v>17</v>
      </c>
      <c r="B2135">
        <v>2134</v>
      </c>
      <c r="C2135" t="s">
        <v>1250</v>
      </c>
      <c r="D2135" t="s">
        <v>42</v>
      </c>
      <c r="E2135">
        <v>2018</v>
      </c>
      <c r="F2135" t="s">
        <v>138</v>
      </c>
      <c r="G2135" t="s">
        <v>14</v>
      </c>
      <c r="H2135" t="s">
        <v>26</v>
      </c>
      <c r="I2135" t="s">
        <v>40</v>
      </c>
      <c r="J2135">
        <v>0.196659953</v>
      </c>
      <c r="L2135">
        <v>125.80459999999999</v>
      </c>
      <c r="M2135">
        <v>4.2</v>
      </c>
    </row>
    <row r="2136" spans="1:13" hidden="1" x14ac:dyDescent="0.35">
      <c r="A2136" t="s">
        <v>17</v>
      </c>
      <c r="B2136">
        <v>2135</v>
      </c>
      <c r="C2136" t="s">
        <v>1251</v>
      </c>
      <c r="D2136" t="s">
        <v>54</v>
      </c>
      <c r="E2136">
        <v>2018</v>
      </c>
      <c r="F2136" t="s">
        <v>138</v>
      </c>
      <c r="G2136" t="s">
        <v>14</v>
      </c>
      <c r="H2136" t="s">
        <v>26</v>
      </c>
      <c r="I2136" t="s">
        <v>40</v>
      </c>
      <c r="J2136">
        <v>6.6351687000000006E-2</v>
      </c>
      <c r="L2136">
        <v>65.082599999999999</v>
      </c>
      <c r="M2136">
        <v>4.2</v>
      </c>
    </row>
    <row r="2137" spans="1:13" hidden="1" x14ac:dyDescent="0.35">
      <c r="A2137" t="s">
        <v>17</v>
      </c>
      <c r="B2137">
        <v>2136</v>
      </c>
      <c r="C2137" t="s">
        <v>1252</v>
      </c>
      <c r="D2137" t="s">
        <v>54</v>
      </c>
      <c r="E2137">
        <v>2018</v>
      </c>
      <c r="F2137" t="s">
        <v>138</v>
      </c>
      <c r="G2137" t="s">
        <v>14</v>
      </c>
      <c r="H2137" t="s">
        <v>26</v>
      </c>
      <c r="I2137" t="s">
        <v>40</v>
      </c>
      <c r="J2137">
        <v>0.25592909600000002</v>
      </c>
      <c r="L2137">
        <v>103.3648</v>
      </c>
      <c r="M2137">
        <v>4.2</v>
      </c>
    </row>
    <row r="2138" spans="1:13" hidden="1" x14ac:dyDescent="0.35">
      <c r="A2138" t="s">
        <v>17</v>
      </c>
      <c r="B2138">
        <v>2137</v>
      </c>
      <c r="C2138" t="s">
        <v>695</v>
      </c>
      <c r="D2138" t="s">
        <v>48</v>
      </c>
      <c r="E2138">
        <v>2018</v>
      </c>
      <c r="F2138" t="s">
        <v>138</v>
      </c>
      <c r="G2138" t="s">
        <v>14</v>
      </c>
      <c r="H2138" t="s">
        <v>26</v>
      </c>
      <c r="I2138" t="s">
        <v>40</v>
      </c>
      <c r="J2138">
        <v>2.7610697999999999E-2</v>
      </c>
      <c r="L2138">
        <v>149.53659999999999</v>
      </c>
      <c r="M2138">
        <v>4.2</v>
      </c>
    </row>
    <row r="2139" spans="1:13" hidden="1" x14ac:dyDescent="0.35">
      <c r="A2139" t="s">
        <v>17</v>
      </c>
      <c r="B2139">
        <v>2138</v>
      </c>
      <c r="C2139" t="s">
        <v>1253</v>
      </c>
      <c r="D2139" t="s">
        <v>32</v>
      </c>
      <c r="E2139">
        <v>2018</v>
      </c>
      <c r="F2139" t="s">
        <v>138</v>
      </c>
      <c r="G2139" t="s">
        <v>14</v>
      </c>
      <c r="H2139" t="s">
        <v>26</v>
      </c>
      <c r="I2139" t="s">
        <v>40</v>
      </c>
      <c r="J2139">
        <v>6.8153090999999999E-2</v>
      </c>
      <c r="L2139">
        <v>36.018999999999998</v>
      </c>
      <c r="M2139">
        <v>4.2</v>
      </c>
    </row>
    <row r="2140" spans="1:13" hidden="1" x14ac:dyDescent="0.35">
      <c r="A2140" t="s">
        <v>17</v>
      </c>
      <c r="B2140">
        <v>2139</v>
      </c>
      <c r="C2140" t="s">
        <v>281</v>
      </c>
      <c r="D2140" t="s">
        <v>32</v>
      </c>
      <c r="E2140">
        <v>2018</v>
      </c>
      <c r="F2140" t="s">
        <v>138</v>
      </c>
      <c r="G2140" t="s">
        <v>14</v>
      </c>
      <c r="H2140" t="s">
        <v>26</v>
      </c>
      <c r="I2140" t="s">
        <v>40</v>
      </c>
      <c r="J2140">
        <v>0.124448295</v>
      </c>
      <c r="L2140">
        <v>112.0518</v>
      </c>
      <c r="M2140">
        <v>4.2</v>
      </c>
    </row>
    <row r="2141" spans="1:13" hidden="1" x14ac:dyDescent="0.35">
      <c r="A2141" t="s">
        <v>17</v>
      </c>
      <c r="B2141">
        <v>2140</v>
      </c>
      <c r="C2141" t="s">
        <v>730</v>
      </c>
      <c r="D2141" t="s">
        <v>32</v>
      </c>
      <c r="E2141">
        <v>2018</v>
      </c>
      <c r="F2141" t="s">
        <v>138</v>
      </c>
      <c r="G2141" t="s">
        <v>14</v>
      </c>
      <c r="H2141" t="s">
        <v>26</v>
      </c>
      <c r="I2141" t="s">
        <v>40</v>
      </c>
      <c r="J2141">
        <v>7.2864868999999999E-2</v>
      </c>
      <c r="L2141">
        <v>165.2526</v>
      </c>
      <c r="M2141">
        <v>4.2</v>
      </c>
    </row>
    <row r="2142" spans="1:13" hidden="1" x14ac:dyDescent="0.35">
      <c r="A2142" t="s">
        <v>10</v>
      </c>
      <c r="B2142">
        <v>2141</v>
      </c>
      <c r="C2142" t="s">
        <v>1254</v>
      </c>
      <c r="D2142" t="s">
        <v>28</v>
      </c>
      <c r="E2142">
        <v>2018</v>
      </c>
      <c r="F2142" t="s">
        <v>138</v>
      </c>
      <c r="G2142" t="s">
        <v>14</v>
      </c>
      <c r="H2142" t="s">
        <v>26</v>
      </c>
      <c r="I2142" t="s">
        <v>40</v>
      </c>
      <c r="J2142">
        <v>8.1955735000000002E-2</v>
      </c>
      <c r="L2142">
        <v>142.0838</v>
      </c>
      <c r="M2142">
        <v>4.2</v>
      </c>
    </row>
    <row r="2143" spans="1:13" hidden="1" x14ac:dyDescent="0.35">
      <c r="A2143" t="s">
        <v>10</v>
      </c>
      <c r="B2143">
        <v>2142</v>
      </c>
      <c r="C2143" t="s">
        <v>955</v>
      </c>
      <c r="D2143" t="s">
        <v>67</v>
      </c>
      <c r="E2143">
        <v>2018</v>
      </c>
      <c r="F2143" t="s">
        <v>138</v>
      </c>
      <c r="G2143" t="s">
        <v>14</v>
      </c>
      <c r="H2143" t="s">
        <v>26</v>
      </c>
      <c r="I2143" t="s">
        <v>40</v>
      </c>
      <c r="J2143">
        <v>0.168901843</v>
      </c>
      <c r="L2143">
        <v>43.4086</v>
      </c>
      <c r="M2143">
        <v>4.2</v>
      </c>
    </row>
    <row r="2144" spans="1:13" hidden="1" x14ac:dyDescent="0.35">
      <c r="A2144" t="s">
        <v>10</v>
      </c>
      <c r="B2144">
        <v>2143</v>
      </c>
      <c r="C2144" t="s">
        <v>1255</v>
      </c>
      <c r="D2144" t="s">
        <v>24</v>
      </c>
      <c r="E2144">
        <v>2018</v>
      </c>
      <c r="F2144" t="s">
        <v>138</v>
      </c>
      <c r="G2144" t="s">
        <v>14</v>
      </c>
      <c r="H2144" t="s">
        <v>26</v>
      </c>
      <c r="I2144" t="s">
        <v>40</v>
      </c>
      <c r="J2144">
        <v>8.0697998000000007E-2</v>
      </c>
      <c r="L2144">
        <v>39.8506</v>
      </c>
      <c r="M2144">
        <v>4.2</v>
      </c>
    </row>
    <row r="2145" spans="1:13" hidden="1" x14ac:dyDescent="0.35">
      <c r="A2145" t="s">
        <v>10</v>
      </c>
      <c r="B2145">
        <v>2144</v>
      </c>
      <c r="C2145" t="s">
        <v>939</v>
      </c>
      <c r="D2145" t="s">
        <v>24</v>
      </c>
      <c r="E2145">
        <v>2018</v>
      </c>
      <c r="F2145" t="s">
        <v>138</v>
      </c>
      <c r="G2145" t="s">
        <v>14</v>
      </c>
      <c r="H2145" t="s">
        <v>26</v>
      </c>
      <c r="I2145" t="s">
        <v>40</v>
      </c>
      <c r="J2145">
        <v>0.26639670999999998</v>
      </c>
      <c r="L2145">
        <v>215.62180000000001</v>
      </c>
      <c r="M2145">
        <v>4.2</v>
      </c>
    </row>
    <row r="2146" spans="1:13" hidden="1" x14ac:dyDescent="0.35">
      <c r="A2146" t="s">
        <v>10</v>
      </c>
      <c r="B2146">
        <v>2145</v>
      </c>
      <c r="C2146" t="s">
        <v>272</v>
      </c>
      <c r="D2146" t="s">
        <v>12</v>
      </c>
      <c r="E2146">
        <v>2018</v>
      </c>
      <c r="F2146" t="s">
        <v>138</v>
      </c>
      <c r="G2146" t="s">
        <v>14</v>
      </c>
      <c r="H2146" t="s">
        <v>26</v>
      </c>
      <c r="I2146" t="s">
        <v>40</v>
      </c>
      <c r="J2146">
        <v>0.27873064199999997</v>
      </c>
      <c r="L2146">
        <v>63.2194</v>
      </c>
      <c r="M2146">
        <v>4.2</v>
      </c>
    </row>
    <row r="2147" spans="1:13" hidden="1" x14ac:dyDescent="0.35">
      <c r="A2147" t="s">
        <v>10</v>
      </c>
      <c r="B2147">
        <v>2146</v>
      </c>
      <c r="C2147" t="s">
        <v>1256</v>
      </c>
      <c r="D2147" t="s">
        <v>12</v>
      </c>
      <c r="E2147">
        <v>2018</v>
      </c>
      <c r="F2147" t="s">
        <v>138</v>
      </c>
      <c r="G2147" t="s">
        <v>14</v>
      </c>
      <c r="H2147" t="s">
        <v>26</v>
      </c>
      <c r="I2147" t="s">
        <v>40</v>
      </c>
      <c r="J2147">
        <v>0.18500898499999999</v>
      </c>
      <c r="L2147">
        <v>42.379600000000003</v>
      </c>
      <c r="M2147">
        <v>4.2</v>
      </c>
    </row>
    <row r="2148" spans="1:13" hidden="1" x14ac:dyDescent="0.35">
      <c r="A2148" t="s">
        <v>10</v>
      </c>
      <c r="B2148">
        <v>2147</v>
      </c>
      <c r="C2148" t="s">
        <v>399</v>
      </c>
      <c r="D2148" t="s">
        <v>12</v>
      </c>
      <c r="E2148">
        <v>2018</v>
      </c>
      <c r="F2148" t="s">
        <v>138</v>
      </c>
      <c r="G2148" t="s">
        <v>14</v>
      </c>
      <c r="H2148" t="s">
        <v>26</v>
      </c>
      <c r="I2148" t="s">
        <v>40</v>
      </c>
      <c r="J2148">
        <v>0.11173569</v>
      </c>
      <c r="L2148">
        <v>115.9492</v>
      </c>
      <c r="M2148">
        <v>4.2</v>
      </c>
    </row>
    <row r="2149" spans="1:13" hidden="1" x14ac:dyDescent="0.35">
      <c r="A2149" t="s">
        <v>10</v>
      </c>
      <c r="B2149">
        <v>2148</v>
      </c>
      <c r="C2149" t="s">
        <v>1257</v>
      </c>
      <c r="D2149" t="s">
        <v>12</v>
      </c>
      <c r="E2149">
        <v>2018</v>
      </c>
      <c r="F2149" t="s">
        <v>138</v>
      </c>
      <c r="G2149" t="s">
        <v>14</v>
      </c>
      <c r="H2149" t="s">
        <v>26</v>
      </c>
      <c r="I2149" t="s">
        <v>40</v>
      </c>
      <c r="J2149">
        <v>7.8758649E-2</v>
      </c>
      <c r="L2149">
        <v>116.38079999999999</v>
      </c>
      <c r="M2149">
        <v>4.2</v>
      </c>
    </row>
    <row r="2150" spans="1:13" hidden="1" x14ac:dyDescent="0.35">
      <c r="A2150" t="s">
        <v>10</v>
      </c>
      <c r="B2150">
        <v>2149</v>
      </c>
      <c r="C2150" t="s">
        <v>864</v>
      </c>
      <c r="D2150" t="s">
        <v>12</v>
      </c>
      <c r="E2150">
        <v>2018</v>
      </c>
      <c r="F2150" t="s">
        <v>138</v>
      </c>
      <c r="G2150" t="s">
        <v>14</v>
      </c>
      <c r="H2150" t="s">
        <v>26</v>
      </c>
      <c r="I2150" t="s">
        <v>40</v>
      </c>
      <c r="J2150">
        <v>7.6434541999999994E-2</v>
      </c>
      <c r="L2150">
        <v>155.8946</v>
      </c>
      <c r="M2150">
        <v>4.2</v>
      </c>
    </row>
    <row r="2151" spans="1:13" hidden="1" x14ac:dyDescent="0.35">
      <c r="A2151" t="s">
        <v>10</v>
      </c>
      <c r="B2151">
        <v>2150</v>
      </c>
      <c r="C2151" t="s">
        <v>1209</v>
      </c>
      <c r="D2151" t="s">
        <v>54</v>
      </c>
      <c r="E2151">
        <v>2018</v>
      </c>
      <c r="F2151" t="s">
        <v>138</v>
      </c>
      <c r="G2151" t="s">
        <v>14</v>
      </c>
      <c r="H2151" t="s">
        <v>26</v>
      </c>
      <c r="I2151" t="s">
        <v>40</v>
      </c>
      <c r="J2151">
        <v>0.133279499</v>
      </c>
      <c r="L2151">
        <v>112.6202</v>
      </c>
      <c r="M2151">
        <v>4.2</v>
      </c>
    </row>
    <row r="2152" spans="1:13" hidden="1" x14ac:dyDescent="0.3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t="s">
        <v>17</v>
      </c>
      <c r="B2220">
        <v>2219</v>
      </c>
      <c r="C2220" t="s">
        <v>592</v>
      </c>
      <c r="D2220" t="s">
        <v>64</v>
      </c>
      <c r="E2220">
        <v>2015</v>
      </c>
      <c r="F2220" t="s">
        <v>33</v>
      </c>
      <c r="G2220" t="s">
        <v>34</v>
      </c>
      <c r="H2220" t="s">
        <v>15</v>
      </c>
      <c r="I2220" t="s">
        <v>16</v>
      </c>
      <c r="J2220">
        <v>0</v>
      </c>
      <c r="K2220">
        <v>5.5</v>
      </c>
      <c r="L2220">
        <v>103.1016</v>
      </c>
      <c r="M2220">
        <v>4.2</v>
      </c>
    </row>
    <row r="2221" spans="1:13" x14ac:dyDescent="0.3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5">
      <c r="A2323" t="s">
        <v>10</v>
      </c>
      <c r="B2323">
        <v>2322</v>
      </c>
      <c r="C2323" t="s">
        <v>786</v>
      </c>
      <c r="D2323" t="s">
        <v>28</v>
      </c>
      <c r="E2323">
        <v>2020</v>
      </c>
      <c r="F2323" t="s">
        <v>37</v>
      </c>
      <c r="G2323" t="s">
        <v>34</v>
      </c>
      <c r="H2323" t="s">
        <v>30</v>
      </c>
      <c r="I2323" t="s">
        <v>16</v>
      </c>
      <c r="J2323">
        <v>0</v>
      </c>
      <c r="K2323">
        <v>19.2</v>
      </c>
      <c r="L2323">
        <v>153.3314</v>
      </c>
      <c r="M2323">
        <v>4.2</v>
      </c>
    </row>
    <row r="2324" spans="1:13" x14ac:dyDescent="0.3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t="s">
        <v>10</v>
      </c>
      <c r="B2331">
        <v>2330</v>
      </c>
      <c r="C2331" t="s">
        <v>360</v>
      </c>
      <c r="D2331" t="s">
        <v>12</v>
      </c>
      <c r="E2331">
        <v>2020</v>
      </c>
      <c r="F2331" t="s">
        <v>37</v>
      </c>
      <c r="G2331" t="s">
        <v>34</v>
      </c>
      <c r="H2331" t="s">
        <v>15</v>
      </c>
      <c r="I2331" t="s">
        <v>16</v>
      </c>
      <c r="J2331">
        <v>0</v>
      </c>
      <c r="K2331">
        <v>10.3</v>
      </c>
      <c r="L2331">
        <v>115.7176</v>
      </c>
      <c r="M2331">
        <v>4.2</v>
      </c>
    </row>
    <row r="2332" spans="1:13" x14ac:dyDescent="0.3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t="s">
        <v>17</v>
      </c>
      <c r="B2550">
        <v>2549</v>
      </c>
      <c r="C2550" t="s">
        <v>751</v>
      </c>
      <c r="D2550" t="s">
        <v>42</v>
      </c>
      <c r="E2550">
        <v>2022</v>
      </c>
      <c r="F2550" t="s">
        <v>20</v>
      </c>
      <c r="G2550" t="s">
        <v>21</v>
      </c>
      <c r="H2550" t="s">
        <v>15</v>
      </c>
      <c r="I2550" t="s">
        <v>22</v>
      </c>
      <c r="J2550">
        <v>0</v>
      </c>
      <c r="K2550">
        <v>20.5</v>
      </c>
      <c r="L2550">
        <v>37.119</v>
      </c>
      <c r="M2550">
        <v>4.2</v>
      </c>
    </row>
    <row r="2551" spans="1:13" x14ac:dyDescent="0.3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5">
      <c r="A2578" t="s">
        <v>10</v>
      </c>
      <c r="B2578">
        <v>2577</v>
      </c>
      <c r="C2578" t="s">
        <v>62</v>
      </c>
      <c r="D2578" t="s">
        <v>12</v>
      </c>
      <c r="E2578">
        <v>2022</v>
      </c>
      <c r="F2578" t="s">
        <v>20</v>
      </c>
      <c r="G2578" t="s">
        <v>21</v>
      </c>
      <c r="H2578" t="s">
        <v>15</v>
      </c>
      <c r="I2578" t="s">
        <v>22</v>
      </c>
      <c r="J2578">
        <v>0</v>
      </c>
      <c r="K2578">
        <v>15.1</v>
      </c>
      <c r="L2578">
        <v>63.7194</v>
      </c>
      <c r="M2578">
        <v>4.2</v>
      </c>
    </row>
    <row r="2579" spans="1:13" x14ac:dyDescent="0.3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hidden="1" x14ac:dyDescent="0.35">
      <c r="A2595" t="s">
        <v>17</v>
      </c>
      <c r="B2595">
        <v>2594</v>
      </c>
      <c r="C2595" t="s">
        <v>199</v>
      </c>
      <c r="D2595" t="s">
        <v>95</v>
      </c>
      <c r="E2595">
        <v>2018</v>
      </c>
      <c r="F2595" t="s">
        <v>45</v>
      </c>
      <c r="G2595" t="s">
        <v>21</v>
      </c>
      <c r="H2595" t="s">
        <v>15</v>
      </c>
      <c r="I2595" t="s">
        <v>46</v>
      </c>
      <c r="J2595">
        <v>0.112718928</v>
      </c>
      <c r="L2595">
        <v>54.2956</v>
      </c>
      <c r="M2595">
        <v>4.2</v>
      </c>
    </row>
    <row r="2596" spans="1:13" hidden="1" x14ac:dyDescent="0.35">
      <c r="A2596" t="s">
        <v>17</v>
      </c>
      <c r="B2596">
        <v>2595</v>
      </c>
      <c r="C2596" t="s">
        <v>282</v>
      </c>
      <c r="D2596" t="s">
        <v>95</v>
      </c>
      <c r="E2596">
        <v>2018</v>
      </c>
      <c r="F2596" t="s">
        <v>45</v>
      </c>
      <c r="G2596" t="s">
        <v>21</v>
      </c>
      <c r="H2596" t="s">
        <v>15</v>
      </c>
      <c r="I2596" t="s">
        <v>46</v>
      </c>
      <c r="J2596">
        <v>4.6958532999999997E-2</v>
      </c>
      <c r="L2596">
        <v>101.30159999999999</v>
      </c>
      <c r="M2596">
        <v>4.2</v>
      </c>
    </row>
    <row r="2597" spans="1:13" hidden="1" x14ac:dyDescent="0.35">
      <c r="A2597" t="s">
        <v>17</v>
      </c>
      <c r="B2597">
        <v>2596</v>
      </c>
      <c r="C2597" t="s">
        <v>778</v>
      </c>
      <c r="D2597" t="s">
        <v>95</v>
      </c>
      <c r="E2597">
        <v>2018</v>
      </c>
      <c r="F2597" t="s">
        <v>45</v>
      </c>
      <c r="G2597" t="s">
        <v>21</v>
      </c>
      <c r="H2597" t="s">
        <v>15</v>
      </c>
      <c r="I2597" t="s">
        <v>46</v>
      </c>
      <c r="J2597">
        <v>5.6389439999999999E-3</v>
      </c>
      <c r="L2597">
        <v>184.9924</v>
      </c>
      <c r="M2597">
        <v>4.2</v>
      </c>
    </row>
    <row r="2598" spans="1:13" hidden="1" x14ac:dyDescent="0.35">
      <c r="A2598" t="s">
        <v>17</v>
      </c>
      <c r="B2598">
        <v>2597</v>
      </c>
      <c r="C2598" t="s">
        <v>852</v>
      </c>
      <c r="D2598" t="s">
        <v>95</v>
      </c>
      <c r="E2598">
        <v>2018</v>
      </c>
      <c r="F2598" t="s">
        <v>45</v>
      </c>
      <c r="G2598" t="s">
        <v>21</v>
      </c>
      <c r="H2598" t="s">
        <v>15</v>
      </c>
      <c r="I2598" t="s">
        <v>46</v>
      </c>
      <c r="J2598">
        <v>3.7449986999999997E-2</v>
      </c>
      <c r="L2598">
        <v>76.735399999999998</v>
      </c>
      <c r="M2598">
        <v>4.2</v>
      </c>
    </row>
    <row r="2599" spans="1:13" hidden="1" x14ac:dyDescent="0.35">
      <c r="A2599" t="s">
        <v>17</v>
      </c>
      <c r="B2599">
        <v>2598</v>
      </c>
      <c r="C2599" t="s">
        <v>632</v>
      </c>
      <c r="D2599" t="s">
        <v>95</v>
      </c>
      <c r="E2599">
        <v>2018</v>
      </c>
      <c r="F2599" t="s">
        <v>45</v>
      </c>
      <c r="G2599" t="s">
        <v>21</v>
      </c>
      <c r="H2599" t="s">
        <v>15</v>
      </c>
      <c r="I2599" t="s">
        <v>46</v>
      </c>
      <c r="J2599">
        <v>0.118783796</v>
      </c>
      <c r="L2599">
        <v>108.5596</v>
      </c>
      <c r="M2599">
        <v>4.2</v>
      </c>
    </row>
    <row r="2600" spans="1:13" hidden="1" x14ac:dyDescent="0.35">
      <c r="A2600" t="s">
        <v>17</v>
      </c>
      <c r="B2600">
        <v>2599</v>
      </c>
      <c r="C2600" t="s">
        <v>200</v>
      </c>
      <c r="D2600" t="s">
        <v>74</v>
      </c>
      <c r="E2600">
        <v>2018</v>
      </c>
      <c r="F2600" t="s">
        <v>45</v>
      </c>
      <c r="G2600" t="s">
        <v>21</v>
      </c>
      <c r="H2600" t="s">
        <v>15</v>
      </c>
      <c r="I2600" t="s">
        <v>46</v>
      </c>
      <c r="J2600">
        <v>2.1273160999999999E-2</v>
      </c>
      <c r="L2600">
        <v>229.1326</v>
      </c>
      <c r="M2600">
        <v>4.2</v>
      </c>
    </row>
    <row r="2601" spans="1:13" hidden="1" x14ac:dyDescent="0.35">
      <c r="A2601" t="s">
        <v>17</v>
      </c>
      <c r="B2601">
        <v>2600</v>
      </c>
      <c r="C2601" t="s">
        <v>66</v>
      </c>
      <c r="D2601" t="s">
        <v>67</v>
      </c>
      <c r="E2601">
        <v>2018</v>
      </c>
      <c r="F2601" t="s">
        <v>45</v>
      </c>
      <c r="G2601" t="s">
        <v>21</v>
      </c>
      <c r="H2601" t="s">
        <v>15</v>
      </c>
      <c r="I2601" t="s">
        <v>46</v>
      </c>
      <c r="J2601">
        <v>4.2037073000000001E-2</v>
      </c>
      <c r="L2601">
        <v>172.6764</v>
      </c>
      <c r="M2601">
        <v>4.2</v>
      </c>
    </row>
    <row r="2602" spans="1:13" hidden="1" x14ac:dyDescent="0.35">
      <c r="A2602" t="s">
        <v>17</v>
      </c>
      <c r="B2602">
        <v>2601</v>
      </c>
      <c r="C2602" t="s">
        <v>589</v>
      </c>
      <c r="D2602" t="s">
        <v>67</v>
      </c>
      <c r="E2602">
        <v>2018</v>
      </c>
      <c r="F2602" t="s">
        <v>45</v>
      </c>
      <c r="G2602" t="s">
        <v>21</v>
      </c>
      <c r="H2602" t="s">
        <v>15</v>
      </c>
      <c r="I2602" t="s">
        <v>46</v>
      </c>
      <c r="J2602">
        <v>3.0288215E-2</v>
      </c>
      <c r="L2602">
        <v>256.7672</v>
      </c>
      <c r="M2602">
        <v>4.2</v>
      </c>
    </row>
    <row r="2603" spans="1:13" hidden="1" x14ac:dyDescent="0.35">
      <c r="A2603" t="s">
        <v>17</v>
      </c>
      <c r="B2603">
        <v>2602</v>
      </c>
      <c r="C2603" t="s">
        <v>665</v>
      </c>
      <c r="D2603" t="s">
        <v>24</v>
      </c>
      <c r="E2603">
        <v>2018</v>
      </c>
      <c r="F2603" t="s">
        <v>45</v>
      </c>
      <c r="G2603" t="s">
        <v>21</v>
      </c>
      <c r="H2603" t="s">
        <v>15</v>
      </c>
      <c r="I2603" t="s">
        <v>46</v>
      </c>
      <c r="J2603">
        <v>8.2795450000000007E-2</v>
      </c>
      <c r="L2603">
        <v>245.8776</v>
      </c>
      <c r="M2603">
        <v>4.2</v>
      </c>
    </row>
    <row r="2604" spans="1:13" hidden="1" x14ac:dyDescent="0.35">
      <c r="A2604" t="s">
        <v>17</v>
      </c>
      <c r="B2604">
        <v>2603</v>
      </c>
      <c r="C2604" t="s">
        <v>1324</v>
      </c>
      <c r="D2604" t="s">
        <v>12</v>
      </c>
      <c r="E2604">
        <v>2018</v>
      </c>
      <c r="F2604" t="s">
        <v>45</v>
      </c>
      <c r="G2604" t="s">
        <v>21</v>
      </c>
      <c r="H2604" t="s">
        <v>15</v>
      </c>
      <c r="I2604" t="s">
        <v>46</v>
      </c>
      <c r="J2604">
        <v>6.6298468999999999E-2</v>
      </c>
      <c r="L2604">
        <v>186.82400000000001</v>
      </c>
      <c r="M2604">
        <v>4.2</v>
      </c>
    </row>
    <row r="2605" spans="1:13" hidden="1" x14ac:dyDescent="0.35">
      <c r="A2605" t="s">
        <v>17</v>
      </c>
      <c r="B2605">
        <v>2604</v>
      </c>
      <c r="C2605" t="s">
        <v>517</v>
      </c>
      <c r="D2605" t="s">
        <v>12</v>
      </c>
      <c r="E2605">
        <v>2018</v>
      </c>
      <c r="F2605" t="s">
        <v>45</v>
      </c>
      <c r="G2605" t="s">
        <v>21</v>
      </c>
      <c r="H2605" t="s">
        <v>15</v>
      </c>
      <c r="I2605" t="s">
        <v>46</v>
      </c>
      <c r="J2605">
        <v>7.5691712999999994E-2</v>
      </c>
      <c r="L2605">
        <v>98.241</v>
      </c>
      <c r="M2605">
        <v>4.2</v>
      </c>
    </row>
    <row r="2606" spans="1:13" hidden="1" x14ac:dyDescent="0.35">
      <c r="A2606" t="s">
        <v>17</v>
      </c>
      <c r="B2606">
        <v>2605</v>
      </c>
      <c r="C2606" t="s">
        <v>1038</v>
      </c>
      <c r="D2606" t="s">
        <v>12</v>
      </c>
      <c r="E2606">
        <v>2018</v>
      </c>
      <c r="F2606" t="s">
        <v>45</v>
      </c>
      <c r="G2606" t="s">
        <v>21</v>
      </c>
      <c r="H2606" t="s">
        <v>15</v>
      </c>
      <c r="I2606" t="s">
        <v>46</v>
      </c>
      <c r="J2606">
        <v>4.9478258999999997E-2</v>
      </c>
      <c r="L2606">
        <v>245.4144</v>
      </c>
      <c r="M2606">
        <v>4.2</v>
      </c>
    </row>
    <row r="2607" spans="1:13" hidden="1" x14ac:dyDescent="0.35">
      <c r="A2607" t="s">
        <v>17</v>
      </c>
      <c r="B2607">
        <v>2606</v>
      </c>
      <c r="C2607" t="s">
        <v>232</v>
      </c>
      <c r="D2607" t="s">
        <v>12</v>
      </c>
      <c r="E2607">
        <v>2018</v>
      </c>
      <c r="F2607" t="s">
        <v>45</v>
      </c>
      <c r="G2607" t="s">
        <v>21</v>
      </c>
      <c r="H2607" t="s">
        <v>15</v>
      </c>
      <c r="I2607" t="s">
        <v>46</v>
      </c>
      <c r="J2607">
        <v>4.6259036000000003E-2</v>
      </c>
      <c r="L2607">
        <v>47.469200000000001</v>
      </c>
      <c r="M2607">
        <v>4.2</v>
      </c>
    </row>
    <row r="2608" spans="1:13" hidden="1" x14ac:dyDescent="0.35">
      <c r="A2608" t="s">
        <v>17</v>
      </c>
      <c r="B2608">
        <v>2607</v>
      </c>
      <c r="C2608" t="s">
        <v>1237</v>
      </c>
      <c r="D2608" t="s">
        <v>12</v>
      </c>
      <c r="E2608">
        <v>2018</v>
      </c>
      <c r="F2608" t="s">
        <v>45</v>
      </c>
      <c r="G2608" t="s">
        <v>21</v>
      </c>
      <c r="H2608" t="s">
        <v>15</v>
      </c>
      <c r="I2608" t="s">
        <v>46</v>
      </c>
      <c r="J2608">
        <v>7.6483450999999994E-2</v>
      </c>
      <c r="L2608">
        <v>43.4086</v>
      </c>
      <c r="M2608">
        <v>4.2</v>
      </c>
    </row>
    <row r="2609" spans="1:13" hidden="1" x14ac:dyDescent="0.35">
      <c r="A2609" t="s">
        <v>17</v>
      </c>
      <c r="B2609">
        <v>2608</v>
      </c>
      <c r="C2609" t="s">
        <v>375</v>
      </c>
      <c r="D2609" t="s">
        <v>61</v>
      </c>
      <c r="E2609">
        <v>2018</v>
      </c>
      <c r="F2609" t="s">
        <v>45</v>
      </c>
      <c r="G2609" t="s">
        <v>21</v>
      </c>
      <c r="H2609" t="s">
        <v>15</v>
      </c>
      <c r="I2609" t="s">
        <v>46</v>
      </c>
      <c r="J2609">
        <v>4.4036020000000002E-2</v>
      </c>
      <c r="L2609">
        <v>173.30799999999999</v>
      </c>
      <c r="M2609">
        <v>4.2</v>
      </c>
    </row>
    <row r="2610" spans="1:13" hidden="1" x14ac:dyDescent="0.35">
      <c r="A2610" t="s">
        <v>17</v>
      </c>
      <c r="B2610">
        <v>2609</v>
      </c>
      <c r="C2610" t="s">
        <v>18</v>
      </c>
      <c r="D2610" t="s">
        <v>19</v>
      </c>
      <c r="E2610">
        <v>2018</v>
      </c>
      <c r="F2610" t="s">
        <v>45</v>
      </c>
      <c r="G2610" t="s">
        <v>21</v>
      </c>
      <c r="H2610" t="s">
        <v>15</v>
      </c>
      <c r="I2610" t="s">
        <v>46</v>
      </c>
      <c r="J2610">
        <v>8.5197180000000008E-3</v>
      </c>
      <c r="L2610">
        <v>116.9492</v>
      </c>
      <c r="M2610">
        <v>4.2</v>
      </c>
    </row>
    <row r="2611" spans="1:13" hidden="1" x14ac:dyDescent="0.35">
      <c r="A2611" t="s">
        <v>17</v>
      </c>
      <c r="B2611">
        <v>2610</v>
      </c>
      <c r="C2611" t="s">
        <v>859</v>
      </c>
      <c r="D2611" t="s">
        <v>19</v>
      </c>
      <c r="E2611">
        <v>2018</v>
      </c>
      <c r="F2611" t="s">
        <v>45</v>
      </c>
      <c r="G2611" t="s">
        <v>21</v>
      </c>
      <c r="H2611" t="s">
        <v>15</v>
      </c>
      <c r="I2611" t="s">
        <v>46</v>
      </c>
      <c r="J2611">
        <v>0.14272811299999999</v>
      </c>
      <c r="L2611">
        <v>95.141000000000005</v>
      </c>
      <c r="M2611">
        <v>4.2</v>
      </c>
    </row>
    <row r="2612" spans="1:13" hidden="1" x14ac:dyDescent="0.35">
      <c r="A2612" t="s">
        <v>17</v>
      </c>
      <c r="B2612">
        <v>2611</v>
      </c>
      <c r="C2612" t="s">
        <v>860</v>
      </c>
      <c r="D2612" t="s">
        <v>19</v>
      </c>
      <c r="E2612">
        <v>2018</v>
      </c>
      <c r="F2612" t="s">
        <v>45</v>
      </c>
      <c r="G2612" t="s">
        <v>21</v>
      </c>
      <c r="H2612" t="s">
        <v>15</v>
      </c>
      <c r="I2612" t="s">
        <v>46</v>
      </c>
      <c r="J2612">
        <v>0.11338767700000001</v>
      </c>
      <c r="L2612">
        <v>156.96039999999999</v>
      </c>
      <c r="M2612">
        <v>4.2</v>
      </c>
    </row>
    <row r="2613" spans="1:13" hidden="1" x14ac:dyDescent="0.35">
      <c r="A2613" t="s">
        <v>17</v>
      </c>
      <c r="B2613">
        <v>2612</v>
      </c>
      <c r="C2613" t="s">
        <v>1084</v>
      </c>
      <c r="D2613" t="s">
        <v>19</v>
      </c>
      <c r="E2613">
        <v>2018</v>
      </c>
      <c r="F2613" t="s">
        <v>45</v>
      </c>
      <c r="G2613" t="s">
        <v>21</v>
      </c>
      <c r="H2613" t="s">
        <v>15</v>
      </c>
      <c r="I2613" t="s">
        <v>46</v>
      </c>
      <c r="J2613">
        <v>7.0791390999999995E-2</v>
      </c>
      <c r="L2613">
        <v>46.4086</v>
      </c>
      <c r="M2613">
        <v>4.2</v>
      </c>
    </row>
    <row r="2614" spans="1:13" hidden="1" x14ac:dyDescent="0.35">
      <c r="A2614" t="s">
        <v>17</v>
      </c>
      <c r="B2614">
        <v>2613</v>
      </c>
      <c r="C2614" t="s">
        <v>297</v>
      </c>
      <c r="D2614" t="s">
        <v>19</v>
      </c>
      <c r="E2614">
        <v>2018</v>
      </c>
      <c r="F2614" t="s">
        <v>45</v>
      </c>
      <c r="G2614" t="s">
        <v>21</v>
      </c>
      <c r="H2614" t="s">
        <v>15</v>
      </c>
      <c r="I2614" t="s">
        <v>46</v>
      </c>
      <c r="J2614">
        <v>8.9343433E-2</v>
      </c>
      <c r="L2614">
        <v>157.3604</v>
      </c>
      <c r="M2614">
        <v>4.2</v>
      </c>
    </row>
    <row r="2615" spans="1:13" hidden="1" x14ac:dyDescent="0.35">
      <c r="A2615" t="s">
        <v>17</v>
      </c>
      <c r="B2615">
        <v>2614</v>
      </c>
      <c r="C2615" t="s">
        <v>1350</v>
      </c>
      <c r="D2615" t="s">
        <v>19</v>
      </c>
      <c r="E2615">
        <v>2018</v>
      </c>
      <c r="F2615" t="s">
        <v>45</v>
      </c>
      <c r="G2615" t="s">
        <v>21</v>
      </c>
      <c r="H2615" t="s">
        <v>15</v>
      </c>
      <c r="I2615" t="s">
        <v>46</v>
      </c>
      <c r="J2615">
        <v>2.8723187000000001E-2</v>
      </c>
      <c r="L2615">
        <v>131.83099999999999</v>
      </c>
      <c r="M2615">
        <v>4.2</v>
      </c>
    </row>
    <row r="2616" spans="1:13" hidden="1" x14ac:dyDescent="0.35">
      <c r="A2616" t="s">
        <v>17</v>
      </c>
      <c r="B2616">
        <v>2615</v>
      </c>
      <c r="C2616" t="s">
        <v>1249</v>
      </c>
      <c r="D2616" t="s">
        <v>19</v>
      </c>
      <c r="E2616">
        <v>2018</v>
      </c>
      <c r="F2616" t="s">
        <v>45</v>
      </c>
      <c r="G2616" t="s">
        <v>21</v>
      </c>
      <c r="H2616" t="s">
        <v>15</v>
      </c>
      <c r="I2616" t="s">
        <v>46</v>
      </c>
      <c r="J2616">
        <v>7.6860102999999999E-2</v>
      </c>
      <c r="L2616">
        <v>55.993000000000002</v>
      </c>
      <c r="M2616">
        <v>4.2</v>
      </c>
    </row>
    <row r="2617" spans="1:13" hidden="1" x14ac:dyDescent="0.35">
      <c r="A2617" t="s">
        <v>17</v>
      </c>
      <c r="B2617">
        <v>2616</v>
      </c>
      <c r="C2617" t="s">
        <v>242</v>
      </c>
      <c r="D2617" t="s">
        <v>42</v>
      </c>
      <c r="E2617">
        <v>2018</v>
      </c>
      <c r="F2617" t="s">
        <v>45</v>
      </c>
      <c r="G2617" t="s">
        <v>21</v>
      </c>
      <c r="H2617" t="s">
        <v>15</v>
      </c>
      <c r="I2617" t="s">
        <v>46</v>
      </c>
      <c r="J2617">
        <v>2.6769591999999998E-2</v>
      </c>
      <c r="L2617">
        <v>77.035399999999996</v>
      </c>
      <c r="M2617">
        <v>4.2</v>
      </c>
    </row>
    <row r="2618" spans="1:13" hidden="1" x14ac:dyDescent="0.35">
      <c r="A2618" t="s">
        <v>17</v>
      </c>
      <c r="B2618">
        <v>2617</v>
      </c>
      <c r="C2618" t="s">
        <v>797</v>
      </c>
      <c r="D2618" t="s">
        <v>42</v>
      </c>
      <c r="E2618">
        <v>2018</v>
      </c>
      <c r="F2618" t="s">
        <v>45</v>
      </c>
      <c r="G2618" t="s">
        <v>21</v>
      </c>
      <c r="H2618" t="s">
        <v>15</v>
      </c>
      <c r="I2618" t="s">
        <v>46</v>
      </c>
      <c r="J2618">
        <v>1.3956115999999999E-2</v>
      </c>
      <c r="L2618">
        <v>222.37459999999999</v>
      </c>
      <c r="M2618">
        <v>4.2</v>
      </c>
    </row>
    <row r="2619" spans="1:13" hidden="1" x14ac:dyDescent="0.35">
      <c r="A2619" t="s">
        <v>17</v>
      </c>
      <c r="B2619">
        <v>2618</v>
      </c>
      <c r="C2619" t="s">
        <v>1115</v>
      </c>
      <c r="D2619" t="s">
        <v>42</v>
      </c>
      <c r="E2619">
        <v>2018</v>
      </c>
      <c r="F2619" t="s">
        <v>45</v>
      </c>
      <c r="G2619" t="s">
        <v>21</v>
      </c>
      <c r="H2619" t="s">
        <v>15</v>
      </c>
      <c r="I2619" t="s">
        <v>46</v>
      </c>
      <c r="J2619">
        <v>0.124110734</v>
      </c>
      <c r="L2619">
        <v>111.7544</v>
      </c>
      <c r="M2619">
        <v>4.2</v>
      </c>
    </row>
    <row r="2620" spans="1:13" hidden="1" x14ac:dyDescent="0.35">
      <c r="A2620" t="s">
        <v>17</v>
      </c>
      <c r="B2620">
        <v>2619</v>
      </c>
      <c r="C2620" t="s">
        <v>1351</v>
      </c>
      <c r="D2620" t="s">
        <v>54</v>
      </c>
      <c r="E2620">
        <v>2018</v>
      </c>
      <c r="F2620" t="s">
        <v>45</v>
      </c>
      <c r="G2620" t="s">
        <v>21</v>
      </c>
      <c r="H2620" t="s">
        <v>15</v>
      </c>
      <c r="I2620" t="s">
        <v>46</v>
      </c>
      <c r="J2620">
        <v>8.9032120000000006E-3</v>
      </c>
      <c r="L2620">
        <v>120.9756</v>
      </c>
      <c r="M2620">
        <v>4.2</v>
      </c>
    </row>
    <row r="2621" spans="1:13" hidden="1" x14ac:dyDescent="0.35">
      <c r="A2621" t="s">
        <v>17</v>
      </c>
      <c r="B2621">
        <v>2620</v>
      </c>
      <c r="C2621" t="s">
        <v>998</v>
      </c>
      <c r="D2621" t="s">
        <v>64</v>
      </c>
      <c r="E2621">
        <v>2018</v>
      </c>
      <c r="F2621" t="s">
        <v>45</v>
      </c>
      <c r="G2621" t="s">
        <v>21</v>
      </c>
      <c r="H2621" t="s">
        <v>15</v>
      </c>
      <c r="I2621" t="s">
        <v>46</v>
      </c>
      <c r="J2621">
        <v>8.0933327999999999E-2</v>
      </c>
      <c r="L2621">
        <v>37.518999999999998</v>
      </c>
      <c r="M2621">
        <v>4.2</v>
      </c>
    </row>
    <row r="2622" spans="1:13" hidden="1" x14ac:dyDescent="0.35">
      <c r="A2622" t="s">
        <v>17</v>
      </c>
      <c r="B2622">
        <v>2621</v>
      </c>
      <c r="C2622" t="s">
        <v>1352</v>
      </c>
      <c r="D2622" t="s">
        <v>48</v>
      </c>
      <c r="E2622">
        <v>2018</v>
      </c>
      <c r="F2622" t="s">
        <v>45</v>
      </c>
      <c r="G2622" t="s">
        <v>21</v>
      </c>
      <c r="H2622" t="s">
        <v>15</v>
      </c>
      <c r="I2622" t="s">
        <v>46</v>
      </c>
      <c r="J2622">
        <v>1.520491E-2</v>
      </c>
      <c r="L2622">
        <v>197.20840000000001</v>
      </c>
      <c r="M2622">
        <v>4.2</v>
      </c>
    </row>
    <row r="2623" spans="1:13" hidden="1" x14ac:dyDescent="0.35">
      <c r="A2623" t="s">
        <v>17</v>
      </c>
      <c r="B2623">
        <v>2622</v>
      </c>
      <c r="C2623" t="s">
        <v>1353</v>
      </c>
      <c r="D2623" t="s">
        <v>48</v>
      </c>
      <c r="E2623">
        <v>2018</v>
      </c>
      <c r="F2623" t="s">
        <v>45</v>
      </c>
      <c r="G2623" t="s">
        <v>21</v>
      </c>
      <c r="H2623" t="s">
        <v>15</v>
      </c>
      <c r="I2623" t="s">
        <v>46</v>
      </c>
      <c r="J2623">
        <v>0</v>
      </c>
      <c r="L2623">
        <v>119.8124</v>
      </c>
      <c r="M2623">
        <v>4.2</v>
      </c>
    </row>
    <row r="2624" spans="1:13" hidden="1" x14ac:dyDescent="0.35">
      <c r="A2624" t="s">
        <v>17</v>
      </c>
      <c r="B2624">
        <v>2623</v>
      </c>
      <c r="C2624" t="s">
        <v>1284</v>
      </c>
      <c r="D2624" t="s">
        <v>48</v>
      </c>
      <c r="E2624">
        <v>2018</v>
      </c>
      <c r="F2624" t="s">
        <v>45</v>
      </c>
      <c r="G2624" t="s">
        <v>21</v>
      </c>
      <c r="H2624" t="s">
        <v>15</v>
      </c>
      <c r="I2624" t="s">
        <v>46</v>
      </c>
      <c r="J2624">
        <v>6.4052392E-2</v>
      </c>
      <c r="L2624">
        <v>256.16460000000001</v>
      </c>
      <c r="M2624">
        <v>4.2</v>
      </c>
    </row>
    <row r="2625" spans="1:13" hidden="1" x14ac:dyDescent="0.35">
      <c r="A2625" t="s">
        <v>17</v>
      </c>
      <c r="B2625">
        <v>2624</v>
      </c>
      <c r="C2625" t="s">
        <v>1354</v>
      </c>
      <c r="D2625" t="s">
        <v>48</v>
      </c>
      <c r="E2625">
        <v>2018</v>
      </c>
      <c r="F2625" t="s">
        <v>45</v>
      </c>
      <c r="G2625" t="s">
        <v>21</v>
      </c>
      <c r="H2625" t="s">
        <v>15</v>
      </c>
      <c r="I2625" t="s">
        <v>46</v>
      </c>
      <c r="J2625">
        <v>5.3971565999999999E-2</v>
      </c>
      <c r="L2625">
        <v>141.21539999999999</v>
      </c>
      <c r="M2625">
        <v>4.2</v>
      </c>
    </row>
    <row r="2626" spans="1:13" hidden="1" x14ac:dyDescent="0.35">
      <c r="A2626" t="s">
        <v>17</v>
      </c>
      <c r="B2626">
        <v>2625</v>
      </c>
      <c r="C2626" t="s">
        <v>118</v>
      </c>
      <c r="D2626" t="s">
        <v>48</v>
      </c>
      <c r="E2626">
        <v>2018</v>
      </c>
      <c r="F2626" t="s">
        <v>45</v>
      </c>
      <c r="G2626" t="s">
        <v>21</v>
      </c>
      <c r="H2626" t="s">
        <v>15</v>
      </c>
      <c r="I2626" t="s">
        <v>46</v>
      </c>
      <c r="J2626">
        <v>0</v>
      </c>
      <c r="L2626">
        <v>240.62219999999999</v>
      </c>
      <c r="M2626">
        <v>4.2</v>
      </c>
    </row>
    <row r="2627" spans="1:13" hidden="1" x14ac:dyDescent="0.35">
      <c r="A2627" t="s">
        <v>17</v>
      </c>
      <c r="B2627">
        <v>2626</v>
      </c>
      <c r="C2627" t="s">
        <v>1355</v>
      </c>
      <c r="D2627" t="s">
        <v>48</v>
      </c>
      <c r="E2627">
        <v>2018</v>
      </c>
      <c r="F2627" t="s">
        <v>45</v>
      </c>
      <c r="G2627" t="s">
        <v>21</v>
      </c>
      <c r="H2627" t="s">
        <v>15</v>
      </c>
      <c r="I2627" t="s">
        <v>46</v>
      </c>
      <c r="J2627">
        <v>3.0657949E-2</v>
      </c>
      <c r="L2627">
        <v>50.500799999999998</v>
      </c>
      <c r="M2627">
        <v>4.2</v>
      </c>
    </row>
    <row r="2628" spans="1:13" hidden="1" x14ac:dyDescent="0.35">
      <c r="A2628" t="s">
        <v>17</v>
      </c>
      <c r="B2628">
        <v>2627</v>
      </c>
      <c r="C2628" t="s">
        <v>917</v>
      </c>
      <c r="D2628" t="s">
        <v>48</v>
      </c>
      <c r="E2628">
        <v>2018</v>
      </c>
      <c r="F2628" t="s">
        <v>45</v>
      </c>
      <c r="G2628" t="s">
        <v>21</v>
      </c>
      <c r="H2628" t="s">
        <v>15</v>
      </c>
      <c r="I2628" t="s">
        <v>46</v>
      </c>
      <c r="J2628">
        <v>1.8942606000000001E-2</v>
      </c>
      <c r="L2628">
        <v>236.0248</v>
      </c>
      <c r="M2628">
        <v>4.2</v>
      </c>
    </row>
    <row r="2629" spans="1:13" hidden="1" x14ac:dyDescent="0.35">
      <c r="A2629" t="s">
        <v>17</v>
      </c>
      <c r="B2629">
        <v>2628</v>
      </c>
      <c r="C2629" t="s">
        <v>178</v>
      </c>
      <c r="D2629" t="s">
        <v>48</v>
      </c>
      <c r="E2629">
        <v>2018</v>
      </c>
      <c r="F2629" t="s">
        <v>45</v>
      </c>
      <c r="G2629" t="s">
        <v>21</v>
      </c>
      <c r="H2629" t="s">
        <v>15</v>
      </c>
      <c r="I2629" t="s">
        <v>46</v>
      </c>
      <c r="J2629">
        <v>5.1924192000000001E-2</v>
      </c>
      <c r="L2629">
        <v>121.0072</v>
      </c>
      <c r="M2629">
        <v>4.2</v>
      </c>
    </row>
    <row r="2630" spans="1:13" hidden="1" x14ac:dyDescent="0.35">
      <c r="A2630" t="s">
        <v>17</v>
      </c>
      <c r="B2630">
        <v>2629</v>
      </c>
      <c r="C2630" t="s">
        <v>31</v>
      </c>
      <c r="D2630" t="s">
        <v>32</v>
      </c>
      <c r="E2630">
        <v>2018</v>
      </c>
      <c r="F2630" t="s">
        <v>45</v>
      </c>
      <c r="G2630" t="s">
        <v>21</v>
      </c>
      <c r="H2630" t="s">
        <v>15</v>
      </c>
      <c r="I2630" t="s">
        <v>46</v>
      </c>
      <c r="J2630">
        <v>3.3737272999999998E-2</v>
      </c>
      <c r="L2630">
        <v>56.6614</v>
      </c>
      <c r="M2630">
        <v>4.2</v>
      </c>
    </row>
    <row r="2631" spans="1:13" hidden="1" x14ac:dyDescent="0.35">
      <c r="A2631" t="s">
        <v>17</v>
      </c>
      <c r="B2631">
        <v>2630</v>
      </c>
      <c r="C2631" t="s">
        <v>1356</v>
      </c>
      <c r="D2631" t="s">
        <v>32</v>
      </c>
      <c r="E2631">
        <v>2018</v>
      </c>
      <c r="F2631" t="s">
        <v>45</v>
      </c>
      <c r="G2631" t="s">
        <v>21</v>
      </c>
      <c r="H2631" t="s">
        <v>15</v>
      </c>
      <c r="I2631" t="s">
        <v>46</v>
      </c>
      <c r="J2631">
        <v>6.0805497E-2</v>
      </c>
      <c r="L2631">
        <v>150.80240000000001</v>
      </c>
      <c r="M2631">
        <v>4.2</v>
      </c>
    </row>
    <row r="2632" spans="1:13" hidden="1" x14ac:dyDescent="0.35">
      <c r="A2632" t="s">
        <v>17</v>
      </c>
      <c r="B2632">
        <v>2631</v>
      </c>
      <c r="C2632" t="s">
        <v>1357</v>
      </c>
      <c r="D2632" t="s">
        <v>159</v>
      </c>
      <c r="E2632">
        <v>2018</v>
      </c>
      <c r="F2632" t="s">
        <v>45</v>
      </c>
      <c r="G2632" t="s">
        <v>21</v>
      </c>
      <c r="H2632" t="s">
        <v>15</v>
      </c>
      <c r="I2632" t="s">
        <v>46</v>
      </c>
      <c r="J2632">
        <v>0.122242847</v>
      </c>
      <c r="L2632">
        <v>207.56379999999999</v>
      </c>
      <c r="M2632">
        <v>4.2</v>
      </c>
    </row>
    <row r="2633" spans="1:13" hidden="1" x14ac:dyDescent="0.35">
      <c r="A2633" t="s">
        <v>10</v>
      </c>
      <c r="B2633">
        <v>2632</v>
      </c>
      <c r="C2633" t="s">
        <v>551</v>
      </c>
      <c r="D2633" t="s">
        <v>95</v>
      </c>
      <c r="E2633">
        <v>2018</v>
      </c>
      <c r="F2633" t="s">
        <v>45</v>
      </c>
      <c r="G2633" t="s">
        <v>21</v>
      </c>
      <c r="H2633" t="s">
        <v>15</v>
      </c>
      <c r="I2633" t="s">
        <v>46</v>
      </c>
      <c r="J2633">
        <v>5.3576850000000002E-2</v>
      </c>
      <c r="L2633">
        <v>122.2072</v>
      </c>
      <c r="M2633">
        <v>4.2</v>
      </c>
    </row>
    <row r="2634" spans="1:13" hidden="1" x14ac:dyDescent="0.35">
      <c r="A2634" t="s">
        <v>10</v>
      </c>
      <c r="B2634">
        <v>2633</v>
      </c>
      <c r="C2634" t="s">
        <v>1095</v>
      </c>
      <c r="D2634" t="s">
        <v>95</v>
      </c>
      <c r="E2634">
        <v>2018</v>
      </c>
      <c r="F2634" t="s">
        <v>45</v>
      </c>
      <c r="G2634" t="s">
        <v>21</v>
      </c>
      <c r="H2634" t="s">
        <v>15</v>
      </c>
      <c r="I2634" t="s">
        <v>46</v>
      </c>
      <c r="J2634">
        <v>7.8943220999999994E-2</v>
      </c>
      <c r="L2634">
        <v>152.73660000000001</v>
      </c>
      <c r="M2634">
        <v>4.2</v>
      </c>
    </row>
    <row r="2635" spans="1:13" hidden="1" x14ac:dyDescent="0.35">
      <c r="A2635" t="s">
        <v>10</v>
      </c>
      <c r="B2635">
        <v>2634</v>
      </c>
      <c r="C2635" t="s">
        <v>120</v>
      </c>
      <c r="D2635" t="s">
        <v>95</v>
      </c>
      <c r="E2635">
        <v>2018</v>
      </c>
      <c r="F2635" t="s">
        <v>45</v>
      </c>
      <c r="G2635" t="s">
        <v>21</v>
      </c>
      <c r="H2635" t="s">
        <v>15</v>
      </c>
      <c r="I2635" t="s">
        <v>46</v>
      </c>
      <c r="J2635">
        <v>7.5384242000000004E-2</v>
      </c>
      <c r="L2635">
        <v>262.7568</v>
      </c>
      <c r="M2635">
        <v>4.2</v>
      </c>
    </row>
    <row r="2636" spans="1:13" hidden="1" x14ac:dyDescent="0.35">
      <c r="A2636" t="s">
        <v>10</v>
      </c>
      <c r="B2636">
        <v>2635</v>
      </c>
      <c r="C2636" t="s">
        <v>1138</v>
      </c>
      <c r="D2636" t="s">
        <v>57</v>
      </c>
      <c r="E2636">
        <v>2018</v>
      </c>
      <c r="F2636" t="s">
        <v>45</v>
      </c>
      <c r="G2636" t="s">
        <v>21</v>
      </c>
      <c r="H2636" t="s">
        <v>15</v>
      </c>
      <c r="I2636" t="s">
        <v>46</v>
      </c>
      <c r="J2636">
        <v>2.923013E-2</v>
      </c>
      <c r="L2636">
        <v>189.4556</v>
      </c>
      <c r="M2636">
        <v>4.2</v>
      </c>
    </row>
    <row r="2637" spans="1:13" hidden="1" x14ac:dyDescent="0.35">
      <c r="A2637" t="s">
        <v>10</v>
      </c>
      <c r="B2637">
        <v>2636</v>
      </c>
      <c r="C2637" t="s">
        <v>1358</v>
      </c>
      <c r="D2637" t="s">
        <v>28</v>
      </c>
      <c r="E2637">
        <v>2018</v>
      </c>
      <c r="F2637" t="s">
        <v>45</v>
      </c>
      <c r="G2637" t="s">
        <v>21</v>
      </c>
      <c r="H2637" t="s">
        <v>15</v>
      </c>
      <c r="I2637" t="s">
        <v>46</v>
      </c>
      <c r="J2637">
        <v>1.612717E-2</v>
      </c>
      <c r="L2637">
        <v>189.35560000000001</v>
      </c>
      <c r="M2637">
        <v>4.2</v>
      </c>
    </row>
    <row r="2638" spans="1:13" hidden="1" x14ac:dyDescent="0.35">
      <c r="A2638" t="s">
        <v>10</v>
      </c>
      <c r="B2638">
        <v>2637</v>
      </c>
      <c r="C2638" t="s">
        <v>1050</v>
      </c>
      <c r="D2638" t="s">
        <v>28</v>
      </c>
      <c r="E2638">
        <v>2018</v>
      </c>
      <c r="F2638" t="s">
        <v>45</v>
      </c>
      <c r="G2638" t="s">
        <v>21</v>
      </c>
      <c r="H2638" t="s">
        <v>15</v>
      </c>
      <c r="I2638" t="s">
        <v>46</v>
      </c>
      <c r="J2638">
        <v>2.6440214E-2</v>
      </c>
      <c r="L2638">
        <v>143.64699999999999</v>
      </c>
      <c r="M2638">
        <v>4.2</v>
      </c>
    </row>
    <row r="2639" spans="1:13" hidden="1" x14ac:dyDescent="0.35">
      <c r="A2639" t="s">
        <v>10</v>
      </c>
      <c r="B2639">
        <v>2638</v>
      </c>
      <c r="C2639" t="s">
        <v>1359</v>
      </c>
      <c r="D2639" t="s">
        <v>67</v>
      </c>
      <c r="E2639">
        <v>2018</v>
      </c>
      <c r="F2639" t="s">
        <v>45</v>
      </c>
      <c r="G2639" t="s">
        <v>21</v>
      </c>
      <c r="H2639" t="s">
        <v>15</v>
      </c>
      <c r="I2639" t="s">
        <v>46</v>
      </c>
      <c r="J2639">
        <v>4.5763623000000003E-2</v>
      </c>
      <c r="L2639">
        <v>43.874400000000001</v>
      </c>
      <c r="M2639">
        <v>4.2</v>
      </c>
    </row>
    <row r="2640" spans="1:13" hidden="1" x14ac:dyDescent="0.35">
      <c r="A2640" t="s">
        <v>10</v>
      </c>
      <c r="B2640">
        <v>2639</v>
      </c>
      <c r="C2640" t="s">
        <v>1360</v>
      </c>
      <c r="D2640" t="s">
        <v>67</v>
      </c>
      <c r="E2640">
        <v>2018</v>
      </c>
      <c r="F2640" t="s">
        <v>45</v>
      </c>
      <c r="G2640" t="s">
        <v>21</v>
      </c>
      <c r="H2640" t="s">
        <v>15</v>
      </c>
      <c r="I2640" t="s">
        <v>46</v>
      </c>
      <c r="J2640">
        <v>6.3024670000000005E-2</v>
      </c>
      <c r="L2640">
        <v>181.6318</v>
      </c>
      <c r="M2640">
        <v>4.2</v>
      </c>
    </row>
    <row r="2641" spans="1:13" hidden="1" x14ac:dyDescent="0.35">
      <c r="A2641" t="s">
        <v>10</v>
      </c>
      <c r="B2641">
        <v>2640</v>
      </c>
      <c r="C2641" t="s">
        <v>554</v>
      </c>
      <c r="D2641" t="s">
        <v>67</v>
      </c>
      <c r="E2641">
        <v>2018</v>
      </c>
      <c r="F2641" t="s">
        <v>45</v>
      </c>
      <c r="G2641" t="s">
        <v>21</v>
      </c>
      <c r="H2641" t="s">
        <v>15</v>
      </c>
      <c r="I2641" t="s">
        <v>46</v>
      </c>
      <c r="J2641">
        <v>0.106538757</v>
      </c>
      <c r="L2641">
        <v>222.37719999999999</v>
      </c>
      <c r="M2641">
        <v>4.2</v>
      </c>
    </row>
    <row r="2642" spans="1:13" hidden="1" x14ac:dyDescent="0.35">
      <c r="A2642" t="s">
        <v>10</v>
      </c>
      <c r="B2642">
        <v>2641</v>
      </c>
      <c r="C2642" t="s">
        <v>1270</v>
      </c>
      <c r="D2642" t="s">
        <v>24</v>
      </c>
      <c r="E2642">
        <v>2018</v>
      </c>
      <c r="F2642" t="s">
        <v>45</v>
      </c>
      <c r="G2642" t="s">
        <v>21</v>
      </c>
      <c r="H2642" t="s">
        <v>15</v>
      </c>
      <c r="I2642" t="s">
        <v>46</v>
      </c>
      <c r="J2642">
        <v>3.2296885999999997E-2</v>
      </c>
      <c r="L2642">
        <v>144.0102</v>
      </c>
      <c r="M2642">
        <v>4.2</v>
      </c>
    </row>
    <row r="2643" spans="1:13" hidden="1" x14ac:dyDescent="0.35">
      <c r="A2643" t="s">
        <v>10</v>
      </c>
      <c r="B2643">
        <v>2642</v>
      </c>
      <c r="C2643" t="s">
        <v>1361</v>
      </c>
      <c r="D2643" t="s">
        <v>24</v>
      </c>
      <c r="E2643">
        <v>2018</v>
      </c>
      <c r="F2643" t="s">
        <v>45</v>
      </c>
      <c r="G2643" t="s">
        <v>21</v>
      </c>
      <c r="H2643" t="s">
        <v>15</v>
      </c>
      <c r="I2643" t="s">
        <v>46</v>
      </c>
      <c r="J2643">
        <v>0</v>
      </c>
      <c r="L2643">
        <v>130.53100000000001</v>
      </c>
      <c r="M2643">
        <v>4.2</v>
      </c>
    </row>
    <row r="2644" spans="1:13" hidden="1" x14ac:dyDescent="0.35">
      <c r="A2644" t="s">
        <v>10</v>
      </c>
      <c r="B2644">
        <v>2643</v>
      </c>
      <c r="C2644" t="s">
        <v>280</v>
      </c>
      <c r="D2644" t="s">
        <v>12</v>
      </c>
      <c r="E2644">
        <v>2018</v>
      </c>
      <c r="F2644" t="s">
        <v>45</v>
      </c>
      <c r="G2644" t="s">
        <v>21</v>
      </c>
      <c r="H2644" t="s">
        <v>15</v>
      </c>
      <c r="I2644" t="s">
        <v>46</v>
      </c>
      <c r="J2644">
        <v>0.13144392099999999</v>
      </c>
      <c r="L2644">
        <v>189.18719999999999</v>
      </c>
      <c r="M2644">
        <v>4.2</v>
      </c>
    </row>
    <row r="2645" spans="1:13" hidden="1" x14ac:dyDescent="0.35">
      <c r="A2645" t="s">
        <v>10</v>
      </c>
      <c r="B2645">
        <v>2644</v>
      </c>
      <c r="C2645" t="s">
        <v>923</v>
      </c>
      <c r="D2645" t="s">
        <v>12</v>
      </c>
      <c r="E2645">
        <v>2018</v>
      </c>
      <c r="F2645" t="s">
        <v>45</v>
      </c>
      <c r="G2645" t="s">
        <v>21</v>
      </c>
      <c r="H2645" t="s">
        <v>15</v>
      </c>
      <c r="I2645" t="s">
        <v>46</v>
      </c>
      <c r="J2645">
        <v>5.6782236999999999E-2</v>
      </c>
      <c r="L2645">
        <v>241.25120000000001</v>
      </c>
      <c r="M2645">
        <v>4.2</v>
      </c>
    </row>
    <row r="2646" spans="1:13" hidden="1" x14ac:dyDescent="0.35">
      <c r="A2646" t="s">
        <v>10</v>
      </c>
      <c r="B2646">
        <v>2645</v>
      </c>
      <c r="C2646" t="s">
        <v>614</v>
      </c>
      <c r="D2646" t="s">
        <v>48</v>
      </c>
      <c r="E2646">
        <v>2018</v>
      </c>
      <c r="F2646" t="s">
        <v>45</v>
      </c>
      <c r="G2646" t="s">
        <v>21</v>
      </c>
      <c r="H2646" t="s">
        <v>15</v>
      </c>
      <c r="I2646" t="s">
        <v>46</v>
      </c>
      <c r="J2646">
        <v>8.9512542E-2</v>
      </c>
      <c r="L2646">
        <v>133.1626</v>
      </c>
      <c r="M2646">
        <v>4.2</v>
      </c>
    </row>
    <row r="2647" spans="1:13" hidden="1" x14ac:dyDescent="0.35">
      <c r="A2647" t="s">
        <v>10</v>
      </c>
      <c r="B2647">
        <v>2646</v>
      </c>
      <c r="C2647" t="s">
        <v>319</v>
      </c>
      <c r="D2647" t="s">
        <v>48</v>
      </c>
      <c r="E2647">
        <v>2018</v>
      </c>
      <c r="F2647" t="s">
        <v>45</v>
      </c>
      <c r="G2647" t="s">
        <v>21</v>
      </c>
      <c r="H2647" t="s">
        <v>15</v>
      </c>
      <c r="I2647" t="s">
        <v>46</v>
      </c>
      <c r="J2647">
        <v>0.104786172</v>
      </c>
      <c r="L2647">
        <v>172.2764</v>
      </c>
      <c r="M2647">
        <v>4.2</v>
      </c>
    </row>
    <row r="2648" spans="1:13" hidden="1" x14ac:dyDescent="0.35">
      <c r="A2648" t="s">
        <v>10</v>
      </c>
      <c r="B2648">
        <v>2647</v>
      </c>
      <c r="C2648" t="s">
        <v>1031</v>
      </c>
      <c r="D2648" t="s">
        <v>48</v>
      </c>
      <c r="E2648">
        <v>2018</v>
      </c>
      <c r="F2648" t="s">
        <v>45</v>
      </c>
      <c r="G2648" t="s">
        <v>21</v>
      </c>
      <c r="H2648" t="s">
        <v>15</v>
      </c>
      <c r="I2648" t="s">
        <v>46</v>
      </c>
      <c r="J2648">
        <v>4.1754583999999997E-2</v>
      </c>
      <c r="L2648">
        <v>53.463999999999999</v>
      </c>
      <c r="M2648">
        <v>4.2</v>
      </c>
    </row>
    <row r="2649" spans="1:13" hidden="1" x14ac:dyDescent="0.3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hidden="1" x14ac:dyDescent="0.3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hidden="1" x14ac:dyDescent="0.3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hidden="1" x14ac:dyDescent="0.3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hidden="1" x14ac:dyDescent="0.3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hidden="1" x14ac:dyDescent="0.3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hidden="1" x14ac:dyDescent="0.3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hidden="1" x14ac:dyDescent="0.3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hidden="1" x14ac:dyDescent="0.3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hidden="1" x14ac:dyDescent="0.3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hidden="1" x14ac:dyDescent="0.35">
      <c r="A2754" t="s">
        <v>17</v>
      </c>
      <c r="B2754">
        <v>2753</v>
      </c>
      <c r="C2754" t="s">
        <v>1381</v>
      </c>
      <c r="D2754" t="s">
        <v>28</v>
      </c>
      <c r="E2754">
        <v>2018</v>
      </c>
      <c r="F2754" t="s">
        <v>138</v>
      </c>
      <c r="G2754" t="s">
        <v>14</v>
      </c>
      <c r="H2754" t="s">
        <v>26</v>
      </c>
      <c r="I2754" t="s">
        <v>40</v>
      </c>
      <c r="J2754">
        <v>0.112161697</v>
      </c>
      <c r="L2754">
        <v>154.4682</v>
      </c>
      <c r="M2754">
        <v>4.0999999999999996</v>
      </c>
    </row>
    <row r="2755" spans="1:13" hidden="1" x14ac:dyDescent="0.3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hidden="1" x14ac:dyDescent="0.3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hidden="1" x14ac:dyDescent="0.3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hidden="1" x14ac:dyDescent="0.3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hidden="1" x14ac:dyDescent="0.35">
      <c r="A2759" t="s">
        <v>17</v>
      </c>
      <c r="B2759">
        <v>2758</v>
      </c>
      <c r="C2759" t="s">
        <v>1146</v>
      </c>
      <c r="D2759" t="s">
        <v>19</v>
      </c>
      <c r="E2759">
        <v>2018</v>
      </c>
      <c r="F2759" t="s">
        <v>138</v>
      </c>
      <c r="G2759" t="s">
        <v>14</v>
      </c>
      <c r="H2759" t="s">
        <v>26</v>
      </c>
      <c r="I2759" t="s">
        <v>40</v>
      </c>
      <c r="J2759">
        <v>0.121765124</v>
      </c>
      <c r="L2759">
        <v>264.1884</v>
      </c>
      <c r="M2759">
        <v>4.0999999999999996</v>
      </c>
    </row>
    <row r="2760" spans="1:13" hidden="1" x14ac:dyDescent="0.35">
      <c r="A2760" t="s">
        <v>17</v>
      </c>
      <c r="B2760">
        <v>2759</v>
      </c>
      <c r="C2760" t="s">
        <v>1382</v>
      </c>
      <c r="D2760" t="s">
        <v>19</v>
      </c>
      <c r="E2760">
        <v>2018</v>
      </c>
      <c r="F2760" t="s">
        <v>138</v>
      </c>
      <c r="G2760" t="s">
        <v>14</v>
      </c>
      <c r="H2760" t="s">
        <v>26</v>
      </c>
      <c r="I2760" t="s">
        <v>40</v>
      </c>
      <c r="J2760">
        <v>0.10178199</v>
      </c>
      <c r="L2760">
        <v>104.699</v>
      </c>
      <c r="M2760">
        <v>4.0999999999999996</v>
      </c>
    </row>
    <row r="2761" spans="1:13" hidden="1" x14ac:dyDescent="0.3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hidden="1" x14ac:dyDescent="0.3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hidden="1" x14ac:dyDescent="0.3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hidden="1" x14ac:dyDescent="0.35">
      <c r="A2764" t="s">
        <v>17</v>
      </c>
      <c r="B2764">
        <v>2763</v>
      </c>
      <c r="C2764" t="s">
        <v>1385</v>
      </c>
      <c r="D2764" t="s">
        <v>42</v>
      </c>
      <c r="E2764">
        <v>2018</v>
      </c>
      <c r="F2764" t="s">
        <v>138</v>
      </c>
      <c r="G2764" t="s">
        <v>14</v>
      </c>
      <c r="H2764" t="s">
        <v>26</v>
      </c>
      <c r="I2764" t="s">
        <v>40</v>
      </c>
      <c r="J2764">
        <v>0.102371638</v>
      </c>
      <c r="L2764">
        <v>221.2456</v>
      </c>
      <c r="M2764">
        <v>4.0999999999999996</v>
      </c>
    </row>
    <row r="2765" spans="1:13" hidden="1" x14ac:dyDescent="0.3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hidden="1" x14ac:dyDescent="0.3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hidden="1" x14ac:dyDescent="0.3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hidden="1" x14ac:dyDescent="0.3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hidden="1" x14ac:dyDescent="0.3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hidden="1" x14ac:dyDescent="0.3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hidden="1" x14ac:dyDescent="0.3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hidden="1" x14ac:dyDescent="0.3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hidden="1" x14ac:dyDescent="0.3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hidden="1" x14ac:dyDescent="0.3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hidden="1" x14ac:dyDescent="0.3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hidden="1" x14ac:dyDescent="0.3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hidden="1" x14ac:dyDescent="0.3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hidden="1" x14ac:dyDescent="0.3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hidden="1" x14ac:dyDescent="0.3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hidden="1" x14ac:dyDescent="0.3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hidden="1" x14ac:dyDescent="0.3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hidden="1" x14ac:dyDescent="0.3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hidden="1" x14ac:dyDescent="0.3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hidden="1" x14ac:dyDescent="0.35">
      <c r="A2784" t="s">
        <v>10</v>
      </c>
      <c r="B2784">
        <v>2783</v>
      </c>
      <c r="C2784" t="s">
        <v>1388</v>
      </c>
      <c r="D2784" t="s">
        <v>48</v>
      </c>
      <c r="E2784">
        <v>2018</v>
      </c>
      <c r="F2784" t="s">
        <v>138</v>
      </c>
      <c r="G2784" t="s">
        <v>14</v>
      </c>
      <c r="H2784" t="s">
        <v>26</v>
      </c>
      <c r="I2784" t="s">
        <v>40</v>
      </c>
      <c r="J2784">
        <v>0</v>
      </c>
      <c r="L2784">
        <v>58.758800000000001</v>
      </c>
      <c r="M2784">
        <v>4.0999999999999996</v>
      </c>
    </row>
    <row r="2785" spans="1:13" hidden="1" x14ac:dyDescent="0.3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hidden="1" x14ac:dyDescent="0.3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hidden="1" x14ac:dyDescent="0.35">
      <c r="A3130" t="s">
        <v>17</v>
      </c>
      <c r="B3130">
        <v>3129</v>
      </c>
      <c r="C3130" t="s">
        <v>995</v>
      </c>
      <c r="D3130" t="s">
        <v>42</v>
      </c>
      <c r="E3130">
        <v>2018</v>
      </c>
      <c r="F3130" t="s">
        <v>45</v>
      </c>
      <c r="G3130" t="s">
        <v>21</v>
      </c>
      <c r="H3130" t="s">
        <v>15</v>
      </c>
      <c r="I3130" t="s">
        <v>46</v>
      </c>
      <c r="J3130">
        <v>2.6058181E-2</v>
      </c>
      <c r="L3130">
        <v>121.9098</v>
      </c>
      <c r="M3130">
        <v>4.0999999999999996</v>
      </c>
    </row>
    <row r="3131" spans="1:13" hidden="1" x14ac:dyDescent="0.3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hidden="1" x14ac:dyDescent="0.3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hidden="1" x14ac:dyDescent="0.35">
      <c r="A3133" t="s">
        <v>17</v>
      </c>
      <c r="B3133">
        <v>3132</v>
      </c>
      <c r="C3133" t="s">
        <v>1221</v>
      </c>
      <c r="D3133" t="s">
        <v>28</v>
      </c>
      <c r="E3133">
        <v>2018</v>
      </c>
      <c r="F3133" t="s">
        <v>45</v>
      </c>
      <c r="G3133" t="s">
        <v>21</v>
      </c>
      <c r="H3133" t="s">
        <v>15</v>
      </c>
      <c r="I3133" t="s">
        <v>46</v>
      </c>
      <c r="J3133">
        <v>1.3199737E-2</v>
      </c>
      <c r="L3133">
        <v>108.9254</v>
      </c>
      <c r="M3133">
        <v>4.0999999999999996</v>
      </c>
    </row>
    <row r="3134" spans="1:13" hidden="1" x14ac:dyDescent="0.3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hidden="1" x14ac:dyDescent="0.3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hidden="1" x14ac:dyDescent="0.3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hidden="1" x14ac:dyDescent="0.3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hidden="1" x14ac:dyDescent="0.3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hidden="1" x14ac:dyDescent="0.3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hidden="1" x14ac:dyDescent="0.3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hidden="1" x14ac:dyDescent="0.3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hidden="1" x14ac:dyDescent="0.3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hidden="1" x14ac:dyDescent="0.3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hidden="1" x14ac:dyDescent="0.3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hidden="1" x14ac:dyDescent="0.3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hidden="1" x14ac:dyDescent="0.3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hidden="1" x14ac:dyDescent="0.35">
      <c r="A3147" t="s">
        <v>17</v>
      </c>
      <c r="B3147">
        <v>3146</v>
      </c>
      <c r="C3147" t="s">
        <v>788</v>
      </c>
      <c r="D3147" t="s">
        <v>64</v>
      </c>
      <c r="E3147">
        <v>2018</v>
      </c>
      <c r="F3147" t="s">
        <v>45</v>
      </c>
      <c r="G3147" t="s">
        <v>21</v>
      </c>
      <c r="H3147" t="s">
        <v>15</v>
      </c>
      <c r="I3147" t="s">
        <v>46</v>
      </c>
      <c r="J3147">
        <v>0.119698523</v>
      </c>
      <c r="L3147">
        <v>143.047</v>
      </c>
      <c r="M3147">
        <v>4.0999999999999996</v>
      </c>
    </row>
    <row r="3148" spans="1:13" hidden="1" x14ac:dyDescent="0.3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hidden="1" x14ac:dyDescent="0.3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hidden="1" x14ac:dyDescent="0.3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hidden="1" x14ac:dyDescent="0.3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hidden="1" x14ac:dyDescent="0.35">
      <c r="A3152" t="s">
        <v>17</v>
      </c>
      <c r="B3152">
        <v>3151</v>
      </c>
      <c r="C3152" t="s">
        <v>1408</v>
      </c>
      <c r="D3152" t="s">
        <v>32</v>
      </c>
      <c r="E3152">
        <v>2018</v>
      </c>
      <c r="F3152" t="s">
        <v>45</v>
      </c>
      <c r="G3152" t="s">
        <v>21</v>
      </c>
      <c r="H3152" t="s">
        <v>15</v>
      </c>
      <c r="I3152" t="s">
        <v>46</v>
      </c>
      <c r="J3152">
        <v>0</v>
      </c>
      <c r="L3152">
        <v>87.388199999999998</v>
      </c>
      <c r="M3152">
        <v>4.0999999999999996</v>
      </c>
    </row>
    <row r="3153" spans="1:13" hidden="1" x14ac:dyDescent="0.35">
      <c r="A3153" t="s">
        <v>17</v>
      </c>
      <c r="B3153">
        <v>3152</v>
      </c>
      <c r="C3153" t="s">
        <v>566</v>
      </c>
      <c r="D3153" t="s">
        <v>32</v>
      </c>
      <c r="E3153">
        <v>2018</v>
      </c>
      <c r="F3153" t="s">
        <v>45</v>
      </c>
      <c r="G3153" t="s">
        <v>21</v>
      </c>
      <c r="H3153" t="s">
        <v>15</v>
      </c>
      <c r="I3153" t="s">
        <v>46</v>
      </c>
      <c r="J3153">
        <v>0</v>
      </c>
      <c r="L3153">
        <v>89.414599999999993</v>
      </c>
      <c r="M3153">
        <v>4.0999999999999996</v>
      </c>
    </row>
    <row r="3154" spans="1:13" hidden="1" x14ac:dyDescent="0.3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hidden="1" x14ac:dyDescent="0.35">
      <c r="A3155" t="s">
        <v>17</v>
      </c>
      <c r="B3155">
        <v>3154</v>
      </c>
      <c r="C3155" t="s">
        <v>1435</v>
      </c>
      <c r="D3155" t="s">
        <v>159</v>
      </c>
      <c r="E3155">
        <v>2018</v>
      </c>
      <c r="F3155" t="s">
        <v>45</v>
      </c>
      <c r="G3155" t="s">
        <v>21</v>
      </c>
      <c r="H3155" t="s">
        <v>15</v>
      </c>
      <c r="I3155" t="s">
        <v>46</v>
      </c>
      <c r="J3155">
        <v>2.573918E-2</v>
      </c>
      <c r="L3155">
        <v>120.744</v>
      </c>
      <c r="M3155">
        <v>4.0999999999999996</v>
      </c>
    </row>
    <row r="3156" spans="1:13" hidden="1" x14ac:dyDescent="0.3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hidden="1" x14ac:dyDescent="0.35">
      <c r="A3157" t="s">
        <v>10</v>
      </c>
      <c r="B3157">
        <v>3156</v>
      </c>
      <c r="C3157" t="s">
        <v>731</v>
      </c>
      <c r="D3157" t="s">
        <v>28</v>
      </c>
      <c r="E3157">
        <v>2018</v>
      </c>
      <c r="F3157" t="s">
        <v>45</v>
      </c>
      <c r="G3157" t="s">
        <v>21</v>
      </c>
      <c r="H3157" t="s">
        <v>15</v>
      </c>
      <c r="I3157" t="s">
        <v>46</v>
      </c>
      <c r="J3157">
        <v>0</v>
      </c>
      <c r="L3157">
        <v>91.848799999999997</v>
      </c>
      <c r="M3157">
        <v>4.0999999999999996</v>
      </c>
    </row>
    <row r="3158" spans="1:13" hidden="1" x14ac:dyDescent="0.3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hidden="1" x14ac:dyDescent="0.3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hidden="1" x14ac:dyDescent="0.3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hidden="1" x14ac:dyDescent="0.3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hidden="1" x14ac:dyDescent="0.3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hidden="1" x14ac:dyDescent="0.3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hidden="1" x14ac:dyDescent="0.3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hidden="1" x14ac:dyDescent="0.3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hidden="1" x14ac:dyDescent="0.35">
      <c r="A3166" t="s">
        <v>10</v>
      </c>
      <c r="B3166">
        <v>3165</v>
      </c>
      <c r="C3166" t="s">
        <v>765</v>
      </c>
      <c r="D3166" t="s">
        <v>12</v>
      </c>
      <c r="E3166">
        <v>2018</v>
      </c>
      <c r="F3166" t="s">
        <v>45</v>
      </c>
      <c r="G3166" t="s">
        <v>21</v>
      </c>
      <c r="H3166" t="s">
        <v>15</v>
      </c>
      <c r="I3166" t="s">
        <v>46</v>
      </c>
      <c r="J3166">
        <v>0</v>
      </c>
      <c r="L3166">
        <v>188.25559999999999</v>
      </c>
      <c r="M3166">
        <v>4.0999999999999996</v>
      </c>
    </row>
    <row r="3167" spans="1:13" hidden="1" x14ac:dyDescent="0.3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hidden="1" x14ac:dyDescent="0.35">
      <c r="A3168" t="s">
        <v>10</v>
      </c>
      <c r="B3168">
        <v>3167</v>
      </c>
      <c r="C3168" t="s">
        <v>1010</v>
      </c>
      <c r="D3168" t="s">
        <v>12</v>
      </c>
      <c r="E3168">
        <v>2018</v>
      </c>
      <c r="F3168" t="s">
        <v>45</v>
      </c>
      <c r="G3168" t="s">
        <v>21</v>
      </c>
      <c r="H3168" t="s">
        <v>15</v>
      </c>
      <c r="I3168" t="s">
        <v>46</v>
      </c>
      <c r="J3168">
        <v>5.8542509E-2</v>
      </c>
      <c r="L3168">
        <v>168.6448</v>
      </c>
      <c r="M3168">
        <v>4.0999999999999996</v>
      </c>
    </row>
    <row r="3169" spans="1:13" hidden="1" x14ac:dyDescent="0.3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hidden="1" x14ac:dyDescent="0.3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hidden="1" x14ac:dyDescent="0.3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hidden="1" x14ac:dyDescent="0.35">
      <c r="A3172" t="s">
        <v>10</v>
      </c>
      <c r="B3172">
        <v>3171</v>
      </c>
      <c r="C3172" t="s">
        <v>1437</v>
      </c>
      <c r="D3172" t="s">
        <v>159</v>
      </c>
      <c r="E3172">
        <v>2018</v>
      </c>
      <c r="F3172" t="s">
        <v>45</v>
      </c>
      <c r="G3172" t="s">
        <v>21</v>
      </c>
      <c r="H3172" t="s">
        <v>15</v>
      </c>
      <c r="I3172" t="s">
        <v>46</v>
      </c>
      <c r="J3172">
        <v>0</v>
      </c>
      <c r="L3172">
        <v>59.8904</v>
      </c>
      <c r="M3172">
        <v>4.0999999999999996</v>
      </c>
    </row>
    <row r="3173" spans="1:13" hidden="1" x14ac:dyDescent="0.3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hidden="1" x14ac:dyDescent="0.3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hidden="1" x14ac:dyDescent="0.3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5">
      <c r="A3184" t="s">
        <v>10</v>
      </c>
      <c r="B3184">
        <v>3183</v>
      </c>
      <c r="C3184" t="s">
        <v>319</v>
      </c>
      <c r="D3184" t="s">
        <v>48</v>
      </c>
      <c r="E3184">
        <v>2016</v>
      </c>
      <c r="F3184" t="s">
        <v>25</v>
      </c>
      <c r="G3184" t="s">
        <v>14</v>
      </c>
      <c r="H3184" t="s">
        <v>26</v>
      </c>
      <c r="I3184" t="s">
        <v>16</v>
      </c>
      <c r="J3184">
        <v>0.105296072</v>
      </c>
      <c r="K3184">
        <v>15.6</v>
      </c>
      <c r="L3184">
        <v>170.1764</v>
      </c>
      <c r="M3184">
        <v>4</v>
      </c>
    </row>
    <row r="3185" spans="1:13" hidden="1" x14ac:dyDescent="0.3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5">
      <c r="A3188" t="s">
        <v>10</v>
      </c>
      <c r="B3188">
        <v>3187</v>
      </c>
      <c r="C3188" t="s">
        <v>1243</v>
      </c>
      <c r="D3188" t="s">
        <v>57</v>
      </c>
      <c r="E3188">
        <v>2015</v>
      </c>
      <c r="F3188" t="s">
        <v>33</v>
      </c>
      <c r="G3188" t="s">
        <v>34</v>
      </c>
      <c r="H3188" t="s">
        <v>26</v>
      </c>
      <c r="I3188" t="s">
        <v>16</v>
      </c>
      <c r="J3188">
        <v>0</v>
      </c>
      <c r="K3188">
        <v>9.1</v>
      </c>
      <c r="L3188">
        <v>173.2054</v>
      </c>
      <c r="M3188">
        <v>4</v>
      </c>
    </row>
    <row r="3189" spans="1:13" x14ac:dyDescent="0.3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hidden="1" x14ac:dyDescent="0.3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hidden="1" x14ac:dyDescent="0.3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hidden="1" x14ac:dyDescent="0.3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hidden="1" x14ac:dyDescent="0.3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hidden="1" x14ac:dyDescent="0.3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t="s">
        <v>10</v>
      </c>
      <c r="B3231">
        <v>3230</v>
      </c>
      <c r="C3231" t="s">
        <v>254</v>
      </c>
      <c r="D3231" t="s">
        <v>24</v>
      </c>
      <c r="E3231">
        <v>2016</v>
      </c>
      <c r="F3231" t="s">
        <v>25</v>
      </c>
      <c r="G3231" t="s">
        <v>14</v>
      </c>
      <c r="H3231" t="s">
        <v>26</v>
      </c>
      <c r="I3231" t="s">
        <v>16</v>
      </c>
      <c r="J3231">
        <v>0</v>
      </c>
      <c r="K3231">
        <v>20</v>
      </c>
      <c r="L3231">
        <v>127.3678</v>
      </c>
      <c r="M3231">
        <v>4</v>
      </c>
    </row>
    <row r="3232" spans="1:13" hidden="1" x14ac:dyDescent="0.3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hidden="1" x14ac:dyDescent="0.35">
      <c r="A3239" t="s">
        <v>10</v>
      </c>
      <c r="B3239">
        <v>3238</v>
      </c>
      <c r="C3239" t="s">
        <v>504</v>
      </c>
      <c r="D3239" t="s">
        <v>48</v>
      </c>
      <c r="E3239">
        <v>2018</v>
      </c>
      <c r="F3239" t="s">
        <v>45</v>
      </c>
      <c r="G3239" t="s">
        <v>21</v>
      </c>
      <c r="H3239" t="s">
        <v>15</v>
      </c>
      <c r="I3239" t="s">
        <v>46</v>
      </c>
      <c r="J3239">
        <v>7.2524759999999994E-2</v>
      </c>
      <c r="L3239">
        <v>120.3098</v>
      </c>
      <c r="M3239">
        <v>4</v>
      </c>
    </row>
    <row r="3240" spans="1:13" x14ac:dyDescent="0.3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hidden="1" x14ac:dyDescent="0.3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t="s">
        <v>17</v>
      </c>
      <c r="B3247">
        <v>3246</v>
      </c>
      <c r="C3247" t="s">
        <v>1080</v>
      </c>
      <c r="D3247" t="s">
        <v>12</v>
      </c>
      <c r="E3247">
        <v>2022</v>
      </c>
      <c r="F3247" t="s">
        <v>20</v>
      </c>
      <c r="G3247" t="s">
        <v>21</v>
      </c>
      <c r="H3247" t="s">
        <v>15</v>
      </c>
      <c r="I3247" t="s">
        <v>22</v>
      </c>
      <c r="J3247">
        <v>0</v>
      </c>
      <c r="K3247">
        <v>8.1</v>
      </c>
      <c r="L3247">
        <v>211.89019999999999</v>
      </c>
      <c r="M3247">
        <v>4</v>
      </c>
    </row>
    <row r="3248" spans="1:13" hidden="1" x14ac:dyDescent="0.3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v>3249</v>
      </c>
      <c r="C3250" t="s">
        <v>642</v>
      </c>
      <c r="D3250" t="s">
        <v>48</v>
      </c>
      <c r="E3250">
        <v>2016</v>
      </c>
      <c r="F3250" t="s">
        <v>25</v>
      </c>
      <c r="G3250" t="s">
        <v>14</v>
      </c>
      <c r="H3250" t="s">
        <v>26</v>
      </c>
      <c r="I3250" t="s">
        <v>16</v>
      </c>
      <c r="J3250">
        <v>0.108710162</v>
      </c>
      <c r="K3250">
        <v>20.75</v>
      </c>
      <c r="L3250">
        <v>161.7578</v>
      </c>
      <c r="M3250">
        <v>4</v>
      </c>
    </row>
    <row r="3251" spans="1:13" hidden="1" x14ac:dyDescent="0.35">
      <c r="A3251" t="s">
        <v>17</v>
      </c>
      <c r="B3251">
        <v>3250</v>
      </c>
      <c r="C3251" t="s">
        <v>798</v>
      </c>
      <c r="D3251" t="s">
        <v>42</v>
      </c>
      <c r="E3251">
        <v>2018</v>
      </c>
      <c r="F3251" t="s">
        <v>45</v>
      </c>
      <c r="G3251" t="s">
        <v>21</v>
      </c>
      <c r="H3251" t="s">
        <v>15</v>
      </c>
      <c r="I3251" t="s">
        <v>46</v>
      </c>
      <c r="J3251">
        <v>3.9055755999999997E-2</v>
      </c>
      <c r="L3251">
        <v>152.3366</v>
      </c>
      <c r="M3251">
        <v>4</v>
      </c>
    </row>
    <row r="3252" spans="1:13" x14ac:dyDescent="0.3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t="s">
        <v>10</v>
      </c>
      <c r="B3310">
        <v>3309</v>
      </c>
      <c r="C3310" t="s">
        <v>614</v>
      </c>
      <c r="D3310" t="s">
        <v>48</v>
      </c>
      <c r="E3310">
        <v>2012</v>
      </c>
      <c r="F3310" t="s">
        <v>13</v>
      </c>
      <c r="G3310" t="s">
        <v>14</v>
      </c>
      <c r="H3310" t="s">
        <v>15</v>
      </c>
      <c r="I3310" t="s">
        <v>16</v>
      </c>
      <c r="J3310">
        <v>0</v>
      </c>
      <c r="K3310">
        <v>6.67</v>
      </c>
      <c r="L3310">
        <v>133.0626</v>
      </c>
      <c r="M3310">
        <v>4</v>
      </c>
    </row>
    <row r="3311" spans="1:13" x14ac:dyDescent="0.3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hidden="1" x14ac:dyDescent="0.35">
      <c r="A3314" t="s">
        <v>17</v>
      </c>
      <c r="B3314">
        <v>3313</v>
      </c>
      <c r="C3314" t="s">
        <v>172</v>
      </c>
      <c r="D3314" t="s">
        <v>42</v>
      </c>
      <c r="E3314">
        <v>2018</v>
      </c>
      <c r="F3314" t="s">
        <v>138</v>
      </c>
      <c r="G3314" t="s">
        <v>14</v>
      </c>
      <c r="H3314" t="s">
        <v>26</v>
      </c>
      <c r="I3314" t="s">
        <v>40</v>
      </c>
      <c r="J3314">
        <v>2.7465989999999999E-2</v>
      </c>
      <c r="L3314">
        <v>181.5976</v>
      </c>
      <c r="M3314">
        <v>4</v>
      </c>
    </row>
    <row r="3315" spans="1:13" hidden="1" x14ac:dyDescent="0.35">
      <c r="A3315" t="s">
        <v>17</v>
      </c>
      <c r="B3315">
        <v>3314</v>
      </c>
      <c r="C3315" t="s">
        <v>681</v>
      </c>
      <c r="D3315" t="s">
        <v>95</v>
      </c>
      <c r="E3315">
        <v>2018</v>
      </c>
      <c r="F3315" t="s">
        <v>138</v>
      </c>
      <c r="G3315" t="s">
        <v>14</v>
      </c>
      <c r="H3315" t="s">
        <v>26</v>
      </c>
      <c r="I3315" t="s">
        <v>40</v>
      </c>
      <c r="J3315">
        <v>0.13319835499999999</v>
      </c>
      <c r="L3315">
        <v>91.082999999999998</v>
      </c>
      <c r="M3315">
        <v>4</v>
      </c>
    </row>
    <row r="3316" spans="1:13" hidden="1" x14ac:dyDescent="0.35">
      <c r="A3316" t="s">
        <v>17</v>
      </c>
      <c r="B3316">
        <v>3315</v>
      </c>
      <c r="C3316" t="s">
        <v>874</v>
      </c>
      <c r="D3316" t="s">
        <v>57</v>
      </c>
      <c r="E3316">
        <v>2018</v>
      </c>
      <c r="F3316" t="s">
        <v>138</v>
      </c>
      <c r="G3316" t="s">
        <v>14</v>
      </c>
      <c r="H3316" t="s">
        <v>26</v>
      </c>
      <c r="I3316" t="s">
        <v>40</v>
      </c>
      <c r="J3316">
        <v>0.18530651400000001</v>
      </c>
      <c r="L3316">
        <v>125.6046</v>
      </c>
      <c r="M3316">
        <v>4</v>
      </c>
    </row>
    <row r="3317" spans="1:13" hidden="1" x14ac:dyDescent="0.35">
      <c r="A3317" t="s">
        <v>17</v>
      </c>
      <c r="B3317">
        <v>3316</v>
      </c>
      <c r="C3317" t="s">
        <v>1455</v>
      </c>
      <c r="D3317" t="s">
        <v>74</v>
      </c>
      <c r="E3317">
        <v>2018</v>
      </c>
      <c r="F3317" t="s">
        <v>138</v>
      </c>
      <c r="G3317" t="s">
        <v>14</v>
      </c>
      <c r="H3317" t="s">
        <v>26</v>
      </c>
      <c r="I3317" t="s">
        <v>40</v>
      </c>
      <c r="J3317">
        <v>0.106907604</v>
      </c>
      <c r="L3317">
        <v>162.8526</v>
      </c>
      <c r="M3317">
        <v>4</v>
      </c>
    </row>
    <row r="3318" spans="1:13" hidden="1" x14ac:dyDescent="0.35">
      <c r="A3318" t="s">
        <v>17</v>
      </c>
      <c r="B3318">
        <v>3317</v>
      </c>
      <c r="C3318" t="s">
        <v>1285</v>
      </c>
      <c r="D3318" t="s">
        <v>28</v>
      </c>
      <c r="E3318">
        <v>2018</v>
      </c>
      <c r="F3318" t="s">
        <v>138</v>
      </c>
      <c r="G3318" t="s">
        <v>14</v>
      </c>
      <c r="H3318" t="s">
        <v>26</v>
      </c>
      <c r="I3318" t="s">
        <v>40</v>
      </c>
      <c r="J3318">
        <v>0.212293753</v>
      </c>
      <c r="L3318">
        <v>92.277799999999999</v>
      </c>
      <c r="M3318">
        <v>4</v>
      </c>
    </row>
    <row r="3319" spans="1:13" hidden="1" x14ac:dyDescent="0.35">
      <c r="A3319" t="s">
        <v>17</v>
      </c>
      <c r="B3319">
        <v>3318</v>
      </c>
      <c r="C3319" t="s">
        <v>1065</v>
      </c>
      <c r="D3319" t="s">
        <v>67</v>
      </c>
      <c r="E3319">
        <v>2018</v>
      </c>
      <c r="F3319" t="s">
        <v>138</v>
      </c>
      <c r="G3319" t="s">
        <v>14</v>
      </c>
      <c r="H3319" t="s">
        <v>26</v>
      </c>
      <c r="I3319" t="s">
        <v>40</v>
      </c>
      <c r="J3319">
        <v>3.1139933000000002E-2</v>
      </c>
      <c r="L3319">
        <v>74.801199999999994</v>
      </c>
      <c r="M3319">
        <v>4</v>
      </c>
    </row>
    <row r="3320" spans="1:13" hidden="1" x14ac:dyDescent="0.35">
      <c r="A3320" t="s">
        <v>17</v>
      </c>
      <c r="B3320">
        <v>3319</v>
      </c>
      <c r="C3320" t="s">
        <v>1456</v>
      </c>
      <c r="D3320" t="s">
        <v>67</v>
      </c>
      <c r="E3320">
        <v>2018</v>
      </c>
      <c r="F3320" t="s">
        <v>138</v>
      </c>
      <c r="G3320" t="s">
        <v>14</v>
      </c>
      <c r="H3320" t="s">
        <v>26</v>
      </c>
      <c r="I3320" t="s">
        <v>40</v>
      </c>
      <c r="J3320">
        <v>4.461205E-2</v>
      </c>
      <c r="L3320">
        <v>241.15379999999999</v>
      </c>
      <c r="M3320">
        <v>4</v>
      </c>
    </row>
    <row r="3321" spans="1:13" hidden="1" x14ac:dyDescent="0.35">
      <c r="A3321" t="s">
        <v>17</v>
      </c>
      <c r="B3321">
        <v>3320</v>
      </c>
      <c r="C3321" t="s">
        <v>1277</v>
      </c>
      <c r="D3321" t="s">
        <v>67</v>
      </c>
      <c r="E3321">
        <v>2018</v>
      </c>
      <c r="F3321" t="s">
        <v>138</v>
      </c>
      <c r="G3321" t="s">
        <v>14</v>
      </c>
      <c r="H3321" t="s">
        <v>26</v>
      </c>
      <c r="I3321" t="s">
        <v>40</v>
      </c>
      <c r="J3321">
        <v>0.122832172</v>
      </c>
      <c r="L3321">
        <v>217.685</v>
      </c>
      <c r="M3321">
        <v>4</v>
      </c>
    </row>
    <row r="3322" spans="1:13" hidden="1" x14ac:dyDescent="0.35">
      <c r="A3322" t="s">
        <v>17</v>
      </c>
      <c r="B3322">
        <v>3321</v>
      </c>
      <c r="C3322" t="s">
        <v>102</v>
      </c>
      <c r="D3322" t="s">
        <v>24</v>
      </c>
      <c r="E3322">
        <v>2018</v>
      </c>
      <c r="F3322" t="s">
        <v>138</v>
      </c>
      <c r="G3322" t="s">
        <v>14</v>
      </c>
      <c r="H3322" t="s">
        <v>26</v>
      </c>
      <c r="I3322" t="s">
        <v>40</v>
      </c>
      <c r="J3322">
        <v>2.9084548000000002E-2</v>
      </c>
      <c r="L3322">
        <v>122.0098</v>
      </c>
      <c r="M3322">
        <v>4</v>
      </c>
    </row>
    <row r="3323" spans="1:13" hidden="1" x14ac:dyDescent="0.35">
      <c r="A3323" t="s">
        <v>17</v>
      </c>
      <c r="B3323">
        <v>3322</v>
      </c>
      <c r="C3323" t="s">
        <v>1066</v>
      </c>
      <c r="D3323" t="s">
        <v>24</v>
      </c>
      <c r="E3323">
        <v>2018</v>
      </c>
      <c r="F3323" t="s">
        <v>138</v>
      </c>
      <c r="G3323" t="s">
        <v>14</v>
      </c>
      <c r="H3323" t="s">
        <v>26</v>
      </c>
      <c r="I3323" t="s">
        <v>40</v>
      </c>
      <c r="J3323">
        <v>7.9146113000000004E-2</v>
      </c>
      <c r="L3323">
        <v>181.46600000000001</v>
      </c>
      <c r="M3323">
        <v>4</v>
      </c>
    </row>
    <row r="3324" spans="1:13" hidden="1" x14ac:dyDescent="0.35">
      <c r="A3324" t="s">
        <v>17</v>
      </c>
      <c r="B3324">
        <v>3323</v>
      </c>
      <c r="C3324" t="s">
        <v>560</v>
      </c>
      <c r="D3324" t="s">
        <v>12</v>
      </c>
      <c r="E3324">
        <v>2018</v>
      </c>
      <c r="F3324" t="s">
        <v>138</v>
      </c>
      <c r="G3324" t="s">
        <v>14</v>
      </c>
      <c r="H3324" t="s">
        <v>26</v>
      </c>
      <c r="I3324" t="s">
        <v>40</v>
      </c>
      <c r="J3324">
        <v>0.23765134399999999</v>
      </c>
      <c r="L3324">
        <v>170.2106</v>
      </c>
      <c r="M3324">
        <v>4</v>
      </c>
    </row>
    <row r="3325" spans="1:13" hidden="1" x14ac:dyDescent="0.35">
      <c r="A3325" t="s">
        <v>17</v>
      </c>
      <c r="B3325">
        <v>3324</v>
      </c>
      <c r="C3325" t="s">
        <v>51</v>
      </c>
      <c r="D3325" t="s">
        <v>12</v>
      </c>
      <c r="E3325">
        <v>2018</v>
      </c>
      <c r="F3325" t="s">
        <v>138</v>
      </c>
      <c r="G3325" t="s">
        <v>14</v>
      </c>
      <c r="H3325" t="s">
        <v>26</v>
      </c>
      <c r="I3325" t="s">
        <v>40</v>
      </c>
      <c r="J3325">
        <v>0.22483730800000001</v>
      </c>
      <c r="L3325">
        <v>112.7886</v>
      </c>
      <c r="M3325">
        <v>4</v>
      </c>
    </row>
    <row r="3326" spans="1:13" hidden="1" x14ac:dyDescent="0.35">
      <c r="A3326" t="s">
        <v>17</v>
      </c>
      <c r="B3326">
        <v>3325</v>
      </c>
      <c r="C3326" t="s">
        <v>297</v>
      </c>
      <c r="D3326" t="s">
        <v>19</v>
      </c>
      <c r="E3326">
        <v>2018</v>
      </c>
      <c r="F3326" t="s">
        <v>138</v>
      </c>
      <c r="G3326" t="s">
        <v>14</v>
      </c>
      <c r="H3326" t="s">
        <v>26</v>
      </c>
      <c r="I3326" t="s">
        <v>40</v>
      </c>
      <c r="J3326">
        <v>0.15719001699999999</v>
      </c>
      <c r="L3326">
        <v>156.8604</v>
      </c>
      <c r="M3326">
        <v>4</v>
      </c>
    </row>
    <row r="3327" spans="1:13" hidden="1" x14ac:dyDescent="0.35">
      <c r="A3327" t="s">
        <v>17</v>
      </c>
      <c r="B3327">
        <v>3326</v>
      </c>
      <c r="C3327" t="s">
        <v>1350</v>
      </c>
      <c r="D3327" t="s">
        <v>19</v>
      </c>
      <c r="E3327">
        <v>2018</v>
      </c>
      <c r="F3327" t="s">
        <v>138</v>
      </c>
      <c r="G3327" t="s">
        <v>14</v>
      </c>
      <c r="H3327" t="s">
        <v>26</v>
      </c>
      <c r="I3327" t="s">
        <v>40</v>
      </c>
      <c r="J3327">
        <v>5.0535311999999999E-2</v>
      </c>
      <c r="L3327">
        <v>130.03100000000001</v>
      </c>
      <c r="M3327">
        <v>4</v>
      </c>
    </row>
    <row r="3328" spans="1:13" hidden="1" x14ac:dyDescent="0.35">
      <c r="A3328" t="s">
        <v>17</v>
      </c>
      <c r="B3328">
        <v>3327</v>
      </c>
      <c r="C3328" t="s">
        <v>914</v>
      </c>
      <c r="D3328" t="s">
        <v>42</v>
      </c>
      <c r="E3328">
        <v>2018</v>
      </c>
      <c r="F3328" t="s">
        <v>138</v>
      </c>
      <c r="G3328" t="s">
        <v>14</v>
      </c>
      <c r="H3328" t="s">
        <v>26</v>
      </c>
      <c r="I3328" t="s">
        <v>40</v>
      </c>
      <c r="J3328">
        <v>6.1470858000000003E-2</v>
      </c>
      <c r="L3328">
        <v>48.603400000000001</v>
      </c>
      <c r="M3328">
        <v>4</v>
      </c>
    </row>
    <row r="3329" spans="1:13" hidden="1" x14ac:dyDescent="0.35">
      <c r="A3329" t="s">
        <v>17</v>
      </c>
      <c r="B3329">
        <v>3328</v>
      </c>
      <c r="C3329" t="s">
        <v>1394</v>
      </c>
      <c r="D3329" t="s">
        <v>42</v>
      </c>
      <c r="E3329">
        <v>2018</v>
      </c>
      <c r="F3329" t="s">
        <v>138</v>
      </c>
      <c r="G3329" t="s">
        <v>14</v>
      </c>
      <c r="H3329" t="s">
        <v>26</v>
      </c>
      <c r="I3329" t="s">
        <v>40</v>
      </c>
      <c r="J3329">
        <v>9.0778148000000003E-2</v>
      </c>
      <c r="L3329">
        <v>153.10239999999999</v>
      </c>
      <c r="M3329">
        <v>4</v>
      </c>
    </row>
    <row r="3330" spans="1:13" hidden="1" x14ac:dyDescent="0.35">
      <c r="A3330" t="s">
        <v>17</v>
      </c>
      <c r="B3330">
        <v>3329</v>
      </c>
      <c r="C3330" t="s">
        <v>112</v>
      </c>
      <c r="D3330" t="s">
        <v>42</v>
      </c>
      <c r="E3330">
        <v>2018</v>
      </c>
      <c r="F3330" t="s">
        <v>138</v>
      </c>
      <c r="G3330" t="s">
        <v>14</v>
      </c>
      <c r="H3330" t="s">
        <v>26</v>
      </c>
      <c r="I3330" t="s">
        <v>40</v>
      </c>
      <c r="J3330">
        <v>8.3547515000000003E-2</v>
      </c>
      <c r="L3330">
        <v>179.166</v>
      </c>
      <c r="M3330">
        <v>4</v>
      </c>
    </row>
    <row r="3331" spans="1:13" hidden="1" x14ac:dyDescent="0.35">
      <c r="A3331" t="s">
        <v>17</v>
      </c>
      <c r="B3331">
        <v>3330</v>
      </c>
      <c r="C3331" t="s">
        <v>998</v>
      </c>
      <c r="D3331" t="s">
        <v>64</v>
      </c>
      <c r="E3331">
        <v>2018</v>
      </c>
      <c r="F3331" t="s">
        <v>138</v>
      </c>
      <c r="G3331" t="s">
        <v>14</v>
      </c>
      <c r="H3331" t="s">
        <v>26</v>
      </c>
      <c r="I3331" t="s">
        <v>40</v>
      </c>
      <c r="J3331">
        <v>0.142393355</v>
      </c>
      <c r="L3331">
        <v>36.418999999999997</v>
      </c>
      <c r="M3331">
        <v>4</v>
      </c>
    </row>
    <row r="3332" spans="1:13" hidden="1" x14ac:dyDescent="0.35">
      <c r="A3332" t="s">
        <v>17</v>
      </c>
      <c r="B3332">
        <v>3331</v>
      </c>
      <c r="C3332" t="s">
        <v>1194</v>
      </c>
      <c r="D3332" t="s">
        <v>64</v>
      </c>
      <c r="E3332">
        <v>2018</v>
      </c>
      <c r="F3332" t="s">
        <v>138</v>
      </c>
      <c r="G3332" t="s">
        <v>14</v>
      </c>
      <c r="H3332" t="s">
        <v>26</v>
      </c>
      <c r="I3332" t="s">
        <v>40</v>
      </c>
      <c r="J3332">
        <v>3.4098860000000002E-2</v>
      </c>
      <c r="L3332">
        <v>162.62100000000001</v>
      </c>
      <c r="M3332">
        <v>4</v>
      </c>
    </row>
    <row r="3333" spans="1:13" hidden="1" x14ac:dyDescent="0.35">
      <c r="A3333" t="s">
        <v>17</v>
      </c>
      <c r="B3333">
        <v>3332</v>
      </c>
      <c r="C3333" t="s">
        <v>244</v>
      </c>
      <c r="D3333" t="s">
        <v>64</v>
      </c>
      <c r="E3333">
        <v>2018</v>
      </c>
      <c r="F3333" t="s">
        <v>138</v>
      </c>
      <c r="G3333" t="s">
        <v>14</v>
      </c>
      <c r="H3333" t="s">
        <v>26</v>
      </c>
      <c r="I3333" t="s">
        <v>40</v>
      </c>
      <c r="J3333">
        <v>2.1184746000000001E-2</v>
      </c>
      <c r="L3333">
        <v>189.553</v>
      </c>
      <c r="M3333">
        <v>4</v>
      </c>
    </row>
    <row r="3334" spans="1:13" hidden="1" x14ac:dyDescent="0.35">
      <c r="A3334" t="s">
        <v>17</v>
      </c>
      <c r="B3334">
        <v>3333</v>
      </c>
      <c r="C3334" t="s">
        <v>47</v>
      </c>
      <c r="D3334" t="s">
        <v>48</v>
      </c>
      <c r="E3334">
        <v>2018</v>
      </c>
      <c r="F3334" t="s">
        <v>138</v>
      </c>
      <c r="G3334" t="s">
        <v>14</v>
      </c>
      <c r="H3334" t="s">
        <v>26</v>
      </c>
      <c r="I3334" t="s">
        <v>40</v>
      </c>
      <c r="J3334">
        <v>0.148764535</v>
      </c>
      <c r="L3334">
        <v>111.19119999999999</v>
      </c>
      <c r="M3334">
        <v>4</v>
      </c>
    </row>
    <row r="3335" spans="1:13" hidden="1" x14ac:dyDescent="0.35">
      <c r="A3335" t="s">
        <v>17</v>
      </c>
      <c r="B3335">
        <v>3334</v>
      </c>
      <c r="C3335" t="s">
        <v>178</v>
      </c>
      <c r="D3335" t="s">
        <v>48</v>
      </c>
      <c r="E3335">
        <v>2018</v>
      </c>
      <c r="F3335" t="s">
        <v>138</v>
      </c>
      <c r="G3335" t="s">
        <v>14</v>
      </c>
      <c r="H3335" t="s">
        <v>26</v>
      </c>
      <c r="I3335" t="s">
        <v>40</v>
      </c>
      <c r="J3335">
        <v>9.1354948000000005E-2</v>
      </c>
      <c r="L3335">
        <v>122.30719999999999</v>
      </c>
      <c r="M3335">
        <v>4</v>
      </c>
    </row>
    <row r="3336" spans="1:13" hidden="1" x14ac:dyDescent="0.35">
      <c r="A3336" t="s">
        <v>17</v>
      </c>
      <c r="B3336">
        <v>3335</v>
      </c>
      <c r="C3336" t="s">
        <v>1330</v>
      </c>
      <c r="D3336" t="s">
        <v>32</v>
      </c>
      <c r="E3336">
        <v>2018</v>
      </c>
      <c r="F3336" t="s">
        <v>138</v>
      </c>
      <c r="G3336" t="s">
        <v>14</v>
      </c>
      <c r="H3336" t="s">
        <v>26</v>
      </c>
      <c r="I3336" t="s">
        <v>40</v>
      </c>
      <c r="J3336">
        <v>4.3168762999999999E-2</v>
      </c>
      <c r="L3336">
        <v>82.859200000000001</v>
      </c>
      <c r="M3336">
        <v>4</v>
      </c>
    </row>
    <row r="3337" spans="1:13" hidden="1" x14ac:dyDescent="0.35">
      <c r="A3337" t="s">
        <v>10</v>
      </c>
      <c r="B3337">
        <v>3336</v>
      </c>
      <c r="C3337" t="s">
        <v>882</v>
      </c>
      <c r="D3337" t="s">
        <v>95</v>
      </c>
      <c r="E3337">
        <v>2018</v>
      </c>
      <c r="F3337" t="s">
        <v>138</v>
      </c>
      <c r="G3337" t="s">
        <v>14</v>
      </c>
      <c r="H3337" t="s">
        <v>26</v>
      </c>
      <c r="I3337" t="s">
        <v>40</v>
      </c>
      <c r="J3337">
        <v>0.212963193</v>
      </c>
      <c r="L3337">
        <v>59.521999999999998</v>
      </c>
      <c r="M3337">
        <v>4</v>
      </c>
    </row>
    <row r="3338" spans="1:13" hidden="1" x14ac:dyDescent="0.35">
      <c r="A3338" t="s">
        <v>10</v>
      </c>
      <c r="B3338">
        <v>3337</v>
      </c>
      <c r="C3338" t="s">
        <v>311</v>
      </c>
      <c r="D3338" t="s">
        <v>95</v>
      </c>
      <c r="E3338">
        <v>2018</v>
      </c>
      <c r="F3338" t="s">
        <v>138</v>
      </c>
      <c r="G3338" t="s">
        <v>14</v>
      </c>
      <c r="H3338" t="s">
        <v>26</v>
      </c>
      <c r="I3338" t="s">
        <v>40</v>
      </c>
      <c r="J3338">
        <v>0.10283010400000001</v>
      </c>
      <c r="L3338">
        <v>172.6422</v>
      </c>
      <c r="M3338">
        <v>4</v>
      </c>
    </row>
    <row r="3339" spans="1:13" hidden="1" x14ac:dyDescent="0.35">
      <c r="A3339" t="s">
        <v>10</v>
      </c>
      <c r="B3339">
        <v>3338</v>
      </c>
      <c r="C3339" t="s">
        <v>1457</v>
      </c>
      <c r="D3339" t="s">
        <v>57</v>
      </c>
      <c r="E3339">
        <v>2018</v>
      </c>
      <c r="F3339" t="s">
        <v>138</v>
      </c>
      <c r="G3339" t="s">
        <v>14</v>
      </c>
      <c r="H3339" t="s">
        <v>26</v>
      </c>
      <c r="I3339" t="s">
        <v>40</v>
      </c>
      <c r="J3339">
        <v>0.118535581</v>
      </c>
      <c r="L3339">
        <v>256.39879999999999</v>
      </c>
      <c r="M3339">
        <v>4</v>
      </c>
    </row>
    <row r="3340" spans="1:13" hidden="1" x14ac:dyDescent="0.35">
      <c r="A3340" t="s">
        <v>10</v>
      </c>
      <c r="B3340">
        <v>3339</v>
      </c>
      <c r="C3340" t="s">
        <v>1458</v>
      </c>
      <c r="D3340" t="s">
        <v>28</v>
      </c>
      <c r="E3340">
        <v>2018</v>
      </c>
      <c r="F3340" t="s">
        <v>138</v>
      </c>
      <c r="G3340" t="s">
        <v>14</v>
      </c>
      <c r="H3340" t="s">
        <v>26</v>
      </c>
      <c r="I3340" t="s">
        <v>40</v>
      </c>
      <c r="J3340">
        <v>0</v>
      </c>
      <c r="L3340">
        <v>169.87899999999999</v>
      </c>
      <c r="M3340">
        <v>4</v>
      </c>
    </row>
    <row r="3341" spans="1:13" hidden="1" x14ac:dyDescent="0.35">
      <c r="A3341" t="s">
        <v>10</v>
      </c>
      <c r="B3341">
        <v>3340</v>
      </c>
      <c r="C3341" t="s">
        <v>597</v>
      </c>
      <c r="D3341" t="s">
        <v>67</v>
      </c>
      <c r="E3341">
        <v>2018</v>
      </c>
      <c r="F3341" t="s">
        <v>138</v>
      </c>
      <c r="G3341" t="s">
        <v>14</v>
      </c>
      <c r="H3341" t="s">
        <v>26</v>
      </c>
      <c r="I3341" t="s">
        <v>40</v>
      </c>
      <c r="J3341">
        <v>8.4404264000000007E-2</v>
      </c>
      <c r="L3341">
        <v>49.537599999999998</v>
      </c>
      <c r="M3341">
        <v>4</v>
      </c>
    </row>
    <row r="3342" spans="1:13" hidden="1" x14ac:dyDescent="0.35">
      <c r="A3342" t="s">
        <v>10</v>
      </c>
      <c r="B3342">
        <v>3341</v>
      </c>
      <c r="C3342" t="s">
        <v>1123</v>
      </c>
      <c r="D3342" t="s">
        <v>24</v>
      </c>
      <c r="E3342">
        <v>2018</v>
      </c>
      <c r="F3342" t="s">
        <v>138</v>
      </c>
      <c r="G3342" t="s">
        <v>14</v>
      </c>
      <c r="H3342" t="s">
        <v>26</v>
      </c>
      <c r="I3342" t="s">
        <v>40</v>
      </c>
      <c r="J3342">
        <v>2.9157849E-2</v>
      </c>
      <c r="L3342">
        <v>97.072599999999994</v>
      </c>
      <c r="M3342">
        <v>4</v>
      </c>
    </row>
    <row r="3343" spans="1:13" hidden="1" x14ac:dyDescent="0.35">
      <c r="A3343" t="s">
        <v>10</v>
      </c>
      <c r="B3343">
        <v>3342</v>
      </c>
      <c r="C3343" t="s">
        <v>941</v>
      </c>
      <c r="D3343" t="s">
        <v>24</v>
      </c>
      <c r="E3343">
        <v>2018</v>
      </c>
      <c r="F3343" t="s">
        <v>138</v>
      </c>
      <c r="G3343" t="s">
        <v>14</v>
      </c>
      <c r="H3343" t="s">
        <v>26</v>
      </c>
      <c r="I3343" t="s">
        <v>40</v>
      </c>
      <c r="J3343">
        <v>0.164438907</v>
      </c>
      <c r="L3343">
        <v>188.42140000000001</v>
      </c>
      <c r="M3343">
        <v>4</v>
      </c>
    </row>
    <row r="3344" spans="1:13" hidden="1" x14ac:dyDescent="0.35">
      <c r="A3344" t="s">
        <v>10</v>
      </c>
      <c r="B3344">
        <v>3343</v>
      </c>
      <c r="C3344" t="s">
        <v>525</v>
      </c>
      <c r="D3344" t="s">
        <v>12</v>
      </c>
      <c r="E3344">
        <v>2018</v>
      </c>
      <c r="F3344" t="s">
        <v>138</v>
      </c>
      <c r="G3344" t="s">
        <v>14</v>
      </c>
      <c r="H3344" t="s">
        <v>26</v>
      </c>
      <c r="I3344" t="s">
        <v>40</v>
      </c>
      <c r="J3344">
        <v>9.5587976000000005E-2</v>
      </c>
      <c r="L3344">
        <v>193.982</v>
      </c>
      <c r="M3344">
        <v>4</v>
      </c>
    </row>
    <row r="3345" spans="1:13" hidden="1" x14ac:dyDescent="0.35">
      <c r="A3345" t="s">
        <v>10</v>
      </c>
      <c r="B3345">
        <v>3344</v>
      </c>
      <c r="C3345" t="s">
        <v>1426</v>
      </c>
      <c r="D3345" t="s">
        <v>12</v>
      </c>
      <c r="E3345">
        <v>2018</v>
      </c>
      <c r="F3345" t="s">
        <v>138</v>
      </c>
      <c r="G3345" t="s">
        <v>14</v>
      </c>
      <c r="H3345" t="s">
        <v>26</v>
      </c>
      <c r="I3345" t="s">
        <v>40</v>
      </c>
      <c r="J3345">
        <v>0.214139786</v>
      </c>
      <c r="L3345">
        <v>102.4016</v>
      </c>
      <c r="M3345">
        <v>4</v>
      </c>
    </row>
    <row r="3346" spans="1:13" hidden="1" x14ac:dyDescent="0.35">
      <c r="A3346" t="s">
        <v>10</v>
      </c>
      <c r="B3346">
        <v>3345</v>
      </c>
      <c r="C3346" t="s">
        <v>606</v>
      </c>
      <c r="D3346" t="s">
        <v>12</v>
      </c>
      <c r="E3346">
        <v>2018</v>
      </c>
      <c r="F3346" t="s">
        <v>138</v>
      </c>
      <c r="G3346" t="s">
        <v>14</v>
      </c>
      <c r="H3346" t="s">
        <v>26</v>
      </c>
      <c r="I3346" t="s">
        <v>40</v>
      </c>
      <c r="J3346">
        <v>0</v>
      </c>
      <c r="L3346">
        <v>178.5318</v>
      </c>
      <c r="M3346">
        <v>4</v>
      </c>
    </row>
    <row r="3347" spans="1:13" hidden="1" x14ac:dyDescent="0.35">
      <c r="A3347" t="s">
        <v>10</v>
      </c>
      <c r="B3347">
        <v>3346</v>
      </c>
      <c r="C3347" t="s">
        <v>1311</v>
      </c>
      <c r="D3347" t="s">
        <v>48</v>
      </c>
      <c r="E3347">
        <v>2018</v>
      </c>
      <c r="F3347" t="s">
        <v>138</v>
      </c>
      <c r="G3347" t="s">
        <v>14</v>
      </c>
      <c r="H3347" t="s">
        <v>26</v>
      </c>
      <c r="I3347" t="s">
        <v>40</v>
      </c>
      <c r="J3347">
        <v>1.251245E-2</v>
      </c>
      <c r="L3347">
        <v>38.747999999999998</v>
      </c>
      <c r="M3347">
        <v>4</v>
      </c>
    </row>
    <row r="3348" spans="1:13" hidden="1" x14ac:dyDescent="0.35">
      <c r="A3348" t="s">
        <v>10</v>
      </c>
      <c r="B3348">
        <v>3347</v>
      </c>
      <c r="C3348" t="s">
        <v>1459</v>
      </c>
      <c r="D3348" t="s">
        <v>48</v>
      </c>
      <c r="E3348">
        <v>2018</v>
      </c>
      <c r="F3348" t="s">
        <v>138</v>
      </c>
      <c r="G3348" t="s">
        <v>14</v>
      </c>
      <c r="H3348" t="s">
        <v>26</v>
      </c>
      <c r="I3348" t="s">
        <v>40</v>
      </c>
      <c r="J3348">
        <v>4.022593E-2</v>
      </c>
      <c r="L3348">
        <v>210.99279999999999</v>
      </c>
      <c r="M3348">
        <v>4</v>
      </c>
    </row>
    <row r="3349" spans="1:13" hidden="1" x14ac:dyDescent="0.35">
      <c r="A3349" t="s">
        <v>35</v>
      </c>
      <c r="B3349">
        <v>3348</v>
      </c>
      <c r="C3349" t="s">
        <v>585</v>
      </c>
      <c r="D3349" t="s">
        <v>67</v>
      </c>
      <c r="E3349">
        <v>2018</v>
      </c>
      <c r="F3349" t="s">
        <v>138</v>
      </c>
      <c r="G3349" t="s">
        <v>14</v>
      </c>
      <c r="H3349" t="s">
        <v>26</v>
      </c>
      <c r="I3349" t="s">
        <v>40</v>
      </c>
      <c r="J3349">
        <v>0.10818157</v>
      </c>
      <c r="L3349">
        <v>149.60499999999999</v>
      </c>
      <c r="M3349">
        <v>4</v>
      </c>
    </row>
    <row r="3350" spans="1:13" hidden="1" x14ac:dyDescent="0.35">
      <c r="A3350" t="s">
        <v>35</v>
      </c>
      <c r="B3350">
        <v>3349</v>
      </c>
      <c r="C3350" t="s">
        <v>694</v>
      </c>
      <c r="D3350" t="s">
        <v>42</v>
      </c>
      <c r="E3350">
        <v>2018</v>
      </c>
      <c r="F3350" t="s">
        <v>138</v>
      </c>
      <c r="G3350" t="s">
        <v>14</v>
      </c>
      <c r="H3350" t="s">
        <v>26</v>
      </c>
      <c r="I3350" t="s">
        <v>40</v>
      </c>
      <c r="J3350">
        <v>2.4992442E-2</v>
      </c>
      <c r="L3350">
        <v>53.6614</v>
      </c>
      <c r="M3350">
        <v>4</v>
      </c>
    </row>
    <row r="3351" spans="1:13" hidden="1" x14ac:dyDescent="0.35">
      <c r="A3351" t="s">
        <v>35</v>
      </c>
      <c r="B3351">
        <v>3350</v>
      </c>
      <c r="C3351" t="s">
        <v>953</v>
      </c>
      <c r="D3351" t="s">
        <v>48</v>
      </c>
      <c r="E3351">
        <v>2018</v>
      </c>
      <c r="F3351" t="s">
        <v>138</v>
      </c>
      <c r="G3351" t="s">
        <v>14</v>
      </c>
      <c r="H3351" t="s">
        <v>26</v>
      </c>
      <c r="I3351" t="s">
        <v>40</v>
      </c>
      <c r="J3351">
        <v>7.8872251000000004E-2</v>
      </c>
      <c r="L3351">
        <v>189.5556</v>
      </c>
      <c r="M3351">
        <v>4</v>
      </c>
    </row>
    <row r="3352" spans="1:13" hidden="1" x14ac:dyDescent="0.3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t="s">
        <v>17</v>
      </c>
      <c r="B3438">
        <v>3437</v>
      </c>
      <c r="C3438" t="s">
        <v>894</v>
      </c>
      <c r="D3438" t="s">
        <v>42</v>
      </c>
      <c r="E3438">
        <v>2015</v>
      </c>
      <c r="F3438" t="s">
        <v>33</v>
      </c>
      <c r="G3438" t="s">
        <v>34</v>
      </c>
      <c r="H3438" t="s">
        <v>26</v>
      </c>
      <c r="I3438" t="s">
        <v>16</v>
      </c>
      <c r="J3438">
        <v>0</v>
      </c>
      <c r="K3438">
        <v>9.6</v>
      </c>
      <c r="L3438">
        <v>164.2184</v>
      </c>
      <c r="M3438">
        <v>4</v>
      </c>
    </row>
    <row r="3439" spans="1:13" x14ac:dyDescent="0.3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t="s">
        <v>17</v>
      </c>
      <c r="B3469">
        <v>3468</v>
      </c>
      <c r="C3469" t="s">
        <v>1326</v>
      </c>
      <c r="D3469" t="s">
        <v>61</v>
      </c>
      <c r="E3469">
        <v>2020</v>
      </c>
      <c r="F3469" t="s">
        <v>37</v>
      </c>
      <c r="G3469" t="s">
        <v>34</v>
      </c>
      <c r="H3469" t="s">
        <v>26</v>
      </c>
      <c r="I3469" t="s">
        <v>16</v>
      </c>
      <c r="J3469">
        <v>0</v>
      </c>
      <c r="K3469">
        <v>9.5</v>
      </c>
      <c r="L3469">
        <v>188.9872</v>
      </c>
      <c r="M3469">
        <v>4</v>
      </c>
    </row>
    <row r="3470" spans="1:13" x14ac:dyDescent="0.3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t="s">
        <v>10</v>
      </c>
      <c r="B3598">
        <v>3597</v>
      </c>
      <c r="C3598" t="s">
        <v>482</v>
      </c>
      <c r="D3598" t="s">
        <v>159</v>
      </c>
      <c r="E3598">
        <v>2017</v>
      </c>
      <c r="F3598" t="s">
        <v>50</v>
      </c>
      <c r="G3598" t="s">
        <v>34</v>
      </c>
      <c r="H3598" t="s">
        <v>26</v>
      </c>
      <c r="I3598" t="s">
        <v>16</v>
      </c>
      <c r="J3598">
        <v>0</v>
      </c>
      <c r="K3598">
        <v>17.7</v>
      </c>
      <c r="L3598">
        <v>183.5924</v>
      </c>
      <c r="M3598">
        <v>4</v>
      </c>
    </row>
    <row r="3599" spans="1:13" x14ac:dyDescent="0.3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17</v>
      </c>
      <c r="B3640">
        <v>3639</v>
      </c>
      <c r="C3640" t="s">
        <v>1381</v>
      </c>
      <c r="D3640" t="s">
        <v>28</v>
      </c>
      <c r="E3640">
        <v>2014</v>
      </c>
      <c r="F3640" t="s">
        <v>29</v>
      </c>
      <c r="G3640" t="s">
        <v>21</v>
      </c>
      <c r="H3640" t="s">
        <v>30</v>
      </c>
      <c r="I3640" t="s">
        <v>16</v>
      </c>
      <c r="J3640">
        <v>0</v>
      </c>
      <c r="K3640">
        <v>14.5</v>
      </c>
      <c r="L3640">
        <v>154.4682</v>
      </c>
      <c r="M3640">
        <v>4</v>
      </c>
    </row>
    <row r="3641" spans="1:13" x14ac:dyDescent="0.3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t="s">
        <v>10</v>
      </c>
      <c r="B3700">
        <v>3699</v>
      </c>
      <c r="C3700" t="s">
        <v>761</v>
      </c>
      <c r="D3700" t="s">
        <v>32</v>
      </c>
      <c r="E3700">
        <v>2014</v>
      </c>
      <c r="F3700" t="s">
        <v>29</v>
      </c>
      <c r="G3700" t="s">
        <v>21</v>
      </c>
      <c r="H3700" t="s">
        <v>30</v>
      </c>
      <c r="I3700" t="s">
        <v>16</v>
      </c>
      <c r="J3700">
        <v>0</v>
      </c>
      <c r="K3700">
        <v>13</v>
      </c>
      <c r="L3700">
        <v>173.6054</v>
      </c>
      <c r="M3700">
        <v>4</v>
      </c>
    </row>
    <row r="3701" spans="1:13" x14ac:dyDescent="0.3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hidden="1" x14ac:dyDescent="0.35">
      <c r="A3766" t="s">
        <v>17</v>
      </c>
      <c r="B3766">
        <v>3765</v>
      </c>
      <c r="C3766" t="s">
        <v>367</v>
      </c>
      <c r="D3766" t="s">
        <v>57</v>
      </c>
      <c r="E3766">
        <v>2018</v>
      </c>
      <c r="F3766" t="s">
        <v>45</v>
      </c>
      <c r="G3766" t="s">
        <v>21</v>
      </c>
      <c r="H3766" t="s">
        <v>15</v>
      </c>
      <c r="I3766" t="s">
        <v>46</v>
      </c>
      <c r="J3766">
        <v>2.1618297000000002E-2</v>
      </c>
      <c r="L3766">
        <v>167.11840000000001</v>
      </c>
      <c r="M3766">
        <v>4</v>
      </c>
    </row>
    <row r="3767" spans="1:13" hidden="1" x14ac:dyDescent="0.35">
      <c r="A3767" t="s">
        <v>17</v>
      </c>
      <c r="B3767">
        <v>3766</v>
      </c>
      <c r="C3767" t="s">
        <v>1466</v>
      </c>
      <c r="D3767" t="s">
        <v>32</v>
      </c>
      <c r="E3767">
        <v>2018</v>
      </c>
      <c r="F3767" t="s">
        <v>45</v>
      </c>
      <c r="G3767" t="s">
        <v>21</v>
      </c>
      <c r="H3767" t="s">
        <v>15</v>
      </c>
      <c r="I3767" t="s">
        <v>46</v>
      </c>
      <c r="J3767">
        <v>6.5119701000000002E-2</v>
      </c>
      <c r="L3767">
        <v>145.71279999999999</v>
      </c>
      <c r="M3767">
        <v>4</v>
      </c>
    </row>
    <row r="3768" spans="1:13" hidden="1" x14ac:dyDescent="0.35">
      <c r="A3768" t="s">
        <v>17</v>
      </c>
      <c r="B3768">
        <v>3767</v>
      </c>
      <c r="C3768" t="s">
        <v>905</v>
      </c>
      <c r="D3768" t="s">
        <v>95</v>
      </c>
      <c r="E3768">
        <v>2018</v>
      </c>
      <c r="F3768" t="s">
        <v>45</v>
      </c>
      <c r="G3768" t="s">
        <v>21</v>
      </c>
      <c r="H3768" t="s">
        <v>15</v>
      </c>
      <c r="I3768" t="s">
        <v>46</v>
      </c>
      <c r="J3768">
        <v>7.1803739999999998E-3</v>
      </c>
      <c r="L3768">
        <v>47.403399999999998</v>
      </c>
      <c r="M3768">
        <v>4</v>
      </c>
    </row>
    <row r="3769" spans="1:13" hidden="1" x14ac:dyDescent="0.35">
      <c r="A3769" t="s">
        <v>17</v>
      </c>
      <c r="B3769">
        <v>3768</v>
      </c>
      <c r="C3769" t="s">
        <v>531</v>
      </c>
      <c r="D3769" t="s">
        <v>95</v>
      </c>
      <c r="E3769">
        <v>2018</v>
      </c>
      <c r="F3769" t="s">
        <v>45</v>
      </c>
      <c r="G3769" t="s">
        <v>21</v>
      </c>
      <c r="H3769" t="s">
        <v>15</v>
      </c>
      <c r="I3769" t="s">
        <v>46</v>
      </c>
      <c r="J3769">
        <v>0.17536233300000001</v>
      </c>
      <c r="L3769">
        <v>158.96039999999999</v>
      </c>
      <c r="M3769">
        <v>4</v>
      </c>
    </row>
    <row r="3770" spans="1:13" hidden="1" x14ac:dyDescent="0.35">
      <c r="A3770" t="s">
        <v>17</v>
      </c>
      <c r="B3770">
        <v>3769</v>
      </c>
      <c r="C3770" t="s">
        <v>841</v>
      </c>
      <c r="D3770" t="s">
        <v>95</v>
      </c>
      <c r="E3770">
        <v>2018</v>
      </c>
      <c r="F3770" t="s">
        <v>45</v>
      </c>
      <c r="G3770" t="s">
        <v>21</v>
      </c>
      <c r="H3770" t="s">
        <v>15</v>
      </c>
      <c r="I3770" t="s">
        <v>46</v>
      </c>
      <c r="J3770">
        <v>0.110735739</v>
      </c>
      <c r="L3770">
        <v>35.287399999999998</v>
      </c>
      <c r="M3770">
        <v>4</v>
      </c>
    </row>
    <row r="3771" spans="1:13" hidden="1" x14ac:dyDescent="0.35">
      <c r="A3771" t="s">
        <v>17</v>
      </c>
      <c r="B3771">
        <v>3770</v>
      </c>
      <c r="C3771" t="s">
        <v>1074</v>
      </c>
      <c r="D3771" t="s">
        <v>95</v>
      </c>
      <c r="E3771">
        <v>2018</v>
      </c>
      <c r="F3771" t="s">
        <v>45</v>
      </c>
      <c r="G3771" t="s">
        <v>21</v>
      </c>
      <c r="H3771" t="s">
        <v>15</v>
      </c>
      <c r="I3771" t="s">
        <v>46</v>
      </c>
      <c r="J3771">
        <v>2.6174636000000001E-2</v>
      </c>
      <c r="L3771">
        <v>127.102</v>
      </c>
      <c r="M3771">
        <v>4</v>
      </c>
    </row>
    <row r="3772" spans="1:13" hidden="1" x14ac:dyDescent="0.35">
      <c r="A3772" t="s">
        <v>17</v>
      </c>
      <c r="B3772">
        <v>3771</v>
      </c>
      <c r="C3772" t="s">
        <v>1300</v>
      </c>
      <c r="D3772" t="s">
        <v>57</v>
      </c>
      <c r="E3772">
        <v>2018</v>
      </c>
      <c r="F3772" t="s">
        <v>45</v>
      </c>
      <c r="G3772" t="s">
        <v>21</v>
      </c>
      <c r="H3772" t="s">
        <v>15</v>
      </c>
      <c r="I3772" t="s">
        <v>46</v>
      </c>
      <c r="J3772">
        <v>3.5414528000000001E-2</v>
      </c>
      <c r="L3772">
        <v>218.2166</v>
      </c>
      <c r="M3772">
        <v>4</v>
      </c>
    </row>
    <row r="3773" spans="1:13" hidden="1" x14ac:dyDescent="0.35">
      <c r="A3773" t="s">
        <v>17</v>
      </c>
      <c r="B3773">
        <v>3772</v>
      </c>
      <c r="C3773" t="s">
        <v>287</v>
      </c>
      <c r="D3773" t="s">
        <v>57</v>
      </c>
      <c r="E3773">
        <v>2018</v>
      </c>
      <c r="F3773" t="s">
        <v>45</v>
      </c>
      <c r="G3773" t="s">
        <v>21</v>
      </c>
      <c r="H3773" t="s">
        <v>15</v>
      </c>
      <c r="I3773" t="s">
        <v>46</v>
      </c>
      <c r="J3773">
        <v>9.2145264000000005E-2</v>
      </c>
      <c r="L3773">
        <v>120.7098</v>
      </c>
      <c r="M3773">
        <v>4</v>
      </c>
    </row>
    <row r="3774" spans="1:13" hidden="1" x14ac:dyDescent="0.35">
      <c r="A3774" t="s">
        <v>17</v>
      </c>
      <c r="B3774">
        <v>3773</v>
      </c>
      <c r="C3774" t="s">
        <v>704</v>
      </c>
      <c r="D3774" t="s">
        <v>57</v>
      </c>
      <c r="E3774">
        <v>2018</v>
      </c>
      <c r="F3774" t="s">
        <v>45</v>
      </c>
      <c r="G3774" t="s">
        <v>21</v>
      </c>
      <c r="H3774" t="s">
        <v>15</v>
      </c>
      <c r="I3774" t="s">
        <v>46</v>
      </c>
      <c r="J3774">
        <v>7.8831762E-2</v>
      </c>
      <c r="L3774">
        <v>98.97</v>
      </c>
      <c r="M3774">
        <v>4</v>
      </c>
    </row>
    <row r="3775" spans="1:13" hidden="1" x14ac:dyDescent="0.35">
      <c r="A3775" t="s">
        <v>17</v>
      </c>
      <c r="B3775">
        <v>3774</v>
      </c>
      <c r="C3775" t="s">
        <v>548</v>
      </c>
      <c r="D3775" t="s">
        <v>57</v>
      </c>
      <c r="E3775">
        <v>2018</v>
      </c>
      <c r="F3775" t="s">
        <v>45</v>
      </c>
      <c r="G3775" t="s">
        <v>21</v>
      </c>
      <c r="H3775" t="s">
        <v>15</v>
      </c>
      <c r="I3775" t="s">
        <v>46</v>
      </c>
      <c r="J3775">
        <v>9.5919472000000006E-2</v>
      </c>
      <c r="L3775">
        <v>162.65520000000001</v>
      </c>
      <c r="M3775">
        <v>4</v>
      </c>
    </row>
    <row r="3776" spans="1:13" hidden="1" x14ac:dyDescent="0.35">
      <c r="A3776" t="s">
        <v>17</v>
      </c>
      <c r="B3776">
        <v>3775</v>
      </c>
      <c r="C3776" t="s">
        <v>1515</v>
      </c>
      <c r="D3776" t="s">
        <v>67</v>
      </c>
      <c r="E3776">
        <v>2018</v>
      </c>
      <c r="F3776" t="s">
        <v>45</v>
      </c>
      <c r="G3776" t="s">
        <v>21</v>
      </c>
      <c r="H3776" t="s">
        <v>15</v>
      </c>
      <c r="I3776" t="s">
        <v>46</v>
      </c>
      <c r="J3776">
        <v>0.17320619200000001</v>
      </c>
      <c r="L3776">
        <v>53.329799999999999</v>
      </c>
      <c r="M3776">
        <v>4</v>
      </c>
    </row>
    <row r="3777" spans="1:13" hidden="1" x14ac:dyDescent="0.35">
      <c r="A3777" t="s">
        <v>17</v>
      </c>
      <c r="B3777">
        <v>3776</v>
      </c>
      <c r="C3777" t="s">
        <v>1036</v>
      </c>
      <c r="D3777" t="s">
        <v>67</v>
      </c>
      <c r="E3777">
        <v>2018</v>
      </c>
      <c r="F3777" t="s">
        <v>45</v>
      </c>
      <c r="G3777" t="s">
        <v>21</v>
      </c>
      <c r="H3777" t="s">
        <v>15</v>
      </c>
      <c r="I3777" t="s">
        <v>46</v>
      </c>
      <c r="J3777">
        <v>3.4584355999999997E-2</v>
      </c>
      <c r="L3777">
        <v>248.375</v>
      </c>
      <c r="M3777">
        <v>4</v>
      </c>
    </row>
    <row r="3778" spans="1:13" hidden="1" x14ac:dyDescent="0.35">
      <c r="A3778" t="s">
        <v>17</v>
      </c>
      <c r="B3778">
        <v>3777</v>
      </c>
      <c r="C3778" t="s">
        <v>70</v>
      </c>
      <c r="D3778" t="s">
        <v>24</v>
      </c>
      <c r="E3778">
        <v>2018</v>
      </c>
      <c r="F3778" t="s">
        <v>45</v>
      </c>
      <c r="G3778" t="s">
        <v>21</v>
      </c>
      <c r="H3778" t="s">
        <v>15</v>
      </c>
      <c r="I3778" t="s">
        <v>46</v>
      </c>
      <c r="J3778">
        <v>3.3777629000000003E-2</v>
      </c>
      <c r="L3778">
        <v>222.84559999999999</v>
      </c>
      <c r="M3778">
        <v>4</v>
      </c>
    </row>
    <row r="3779" spans="1:13" hidden="1" x14ac:dyDescent="0.35">
      <c r="A3779" t="s">
        <v>17</v>
      </c>
      <c r="B3779">
        <v>3778</v>
      </c>
      <c r="C3779" t="s">
        <v>1314</v>
      </c>
      <c r="D3779" t="s">
        <v>24</v>
      </c>
      <c r="E3779">
        <v>2018</v>
      </c>
      <c r="F3779" t="s">
        <v>45</v>
      </c>
      <c r="G3779" t="s">
        <v>21</v>
      </c>
      <c r="H3779" t="s">
        <v>15</v>
      </c>
      <c r="I3779" t="s">
        <v>46</v>
      </c>
      <c r="J3779">
        <v>6.6459890999999993E-2</v>
      </c>
      <c r="L3779">
        <v>184.22919999999999</v>
      </c>
      <c r="M3779">
        <v>4</v>
      </c>
    </row>
    <row r="3780" spans="1:13" hidden="1" x14ac:dyDescent="0.35">
      <c r="A3780" t="s">
        <v>17</v>
      </c>
      <c r="B3780">
        <v>3779</v>
      </c>
      <c r="C3780" t="s">
        <v>1210</v>
      </c>
      <c r="D3780" t="s">
        <v>24</v>
      </c>
      <c r="E3780">
        <v>2018</v>
      </c>
      <c r="F3780" t="s">
        <v>45</v>
      </c>
      <c r="G3780" t="s">
        <v>21</v>
      </c>
      <c r="H3780" t="s">
        <v>15</v>
      </c>
      <c r="I3780" t="s">
        <v>46</v>
      </c>
      <c r="J3780">
        <v>5.6019324000000002E-2</v>
      </c>
      <c r="L3780">
        <v>40.045400000000001</v>
      </c>
      <c r="M3780">
        <v>4</v>
      </c>
    </row>
    <row r="3781" spans="1:13" hidden="1" x14ac:dyDescent="0.35">
      <c r="A3781" t="s">
        <v>17</v>
      </c>
      <c r="B3781">
        <v>3780</v>
      </c>
      <c r="C3781" t="s">
        <v>547</v>
      </c>
      <c r="D3781" t="s">
        <v>24</v>
      </c>
      <c r="E3781">
        <v>2018</v>
      </c>
      <c r="F3781" t="s">
        <v>45</v>
      </c>
      <c r="G3781" t="s">
        <v>21</v>
      </c>
      <c r="H3781" t="s">
        <v>15</v>
      </c>
      <c r="I3781" t="s">
        <v>46</v>
      </c>
      <c r="J3781">
        <v>6.5313023999999997E-2</v>
      </c>
      <c r="L3781">
        <v>47.1402</v>
      </c>
      <c r="M3781">
        <v>4</v>
      </c>
    </row>
    <row r="3782" spans="1:13" hidden="1" x14ac:dyDescent="0.35">
      <c r="A3782" t="s">
        <v>17</v>
      </c>
      <c r="B3782">
        <v>3781</v>
      </c>
      <c r="C3782" t="s">
        <v>847</v>
      </c>
      <c r="D3782" t="s">
        <v>12</v>
      </c>
      <c r="E3782">
        <v>2018</v>
      </c>
      <c r="F3782" t="s">
        <v>45</v>
      </c>
      <c r="G3782" t="s">
        <v>21</v>
      </c>
      <c r="H3782" t="s">
        <v>15</v>
      </c>
      <c r="I3782" t="s">
        <v>46</v>
      </c>
      <c r="J3782">
        <v>8.7223419999999992E-3</v>
      </c>
      <c r="L3782">
        <v>123.5414</v>
      </c>
      <c r="M3782">
        <v>4</v>
      </c>
    </row>
    <row r="3783" spans="1:13" hidden="1" x14ac:dyDescent="0.35">
      <c r="A3783" t="s">
        <v>17</v>
      </c>
      <c r="B3783">
        <v>3782</v>
      </c>
      <c r="C3783" t="s">
        <v>772</v>
      </c>
      <c r="D3783" t="s">
        <v>12</v>
      </c>
      <c r="E3783">
        <v>2018</v>
      </c>
      <c r="F3783" t="s">
        <v>45</v>
      </c>
      <c r="G3783" t="s">
        <v>21</v>
      </c>
      <c r="H3783" t="s">
        <v>15</v>
      </c>
      <c r="I3783" t="s">
        <v>46</v>
      </c>
      <c r="J3783">
        <v>0.10508595599999999</v>
      </c>
      <c r="L3783">
        <v>82.390799999999999</v>
      </c>
      <c r="M3783">
        <v>4</v>
      </c>
    </row>
    <row r="3784" spans="1:13" hidden="1" x14ac:dyDescent="0.35">
      <c r="A3784" t="s">
        <v>17</v>
      </c>
      <c r="B3784">
        <v>3783</v>
      </c>
      <c r="C3784" t="s">
        <v>169</v>
      </c>
      <c r="D3784" t="s">
        <v>12</v>
      </c>
      <c r="E3784">
        <v>2018</v>
      </c>
      <c r="F3784" t="s">
        <v>45</v>
      </c>
      <c r="G3784" t="s">
        <v>21</v>
      </c>
      <c r="H3784" t="s">
        <v>15</v>
      </c>
      <c r="I3784" t="s">
        <v>46</v>
      </c>
      <c r="J3784">
        <v>0</v>
      </c>
      <c r="L3784">
        <v>253.03559999999999</v>
      </c>
      <c r="M3784">
        <v>4</v>
      </c>
    </row>
    <row r="3785" spans="1:13" hidden="1" x14ac:dyDescent="0.35">
      <c r="A3785" t="s">
        <v>17</v>
      </c>
      <c r="B3785">
        <v>3784</v>
      </c>
      <c r="C3785" t="s">
        <v>376</v>
      </c>
      <c r="D3785" t="s">
        <v>19</v>
      </c>
      <c r="E3785">
        <v>2018</v>
      </c>
      <c r="F3785" t="s">
        <v>45</v>
      </c>
      <c r="G3785" t="s">
        <v>21</v>
      </c>
      <c r="H3785" t="s">
        <v>15</v>
      </c>
      <c r="I3785" t="s">
        <v>46</v>
      </c>
      <c r="J3785">
        <v>4.6333982000000003E-2</v>
      </c>
      <c r="L3785">
        <v>97.238399999999999</v>
      </c>
      <c r="M3785">
        <v>4</v>
      </c>
    </row>
    <row r="3786" spans="1:13" hidden="1" x14ac:dyDescent="0.35">
      <c r="A3786" t="s">
        <v>17</v>
      </c>
      <c r="B3786">
        <v>3785</v>
      </c>
      <c r="C3786" t="s">
        <v>1516</v>
      </c>
      <c r="D3786" t="s">
        <v>19</v>
      </c>
      <c r="E3786">
        <v>2018</v>
      </c>
      <c r="F3786" t="s">
        <v>45</v>
      </c>
      <c r="G3786" t="s">
        <v>21</v>
      </c>
      <c r="H3786" t="s">
        <v>15</v>
      </c>
      <c r="I3786" t="s">
        <v>46</v>
      </c>
      <c r="J3786">
        <v>6.3800265999999994E-2</v>
      </c>
      <c r="L3786">
        <v>123.0414</v>
      </c>
      <c r="M3786">
        <v>4</v>
      </c>
    </row>
    <row r="3787" spans="1:13" hidden="1" x14ac:dyDescent="0.35">
      <c r="A3787" t="s">
        <v>17</v>
      </c>
      <c r="B3787">
        <v>3786</v>
      </c>
      <c r="C3787" t="s">
        <v>218</v>
      </c>
      <c r="D3787" t="s">
        <v>42</v>
      </c>
      <c r="E3787">
        <v>2018</v>
      </c>
      <c r="F3787" t="s">
        <v>45</v>
      </c>
      <c r="G3787" t="s">
        <v>21</v>
      </c>
      <c r="H3787" t="s">
        <v>15</v>
      </c>
      <c r="I3787" t="s">
        <v>46</v>
      </c>
      <c r="J3787">
        <v>1.4232071000000001E-2</v>
      </c>
      <c r="L3787">
        <v>100.9332</v>
      </c>
      <c r="M3787">
        <v>4</v>
      </c>
    </row>
    <row r="3788" spans="1:13" hidden="1" x14ac:dyDescent="0.35">
      <c r="A3788" t="s">
        <v>17</v>
      </c>
      <c r="B3788">
        <v>3787</v>
      </c>
      <c r="C3788" t="s">
        <v>91</v>
      </c>
      <c r="D3788" t="s">
        <v>42</v>
      </c>
      <c r="E3788">
        <v>2018</v>
      </c>
      <c r="F3788" t="s">
        <v>45</v>
      </c>
      <c r="G3788" t="s">
        <v>21</v>
      </c>
      <c r="H3788" t="s">
        <v>15</v>
      </c>
      <c r="I3788" t="s">
        <v>46</v>
      </c>
      <c r="J3788">
        <v>4.8703431999999998E-2</v>
      </c>
      <c r="L3788">
        <v>125.9336</v>
      </c>
      <c r="M3788">
        <v>4</v>
      </c>
    </row>
    <row r="3789" spans="1:13" hidden="1" x14ac:dyDescent="0.35">
      <c r="A3789" t="s">
        <v>17</v>
      </c>
      <c r="B3789">
        <v>3788</v>
      </c>
      <c r="C3789" t="s">
        <v>173</v>
      </c>
      <c r="D3789" t="s">
        <v>42</v>
      </c>
      <c r="E3789">
        <v>2018</v>
      </c>
      <c r="F3789" t="s">
        <v>45</v>
      </c>
      <c r="G3789" t="s">
        <v>21</v>
      </c>
      <c r="H3789" t="s">
        <v>15</v>
      </c>
      <c r="I3789" t="s">
        <v>46</v>
      </c>
      <c r="J3789">
        <v>0.107507291</v>
      </c>
      <c r="L3789">
        <v>34.855800000000002</v>
      </c>
      <c r="M3789">
        <v>4</v>
      </c>
    </row>
    <row r="3790" spans="1:13" hidden="1" x14ac:dyDescent="0.35">
      <c r="A3790" t="s">
        <v>17</v>
      </c>
      <c r="B3790">
        <v>3789</v>
      </c>
      <c r="C3790" t="s">
        <v>1290</v>
      </c>
      <c r="D3790" t="s">
        <v>54</v>
      </c>
      <c r="E3790">
        <v>2018</v>
      </c>
      <c r="F3790" t="s">
        <v>45</v>
      </c>
      <c r="G3790" t="s">
        <v>21</v>
      </c>
      <c r="H3790" t="s">
        <v>15</v>
      </c>
      <c r="I3790" t="s">
        <v>46</v>
      </c>
      <c r="J3790">
        <v>2.2351808000000001E-2</v>
      </c>
      <c r="L3790">
        <v>143.78120000000001</v>
      </c>
      <c r="M3790">
        <v>4</v>
      </c>
    </row>
    <row r="3791" spans="1:13" hidden="1" x14ac:dyDescent="0.35">
      <c r="A3791" t="s">
        <v>17</v>
      </c>
      <c r="B3791">
        <v>3790</v>
      </c>
      <c r="C3791" t="s">
        <v>639</v>
      </c>
      <c r="D3791" t="s">
        <v>64</v>
      </c>
      <c r="E3791">
        <v>2018</v>
      </c>
      <c r="F3791" t="s">
        <v>45</v>
      </c>
      <c r="G3791" t="s">
        <v>21</v>
      </c>
      <c r="H3791" t="s">
        <v>15</v>
      </c>
      <c r="I3791" t="s">
        <v>46</v>
      </c>
      <c r="J3791">
        <v>9.1472670000000006E-2</v>
      </c>
      <c r="L3791">
        <v>184.66079999999999</v>
      </c>
      <c r="M3791">
        <v>4</v>
      </c>
    </row>
    <row r="3792" spans="1:13" hidden="1" x14ac:dyDescent="0.35">
      <c r="A3792" t="s">
        <v>17</v>
      </c>
      <c r="B3792">
        <v>3791</v>
      </c>
      <c r="C3792" t="s">
        <v>1497</v>
      </c>
      <c r="D3792" t="s">
        <v>153</v>
      </c>
      <c r="E3792">
        <v>2018</v>
      </c>
      <c r="F3792" t="s">
        <v>45</v>
      </c>
      <c r="G3792" t="s">
        <v>21</v>
      </c>
      <c r="H3792" t="s">
        <v>15</v>
      </c>
      <c r="I3792" t="s">
        <v>46</v>
      </c>
      <c r="J3792">
        <v>3.1073804E-2</v>
      </c>
      <c r="L3792">
        <v>157.56039999999999</v>
      </c>
      <c r="M3792">
        <v>4</v>
      </c>
    </row>
    <row r="3793" spans="1:13" hidden="1" x14ac:dyDescent="0.35">
      <c r="A3793" t="s">
        <v>17</v>
      </c>
      <c r="B3793">
        <v>3792</v>
      </c>
      <c r="C3793" t="s">
        <v>932</v>
      </c>
      <c r="D3793" t="s">
        <v>48</v>
      </c>
      <c r="E3793">
        <v>2018</v>
      </c>
      <c r="F3793" t="s">
        <v>45</v>
      </c>
      <c r="G3793" t="s">
        <v>21</v>
      </c>
      <c r="H3793" t="s">
        <v>15</v>
      </c>
      <c r="I3793" t="s">
        <v>46</v>
      </c>
      <c r="J3793">
        <v>0</v>
      </c>
      <c r="L3793">
        <v>45.742800000000003</v>
      </c>
      <c r="M3793">
        <v>4</v>
      </c>
    </row>
    <row r="3794" spans="1:13" hidden="1" x14ac:dyDescent="0.35">
      <c r="A3794" t="s">
        <v>17</v>
      </c>
      <c r="B3794">
        <v>3793</v>
      </c>
      <c r="C3794" t="s">
        <v>1043</v>
      </c>
      <c r="D3794" t="s">
        <v>48</v>
      </c>
      <c r="E3794">
        <v>2018</v>
      </c>
      <c r="F3794" t="s">
        <v>45</v>
      </c>
      <c r="G3794" t="s">
        <v>21</v>
      </c>
      <c r="H3794" t="s">
        <v>15</v>
      </c>
      <c r="I3794" t="s">
        <v>46</v>
      </c>
      <c r="J3794">
        <v>6.7120953999999997E-2</v>
      </c>
      <c r="L3794">
        <v>132.96260000000001</v>
      </c>
      <c r="M3794">
        <v>4</v>
      </c>
    </row>
    <row r="3795" spans="1:13" hidden="1" x14ac:dyDescent="0.35">
      <c r="A3795" t="s">
        <v>17</v>
      </c>
      <c r="B3795">
        <v>3794</v>
      </c>
      <c r="C3795" t="s">
        <v>625</v>
      </c>
      <c r="D3795" t="s">
        <v>48</v>
      </c>
      <c r="E3795">
        <v>2018</v>
      </c>
      <c r="F3795" t="s">
        <v>45</v>
      </c>
      <c r="G3795" t="s">
        <v>21</v>
      </c>
      <c r="H3795" t="s">
        <v>15</v>
      </c>
      <c r="I3795" t="s">
        <v>46</v>
      </c>
      <c r="J3795">
        <v>2.9793955E-2</v>
      </c>
      <c r="L3795">
        <v>167.2816</v>
      </c>
      <c r="M3795">
        <v>4</v>
      </c>
    </row>
    <row r="3796" spans="1:13" hidden="1" x14ac:dyDescent="0.35">
      <c r="A3796" t="s">
        <v>17</v>
      </c>
      <c r="B3796">
        <v>3795</v>
      </c>
      <c r="C3796" t="s">
        <v>916</v>
      </c>
      <c r="D3796" t="s">
        <v>48</v>
      </c>
      <c r="E3796">
        <v>2018</v>
      </c>
      <c r="F3796" t="s">
        <v>45</v>
      </c>
      <c r="G3796" t="s">
        <v>21</v>
      </c>
      <c r="H3796" t="s">
        <v>15</v>
      </c>
      <c r="I3796" t="s">
        <v>46</v>
      </c>
      <c r="J3796">
        <v>0</v>
      </c>
      <c r="L3796">
        <v>248.8092</v>
      </c>
      <c r="M3796">
        <v>4</v>
      </c>
    </row>
    <row r="3797" spans="1:13" hidden="1" x14ac:dyDescent="0.35">
      <c r="A3797" t="s">
        <v>17</v>
      </c>
      <c r="B3797">
        <v>3796</v>
      </c>
      <c r="C3797" t="s">
        <v>984</v>
      </c>
      <c r="D3797" t="s">
        <v>32</v>
      </c>
      <c r="E3797">
        <v>2018</v>
      </c>
      <c r="F3797" t="s">
        <v>45</v>
      </c>
      <c r="G3797" t="s">
        <v>21</v>
      </c>
      <c r="H3797" t="s">
        <v>15</v>
      </c>
      <c r="I3797" t="s">
        <v>46</v>
      </c>
      <c r="J3797">
        <v>0.112349962</v>
      </c>
      <c r="L3797">
        <v>39.184800000000003</v>
      </c>
      <c r="M3797">
        <v>4</v>
      </c>
    </row>
    <row r="3798" spans="1:13" hidden="1" x14ac:dyDescent="0.35">
      <c r="A3798" t="s">
        <v>17</v>
      </c>
      <c r="B3798">
        <v>3797</v>
      </c>
      <c r="C3798" t="s">
        <v>1267</v>
      </c>
      <c r="D3798" t="s">
        <v>32</v>
      </c>
      <c r="E3798">
        <v>2018</v>
      </c>
      <c r="F3798" t="s">
        <v>45</v>
      </c>
      <c r="G3798" t="s">
        <v>21</v>
      </c>
      <c r="H3798" t="s">
        <v>15</v>
      </c>
      <c r="I3798" t="s">
        <v>46</v>
      </c>
      <c r="J3798">
        <v>0</v>
      </c>
      <c r="L3798">
        <v>121.044</v>
      </c>
      <c r="M3798">
        <v>4</v>
      </c>
    </row>
    <row r="3799" spans="1:13" hidden="1" x14ac:dyDescent="0.35">
      <c r="A3799" t="s">
        <v>10</v>
      </c>
      <c r="B3799">
        <v>3798</v>
      </c>
      <c r="C3799" t="s">
        <v>1398</v>
      </c>
      <c r="D3799" t="s">
        <v>95</v>
      </c>
      <c r="E3799">
        <v>2018</v>
      </c>
      <c r="F3799" t="s">
        <v>45</v>
      </c>
      <c r="G3799" t="s">
        <v>21</v>
      </c>
      <c r="H3799" t="s">
        <v>15</v>
      </c>
      <c r="I3799" t="s">
        <v>46</v>
      </c>
      <c r="J3799">
        <v>3.4244601E-2</v>
      </c>
      <c r="L3799">
        <v>97.272599999999997</v>
      </c>
      <c r="M3799">
        <v>4</v>
      </c>
    </row>
    <row r="3800" spans="1:13" hidden="1" x14ac:dyDescent="0.35">
      <c r="A3800" t="s">
        <v>10</v>
      </c>
      <c r="B3800">
        <v>3799</v>
      </c>
      <c r="C3800" t="s">
        <v>1424</v>
      </c>
      <c r="D3800" t="s">
        <v>95</v>
      </c>
      <c r="E3800">
        <v>2018</v>
      </c>
      <c r="F3800" t="s">
        <v>45</v>
      </c>
      <c r="G3800" t="s">
        <v>21</v>
      </c>
      <c r="H3800" t="s">
        <v>15</v>
      </c>
      <c r="I3800" t="s">
        <v>46</v>
      </c>
      <c r="J3800">
        <v>2.6243240000000001E-2</v>
      </c>
      <c r="L3800">
        <v>143.81280000000001</v>
      </c>
      <c r="M3800">
        <v>4</v>
      </c>
    </row>
    <row r="3801" spans="1:13" hidden="1" x14ac:dyDescent="0.35">
      <c r="A3801" t="s">
        <v>10</v>
      </c>
      <c r="B3801">
        <v>3800</v>
      </c>
      <c r="C3801" t="s">
        <v>1174</v>
      </c>
      <c r="D3801" t="s">
        <v>57</v>
      </c>
      <c r="E3801">
        <v>2018</v>
      </c>
      <c r="F3801" t="s">
        <v>45</v>
      </c>
      <c r="G3801" t="s">
        <v>21</v>
      </c>
      <c r="H3801" t="s">
        <v>15</v>
      </c>
      <c r="I3801" t="s">
        <v>46</v>
      </c>
      <c r="J3801">
        <v>3.4436769999999998E-2</v>
      </c>
      <c r="L3801">
        <v>156.52879999999999</v>
      </c>
      <c r="M3801">
        <v>4</v>
      </c>
    </row>
    <row r="3802" spans="1:13" hidden="1" x14ac:dyDescent="0.35">
      <c r="A3802" t="s">
        <v>10</v>
      </c>
      <c r="B3802">
        <v>3801</v>
      </c>
      <c r="C3802" t="s">
        <v>938</v>
      </c>
      <c r="D3802" t="s">
        <v>28</v>
      </c>
      <c r="E3802">
        <v>2018</v>
      </c>
      <c r="F3802" t="s">
        <v>45</v>
      </c>
      <c r="G3802" t="s">
        <v>21</v>
      </c>
      <c r="H3802" t="s">
        <v>15</v>
      </c>
      <c r="I3802" t="s">
        <v>46</v>
      </c>
      <c r="J3802">
        <v>5.2473797000000003E-2</v>
      </c>
      <c r="L3802">
        <v>83.622399999999999</v>
      </c>
      <c r="M3802">
        <v>4</v>
      </c>
    </row>
    <row r="3803" spans="1:13" hidden="1" x14ac:dyDescent="0.35">
      <c r="A3803" t="s">
        <v>10</v>
      </c>
      <c r="B3803">
        <v>3802</v>
      </c>
      <c r="C3803" t="s">
        <v>1177</v>
      </c>
      <c r="D3803" t="s">
        <v>28</v>
      </c>
      <c r="E3803">
        <v>2018</v>
      </c>
      <c r="F3803" t="s">
        <v>45</v>
      </c>
      <c r="G3803" t="s">
        <v>21</v>
      </c>
      <c r="H3803" t="s">
        <v>15</v>
      </c>
      <c r="I3803" t="s">
        <v>46</v>
      </c>
      <c r="J3803">
        <v>2.8139760999999999E-2</v>
      </c>
      <c r="L3803">
        <v>173.7422</v>
      </c>
      <c r="M3803">
        <v>4</v>
      </c>
    </row>
    <row r="3804" spans="1:13" hidden="1" x14ac:dyDescent="0.35">
      <c r="A3804" t="s">
        <v>10</v>
      </c>
      <c r="B3804">
        <v>3803</v>
      </c>
      <c r="C3804" t="s">
        <v>978</v>
      </c>
      <c r="D3804" t="s">
        <v>67</v>
      </c>
      <c r="E3804">
        <v>2018</v>
      </c>
      <c r="F3804" t="s">
        <v>45</v>
      </c>
      <c r="G3804" t="s">
        <v>21</v>
      </c>
      <c r="H3804" t="s">
        <v>15</v>
      </c>
      <c r="I3804" t="s">
        <v>46</v>
      </c>
      <c r="J3804">
        <v>2.2403117E-2</v>
      </c>
      <c r="L3804">
        <v>250.9092</v>
      </c>
      <c r="M3804">
        <v>4</v>
      </c>
    </row>
    <row r="3805" spans="1:13" hidden="1" x14ac:dyDescent="0.35">
      <c r="A3805" t="s">
        <v>10</v>
      </c>
      <c r="B3805">
        <v>3804</v>
      </c>
      <c r="C3805" t="s">
        <v>698</v>
      </c>
      <c r="D3805" t="s">
        <v>67</v>
      </c>
      <c r="E3805">
        <v>2018</v>
      </c>
      <c r="F3805" t="s">
        <v>45</v>
      </c>
      <c r="G3805" t="s">
        <v>21</v>
      </c>
      <c r="H3805" t="s">
        <v>15</v>
      </c>
      <c r="I3805" t="s">
        <v>46</v>
      </c>
      <c r="J3805">
        <v>7.4806196000000005E-2</v>
      </c>
      <c r="L3805">
        <v>112.91759999999999</v>
      </c>
      <c r="M3805">
        <v>4</v>
      </c>
    </row>
    <row r="3806" spans="1:13" hidden="1" x14ac:dyDescent="0.35">
      <c r="A3806" t="s">
        <v>10</v>
      </c>
      <c r="B3806">
        <v>3805</v>
      </c>
      <c r="C3806" t="s">
        <v>1415</v>
      </c>
      <c r="D3806" t="s">
        <v>24</v>
      </c>
      <c r="E3806">
        <v>2018</v>
      </c>
      <c r="F3806" t="s">
        <v>45</v>
      </c>
      <c r="G3806" t="s">
        <v>21</v>
      </c>
      <c r="H3806" t="s">
        <v>15</v>
      </c>
      <c r="I3806" t="s">
        <v>46</v>
      </c>
      <c r="J3806">
        <v>8.7421737999999999E-2</v>
      </c>
      <c r="L3806">
        <v>154.46299999999999</v>
      </c>
      <c r="M3806">
        <v>4</v>
      </c>
    </row>
    <row r="3807" spans="1:13" hidden="1" x14ac:dyDescent="0.35">
      <c r="A3807" t="s">
        <v>10</v>
      </c>
      <c r="B3807">
        <v>3806</v>
      </c>
      <c r="C3807" t="s">
        <v>940</v>
      </c>
      <c r="D3807" t="s">
        <v>24</v>
      </c>
      <c r="E3807">
        <v>2018</v>
      </c>
      <c r="F3807" t="s">
        <v>45</v>
      </c>
      <c r="G3807" t="s">
        <v>21</v>
      </c>
      <c r="H3807" t="s">
        <v>15</v>
      </c>
      <c r="I3807" t="s">
        <v>46</v>
      </c>
      <c r="J3807">
        <v>4.8426707999999999E-2</v>
      </c>
      <c r="L3807">
        <v>258.7278</v>
      </c>
      <c r="M3807">
        <v>4</v>
      </c>
    </row>
    <row r="3808" spans="1:13" hidden="1" x14ac:dyDescent="0.35">
      <c r="A3808" t="s">
        <v>10</v>
      </c>
      <c r="B3808">
        <v>3807</v>
      </c>
      <c r="C3808" t="s">
        <v>529</v>
      </c>
      <c r="D3808" t="s">
        <v>24</v>
      </c>
      <c r="E3808">
        <v>2018</v>
      </c>
      <c r="F3808" t="s">
        <v>45</v>
      </c>
      <c r="G3808" t="s">
        <v>21</v>
      </c>
      <c r="H3808" t="s">
        <v>15</v>
      </c>
      <c r="I3808" t="s">
        <v>46</v>
      </c>
      <c r="J3808">
        <v>0.14928877900000001</v>
      </c>
      <c r="L3808">
        <v>158.4288</v>
      </c>
      <c r="M3808">
        <v>4</v>
      </c>
    </row>
    <row r="3809" spans="1:13" hidden="1" x14ac:dyDescent="0.35">
      <c r="A3809" t="s">
        <v>10</v>
      </c>
      <c r="B3809">
        <v>3808</v>
      </c>
      <c r="C3809" t="s">
        <v>922</v>
      </c>
      <c r="D3809" t="s">
        <v>24</v>
      </c>
      <c r="E3809">
        <v>2018</v>
      </c>
      <c r="F3809" t="s">
        <v>45</v>
      </c>
      <c r="G3809" t="s">
        <v>21</v>
      </c>
      <c r="H3809" t="s">
        <v>15</v>
      </c>
      <c r="I3809" t="s">
        <v>46</v>
      </c>
      <c r="J3809">
        <v>9.1780141999999995E-2</v>
      </c>
      <c r="L3809">
        <v>182.5266</v>
      </c>
      <c r="M3809">
        <v>4</v>
      </c>
    </row>
    <row r="3810" spans="1:13" hidden="1" x14ac:dyDescent="0.35">
      <c r="A3810" t="s">
        <v>10</v>
      </c>
      <c r="B3810">
        <v>3809</v>
      </c>
      <c r="C3810" t="s">
        <v>55</v>
      </c>
      <c r="D3810" t="s">
        <v>12</v>
      </c>
      <c r="E3810">
        <v>2018</v>
      </c>
      <c r="F3810" t="s">
        <v>45</v>
      </c>
      <c r="G3810" t="s">
        <v>21</v>
      </c>
      <c r="H3810" t="s">
        <v>15</v>
      </c>
      <c r="I3810" t="s">
        <v>46</v>
      </c>
      <c r="J3810">
        <v>1.8714040000000001E-2</v>
      </c>
      <c r="L3810">
        <v>223.47720000000001</v>
      </c>
      <c r="M3810">
        <v>4</v>
      </c>
    </row>
    <row r="3811" spans="1:13" hidden="1" x14ac:dyDescent="0.35">
      <c r="A3811" t="s">
        <v>10</v>
      </c>
      <c r="B3811">
        <v>3810</v>
      </c>
      <c r="C3811" t="s">
        <v>1055</v>
      </c>
      <c r="D3811" t="s">
        <v>12</v>
      </c>
      <c r="E3811">
        <v>2018</v>
      </c>
      <c r="F3811" t="s">
        <v>45</v>
      </c>
      <c r="G3811" t="s">
        <v>21</v>
      </c>
      <c r="H3811" t="s">
        <v>15</v>
      </c>
      <c r="I3811" t="s">
        <v>46</v>
      </c>
      <c r="J3811">
        <v>0.102949031</v>
      </c>
      <c r="L3811">
        <v>225.27199999999999</v>
      </c>
      <c r="M3811">
        <v>4</v>
      </c>
    </row>
    <row r="3812" spans="1:13" hidden="1" x14ac:dyDescent="0.35">
      <c r="A3812" t="s">
        <v>10</v>
      </c>
      <c r="B3812">
        <v>3811</v>
      </c>
      <c r="C3812" t="s">
        <v>1426</v>
      </c>
      <c r="D3812" t="s">
        <v>12</v>
      </c>
      <c r="E3812">
        <v>2018</v>
      </c>
      <c r="F3812" t="s">
        <v>45</v>
      </c>
      <c r="G3812" t="s">
        <v>21</v>
      </c>
      <c r="H3812" t="s">
        <v>15</v>
      </c>
      <c r="I3812" t="s">
        <v>46</v>
      </c>
      <c r="J3812">
        <v>0.121712459</v>
      </c>
      <c r="L3812">
        <v>101.2016</v>
      </c>
      <c r="M3812">
        <v>4</v>
      </c>
    </row>
    <row r="3813" spans="1:13" hidden="1" x14ac:dyDescent="0.35">
      <c r="A3813" t="s">
        <v>10</v>
      </c>
      <c r="B3813">
        <v>3812</v>
      </c>
      <c r="C3813" t="s">
        <v>1180</v>
      </c>
      <c r="D3813" t="s">
        <v>12</v>
      </c>
      <c r="E3813">
        <v>2018</v>
      </c>
      <c r="F3813" t="s">
        <v>45</v>
      </c>
      <c r="G3813" t="s">
        <v>21</v>
      </c>
      <c r="H3813" t="s">
        <v>15</v>
      </c>
      <c r="I3813" t="s">
        <v>46</v>
      </c>
      <c r="J3813">
        <v>8.7936752000000007E-2</v>
      </c>
      <c r="L3813">
        <v>115.9466</v>
      </c>
      <c r="M3813">
        <v>4</v>
      </c>
    </row>
    <row r="3814" spans="1:13" hidden="1" x14ac:dyDescent="0.35">
      <c r="A3814" t="s">
        <v>10</v>
      </c>
      <c r="B3814">
        <v>3813</v>
      </c>
      <c r="C3814" t="s">
        <v>256</v>
      </c>
      <c r="D3814" t="s">
        <v>12</v>
      </c>
      <c r="E3814">
        <v>2018</v>
      </c>
      <c r="F3814" t="s">
        <v>45</v>
      </c>
      <c r="G3814" t="s">
        <v>21</v>
      </c>
      <c r="H3814" t="s">
        <v>15</v>
      </c>
      <c r="I3814" t="s">
        <v>46</v>
      </c>
      <c r="J3814">
        <v>1.4295564E-2</v>
      </c>
      <c r="L3814">
        <v>242.65119999999999</v>
      </c>
      <c r="M3814">
        <v>4</v>
      </c>
    </row>
    <row r="3815" spans="1:13" hidden="1" x14ac:dyDescent="0.35">
      <c r="A3815" t="s">
        <v>10</v>
      </c>
      <c r="B3815">
        <v>3814</v>
      </c>
      <c r="C3815" t="s">
        <v>925</v>
      </c>
      <c r="D3815" t="s">
        <v>12</v>
      </c>
      <c r="E3815">
        <v>2018</v>
      </c>
      <c r="F3815" t="s">
        <v>45</v>
      </c>
      <c r="G3815" t="s">
        <v>21</v>
      </c>
      <c r="H3815" t="s">
        <v>15</v>
      </c>
      <c r="I3815" t="s">
        <v>46</v>
      </c>
      <c r="J3815">
        <v>5.7762301000000002E-2</v>
      </c>
      <c r="L3815">
        <v>237.35640000000001</v>
      </c>
      <c r="M3815">
        <v>4</v>
      </c>
    </row>
    <row r="3816" spans="1:13" hidden="1" x14ac:dyDescent="0.35">
      <c r="A3816" t="s">
        <v>10</v>
      </c>
      <c r="B3816">
        <v>3815</v>
      </c>
      <c r="C3816" t="s">
        <v>1140</v>
      </c>
      <c r="D3816" t="s">
        <v>12</v>
      </c>
      <c r="E3816">
        <v>2018</v>
      </c>
      <c r="F3816" t="s">
        <v>45</v>
      </c>
      <c r="G3816" t="s">
        <v>21</v>
      </c>
      <c r="H3816" t="s">
        <v>15</v>
      </c>
      <c r="I3816" t="s">
        <v>46</v>
      </c>
      <c r="J3816">
        <v>2.1863506000000001E-2</v>
      </c>
      <c r="L3816">
        <v>247.00919999999999</v>
      </c>
      <c r="M3816">
        <v>4</v>
      </c>
    </row>
    <row r="3817" spans="1:13" hidden="1" x14ac:dyDescent="0.35">
      <c r="A3817" t="s">
        <v>10</v>
      </c>
      <c r="B3817">
        <v>3816</v>
      </c>
      <c r="C3817" t="s">
        <v>1012</v>
      </c>
      <c r="D3817" t="s">
        <v>12</v>
      </c>
      <c r="E3817">
        <v>2018</v>
      </c>
      <c r="F3817" t="s">
        <v>45</v>
      </c>
      <c r="G3817" t="s">
        <v>21</v>
      </c>
      <c r="H3817" t="s">
        <v>15</v>
      </c>
      <c r="I3817" t="s">
        <v>46</v>
      </c>
      <c r="J3817">
        <v>0.112668963</v>
      </c>
      <c r="L3817">
        <v>191.0504</v>
      </c>
      <c r="M3817">
        <v>4</v>
      </c>
    </row>
    <row r="3818" spans="1:13" hidden="1" x14ac:dyDescent="0.35">
      <c r="A3818" t="s">
        <v>10</v>
      </c>
      <c r="B3818">
        <v>3817</v>
      </c>
      <c r="C3818" t="s">
        <v>885</v>
      </c>
      <c r="D3818" t="s">
        <v>54</v>
      </c>
      <c r="E3818">
        <v>2018</v>
      </c>
      <c r="F3818" t="s">
        <v>45</v>
      </c>
      <c r="G3818" t="s">
        <v>21</v>
      </c>
      <c r="H3818" t="s">
        <v>15</v>
      </c>
      <c r="I3818" t="s">
        <v>46</v>
      </c>
      <c r="J3818">
        <v>2.0312314000000001E-2</v>
      </c>
      <c r="L3818">
        <v>98.104200000000006</v>
      </c>
      <c r="M3818">
        <v>4</v>
      </c>
    </row>
    <row r="3819" spans="1:13" hidden="1" x14ac:dyDescent="0.35">
      <c r="A3819" t="s">
        <v>10</v>
      </c>
      <c r="B3819">
        <v>3818</v>
      </c>
      <c r="C3819" t="s">
        <v>837</v>
      </c>
      <c r="D3819" t="s">
        <v>54</v>
      </c>
      <c r="E3819">
        <v>2018</v>
      </c>
      <c r="F3819" t="s">
        <v>45</v>
      </c>
      <c r="G3819" t="s">
        <v>21</v>
      </c>
      <c r="H3819" t="s">
        <v>15</v>
      </c>
      <c r="I3819" t="s">
        <v>46</v>
      </c>
      <c r="J3819">
        <v>0.13670167799999999</v>
      </c>
      <c r="L3819">
        <v>182.16079999999999</v>
      </c>
      <c r="M3819">
        <v>4</v>
      </c>
    </row>
    <row r="3820" spans="1:13" hidden="1" x14ac:dyDescent="0.35">
      <c r="A3820" t="s">
        <v>10</v>
      </c>
      <c r="B3820">
        <v>3819</v>
      </c>
      <c r="C3820" t="s">
        <v>1444</v>
      </c>
      <c r="D3820" t="s">
        <v>54</v>
      </c>
      <c r="E3820">
        <v>2018</v>
      </c>
      <c r="F3820" t="s">
        <v>45</v>
      </c>
      <c r="G3820" t="s">
        <v>21</v>
      </c>
      <c r="H3820" t="s">
        <v>15</v>
      </c>
      <c r="I3820" t="s">
        <v>46</v>
      </c>
      <c r="J3820">
        <v>1.7466283999999999E-2</v>
      </c>
      <c r="L3820">
        <v>45.471800000000002</v>
      </c>
      <c r="M3820">
        <v>4</v>
      </c>
    </row>
    <row r="3821" spans="1:13" hidden="1" x14ac:dyDescent="0.35">
      <c r="A3821" t="s">
        <v>10</v>
      </c>
      <c r="B3821">
        <v>3820</v>
      </c>
      <c r="C3821" t="s">
        <v>599</v>
      </c>
      <c r="D3821" t="s">
        <v>54</v>
      </c>
      <c r="E3821">
        <v>2018</v>
      </c>
      <c r="F3821" t="s">
        <v>45</v>
      </c>
      <c r="G3821" t="s">
        <v>21</v>
      </c>
      <c r="H3821" t="s">
        <v>15</v>
      </c>
      <c r="I3821" t="s">
        <v>46</v>
      </c>
      <c r="J3821">
        <v>5.4288646000000003E-2</v>
      </c>
      <c r="L3821">
        <v>96.609399999999994</v>
      </c>
      <c r="M3821">
        <v>4</v>
      </c>
    </row>
    <row r="3822" spans="1:13" hidden="1" x14ac:dyDescent="0.35">
      <c r="A3822" t="s">
        <v>10</v>
      </c>
      <c r="B3822">
        <v>3821</v>
      </c>
      <c r="C3822" t="s">
        <v>1030</v>
      </c>
      <c r="D3822" t="s">
        <v>48</v>
      </c>
      <c r="E3822">
        <v>2018</v>
      </c>
      <c r="F3822" t="s">
        <v>45</v>
      </c>
      <c r="G3822" t="s">
        <v>21</v>
      </c>
      <c r="H3822" t="s">
        <v>15</v>
      </c>
      <c r="I3822" t="s">
        <v>46</v>
      </c>
      <c r="J3822">
        <v>0.127416049</v>
      </c>
      <c r="L3822">
        <v>167.48159999999999</v>
      </c>
      <c r="M3822">
        <v>4</v>
      </c>
    </row>
    <row r="3823" spans="1:13" hidden="1" x14ac:dyDescent="0.35">
      <c r="A3823" t="s">
        <v>10</v>
      </c>
      <c r="B3823">
        <v>3822</v>
      </c>
      <c r="C3823" t="s">
        <v>262</v>
      </c>
      <c r="D3823" t="s">
        <v>48</v>
      </c>
      <c r="E3823">
        <v>2018</v>
      </c>
      <c r="F3823" t="s">
        <v>45</v>
      </c>
      <c r="G3823" t="s">
        <v>21</v>
      </c>
      <c r="H3823" t="s">
        <v>15</v>
      </c>
      <c r="I3823" t="s">
        <v>46</v>
      </c>
      <c r="J3823">
        <v>0.124668026</v>
      </c>
      <c r="L3823">
        <v>261.09100000000001</v>
      </c>
      <c r="M3823">
        <v>4</v>
      </c>
    </row>
    <row r="3824" spans="1:13" hidden="1" x14ac:dyDescent="0.35">
      <c r="A3824" t="s">
        <v>10</v>
      </c>
      <c r="B3824">
        <v>3823</v>
      </c>
      <c r="C3824" t="s">
        <v>82</v>
      </c>
      <c r="D3824" t="s">
        <v>48</v>
      </c>
      <c r="E3824">
        <v>2018</v>
      </c>
      <c r="F3824" t="s">
        <v>45</v>
      </c>
      <c r="G3824" t="s">
        <v>21</v>
      </c>
      <c r="H3824" t="s">
        <v>15</v>
      </c>
      <c r="I3824" t="s">
        <v>46</v>
      </c>
      <c r="J3824">
        <v>3.7768989000000003E-2</v>
      </c>
      <c r="L3824">
        <v>88.585599999999999</v>
      </c>
      <c r="M3824">
        <v>4</v>
      </c>
    </row>
    <row r="3825" spans="1:13" hidden="1" x14ac:dyDescent="0.35">
      <c r="A3825" t="s">
        <v>10</v>
      </c>
      <c r="B3825">
        <v>3824</v>
      </c>
      <c r="C3825" t="s">
        <v>501</v>
      </c>
      <c r="D3825" t="s">
        <v>48</v>
      </c>
      <c r="E3825">
        <v>2018</v>
      </c>
      <c r="F3825" t="s">
        <v>45</v>
      </c>
      <c r="G3825" t="s">
        <v>21</v>
      </c>
      <c r="H3825" t="s">
        <v>15</v>
      </c>
      <c r="I3825" t="s">
        <v>46</v>
      </c>
      <c r="J3825">
        <v>3.0476540999999999E-2</v>
      </c>
      <c r="L3825">
        <v>252.2724</v>
      </c>
      <c r="M3825">
        <v>4</v>
      </c>
    </row>
    <row r="3826" spans="1:13" hidden="1" x14ac:dyDescent="0.35">
      <c r="A3826" t="s">
        <v>10</v>
      </c>
      <c r="B3826">
        <v>3825</v>
      </c>
      <c r="C3826" t="s">
        <v>520</v>
      </c>
      <c r="D3826" t="s">
        <v>32</v>
      </c>
      <c r="E3826">
        <v>2018</v>
      </c>
      <c r="F3826" t="s">
        <v>45</v>
      </c>
      <c r="G3826" t="s">
        <v>21</v>
      </c>
      <c r="H3826" t="s">
        <v>15</v>
      </c>
      <c r="I3826" t="s">
        <v>46</v>
      </c>
      <c r="J3826">
        <v>0.127308434</v>
      </c>
      <c r="L3826">
        <v>186.69239999999999</v>
      </c>
      <c r="M3826">
        <v>4</v>
      </c>
    </row>
    <row r="3827" spans="1:13" hidden="1" x14ac:dyDescent="0.35">
      <c r="A3827" t="s">
        <v>10</v>
      </c>
      <c r="B3827">
        <v>3826</v>
      </c>
      <c r="C3827" t="s">
        <v>277</v>
      </c>
      <c r="D3827" t="s">
        <v>159</v>
      </c>
      <c r="E3827">
        <v>2018</v>
      </c>
      <c r="F3827" t="s">
        <v>45</v>
      </c>
      <c r="G3827" t="s">
        <v>21</v>
      </c>
      <c r="H3827" t="s">
        <v>15</v>
      </c>
      <c r="I3827" t="s">
        <v>46</v>
      </c>
      <c r="J3827">
        <v>5.5615380000000004E-3</v>
      </c>
      <c r="L3827">
        <v>224.00620000000001</v>
      </c>
      <c r="M3827">
        <v>4</v>
      </c>
    </row>
    <row r="3828" spans="1:13" hidden="1" x14ac:dyDescent="0.35">
      <c r="A3828" t="s">
        <v>10</v>
      </c>
      <c r="B3828">
        <v>3827</v>
      </c>
      <c r="C3828" t="s">
        <v>482</v>
      </c>
      <c r="D3828" t="s">
        <v>159</v>
      </c>
      <c r="E3828">
        <v>2018</v>
      </c>
      <c r="F3828" t="s">
        <v>45</v>
      </c>
      <c r="G3828" t="s">
        <v>21</v>
      </c>
      <c r="H3828" t="s">
        <v>15</v>
      </c>
      <c r="I3828" t="s">
        <v>46</v>
      </c>
      <c r="J3828">
        <v>0.13444176499999999</v>
      </c>
      <c r="L3828">
        <v>183.9924</v>
      </c>
      <c r="M3828">
        <v>4</v>
      </c>
    </row>
    <row r="3829" spans="1:13" x14ac:dyDescent="0.3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hidden="1" x14ac:dyDescent="0.3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hidden="1" x14ac:dyDescent="0.3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hidden="1" x14ac:dyDescent="0.3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hidden="1" x14ac:dyDescent="0.3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t="s">
        <v>17</v>
      </c>
      <c r="B3855">
        <v>3854</v>
      </c>
      <c r="C3855" t="s">
        <v>100</v>
      </c>
      <c r="D3855" t="s">
        <v>24</v>
      </c>
      <c r="E3855">
        <v>2022</v>
      </c>
      <c r="F3855" t="s">
        <v>20</v>
      </c>
      <c r="G3855" t="s">
        <v>21</v>
      </c>
      <c r="H3855" t="s">
        <v>15</v>
      </c>
      <c r="I3855" t="s">
        <v>22</v>
      </c>
      <c r="J3855">
        <v>0</v>
      </c>
      <c r="K3855">
        <v>7.93</v>
      </c>
      <c r="L3855">
        <v>123.2414</v>
      </c>
      <c r="M3855">
        <v>3.9</v>
      </c>
    </row>
    <row r="3856" spans="1:13" x14ac:dyDescent="0.3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hidden="1" x14ac:dyDescent="0.35">
      <c r="A3895" t="s">
        <v>17</v>
      </c>
      <c r="B3895">
        <v>3894</v>
      </c>
      <c r="C3895" t="s">
        <v>989</v>
      </c>
      <c r="D3895" t="s">
        <v>12</v>
      </c>
      <c r="E3895">
        <v>2018</v>
      </c>
      <c r="F3895" t="s">
        <v>138</v>
      </c>
      <c r="G3895" t="s">
        <v>14</v>
      </c>
      <c r="H3895" t="s">
        <v>26</v>
      </c>
      <c r="I3895" t="s">
        <v>40</v>
      </c>
      <c r="J3895">
        <v>5.2691045999999998E-2</v>
      </c>
      <c r="L3895">
        <v>216.3192</v>
      </c>
      <c r="M3895">
        <v>3.9</v>
      </c>
    </row>
    <row r="3896" spans="1:13" hidden="1" x14ac:dyDescent="0.35">
      <c r="A3896" t="s">
        <v>17</v>
      </c>
      <c r="B3896">
        <v>3895</v>
      </c>
      <c r="C3896" t="s">
        <v>1292</v>
      </c>
      <c r="D3896" t="s">
        <v>32</v>
      </c>
      <c r="E3896">
        <v>2018</v>
      </c>
      <c r="F3896" t="s">
        <v>138</v>
      </c>
      <c r="G3896" t="s">
        <v>14</v>
      </c>
      <c r="H3896" t="s">
        <v>26</v>
      </c>
      <c r="I3896" t="s">
        <v>40</v>
      </c>
      <c r="J3896">
        <v>0.168780127</v>
      </c>
      <c r="L3896">
        <v>197.8768</v>
      </c>
      <c r="M3896">
        <v>3.9</v>
      </c>
    </row>
    <row r="3897" spans="1:13" hidden="1" x14ac:dyDescent="0.35">
      <c r="A3897" t="s">
        <v>17</v>
      </c>
      <c r="B3897">
        <v>3896</v>
      </c>
      <c r="C3897" t="s">
        <v>1389</v>
      </c>
      <c r="D3897" t="s">
        <v>95</v>
      </c>
      <c r="E3897">
        <v>2018</v>
      </c>
      <c r="F3897" t="s">
        <v>138</v>
      </c>
      <c r="G3897" t="s">
        <v>14</v>
      </c>
      <c r="H3897" t="s">
        <v>26</v>
      </c>
      <c r="I3897" t="s">
        <v>40</v>
      </c>
      <c r="J3897">
        <v>4.1556696999999997E-2</v>
      </c>
      <c r="L3897">
        <v>104.4332</v>
      </c>
      <c r="M3897">
        <v>3.9</v>
      </c>
    </row>
    <row r="3898" spans="1:13" hidden="1" x14ac:dyDescent="0.35">
      <c r="A3898" t="s">
        <v>17</v>
      </c>
      <c r="B3898">
        <v>3897</v>
      </c>
      <c r="C3898" t="s">
        <v>521</v>
      </c>
      <c r="D3898" t="s">
        <v>28</v>
      </c>
      <c r="E3898">
        <v>2018</v>
      </c>
      <c r="F3898" t="s">
        <v>138</v>
      </c>
      <c r="G3898" t="s">
        <v>14</v>
      </c>
      <c r="H3898" t="s">
        <v>26</v>
      </c>
      <c r="I3898" t="s">
        <v>40</v>
      </c>
      <c r="J3898">
        <v>6.1753510999999997E-2</v>
      </c>
      <c r="L3898">
        <v>253.3014</v>
      </c>
      <c r="M3898">
        <v>3.9</v>
      </c>
    </row>
    <row r="3899" spans="1:13" hidden="1" x14ac:dyDescent="0.35">
      <c r="A3899" t="s">
        <v>17</v>
      </c>
      <c r="B3899">
        <v>3898</v>
      </c>
      <c r="C3899" t="s">
        <v>665</v>
      </c>
      <c r="D3899" t="s">
        <v>24</v>
      </c>
      <c r="E3899">
        <v>2018</v>
      </c>
      <c r="F3899" t="s">
        <v>138</v>
      </c>
      <c r="G3899" t="s">
        <v>14</v>
      </c>
      <c r="H3899" t="s">
        <v>26</v>
      </c>
      <c r="I3899" t="s">
        <v>40</v>
      </c>
      <c r="J3899">
        <v>0.14566955600000001</v>
      </c>
      <c r="L3899">
        <v>247.27760000000001</v>
      </c>
      <c r="M3899">
        <v>3.9</v>
      </c>
    </row>
    <row r="3900" spans="1:13" hidden="1" x14ac:dyDescent="0.35">
      <c r="A3900" t="s">
        <v>17</v>
      </c>
      <c r="B3900">
        <v>3899</v>
      </c>
      <c r="C3900" t="s">
        <v>1524</v>
      </c>
      <c r="D3900" t="s">
        <v>12</v>
      </c>
      <c r="E3900">
        <v>2018</v>
      </c>
      <c r="F3900" t="s">
        <v>138</v>
      </c>
      <c r="G3900" t="s">
        <v>14</v>
      </c>
      <c r="H3900" t="s">
        <v>26</v>
      </c>
      <c r="I3900" t="s">
        <v>40</v>
      </c>
      <c r="J3900">
        <v>0</v>
      </c>
      <c r="L3900">
        <v>126.6994</v>
      </c>
      <c r="M3900">
        <v>3.9</v>
      </c>
    </row>
    <row r="3901" spans="1:13" hidden="1" x14ac:dyDescent="0.35">
      <c r="A3901" t="s">
        <v>17</v>
      </c>
      <c r="B3901">
        <v>3900</v>
      </c>
      <c r="C3901" t="s">
        <v>1238</v>
      </c>
      <c r="D3901" t="s">
        <v>12</v>
      </c>
      <c r="E3901">
        <v>2018</v>
      </c>
      <c r="F3901" t="s">
        <v>138</v>
      </c>
      <c r="G3901" t="s">
        <v>14</v>
      </c>
      <c r="H3901" t="s">
        <v>26</v>
      </c>
      <c r="I3901" t="s">
        <v>40</v>
      </c>
      <c r="J3901">
        <v>0.30530539699999998</v>
      </c>
      <c r="L3901">
        <v>116.68340000000001</v>
      </c>
      <c r="M3901">
        <v>3.9</v>
      </c>
    </row>
    <row r="3902" spans="1:13" hidden="1" x14ac:dyDescent="0.35">
      <c r="A3902" t="s">
        <v>17</v>
      </c>
      <c r="B3902">
        <v>3901</v>
      </c>
      <c r="C3902" t="s">
        <v>990</v>
      </c>
      <c r="D3902" t="s">
        <v>61</v>
      </c>
      <c r="E3902">
        <v>2018</v>
      </c>
      <c r="F3902" t="s">
        <v>138</v>
      </c>
      <c r="G3902" t="s">
        <v>14</v>
      </c>
      <c r="H3902" t="s">
        <v>26</v>
      </c>
      <c r="I3902" t="s">
        <v>40</v>
      </c>
      <c r="J3902">
        <v>0.29820527200000002</v>
      </c>
      <c r="L3902">
        <v>55.761400000000002</v>
      </c>
      <c r="M3902">
        <v>3.9</v>
      </c>
    </row>
    <row r="3903" spans="1:13" hidden="1" x14ac:dyDescent="0.35">
      <c r="A3903" t="s">
        <v>17</v>
      </c>
      <c r="B3903">
        <v>3902</v>
      </c>
      <c r="C3903" t="s">
        <v>236</v>
      </c>
      <c r="D3903" t="s">
        <v>19</v>
      </c>
      <c r="E3903">
        <v>2018</v>
      </c>
      <c r="F3903" t="s">
        <v>138</v>
      </c>
      <c r="G3903" t="s">
        <v>14</v>
      </c>
      <c r="H3903" t="s">
        <v>26</v>
      </c>
      <c r="I3903" t="s">
        <v>40</v>
      </c>
      <c r="J3903">
        <v>5.3148497000000003E-2</v>
      </c>
      <c r="L3903">
        <v>36.3874</v>
      </c>
      <c r="M3903">
        <v>3.9</v>
      </c>
    </row>
    <row r="3904" spans="1:13" hidden="1" x14ac:dyDescent="0.35">
      <c r="A3904" t="s">
        <v>17</v>
      </c>
      <c r="B3904">
        <v>3903</v>
      </c>
      <c r="C3904" t="s">
        <v>591</v>
      </c>
      <c r="D3904" t="s">
        <v>19</v>
      </c>
      <c r="E3904">
        <v>2018</v>
      </c>
      <c r="F3904" t="s">
        <v>138</v>
      </c>
      <c r="G3904" t="s">
        <v>14</v>
      </c>
      <c r="H3904" t="s">
        <v>26</v>
      </c>
      <c r="I3904" t="s">
        <v>40</v>
      </c>
      <c r="J3904">
        <v>2.8382853E-2</v>
      </c>
      <c r="L3904">
        <v>109.45959999999999</v>
      </c>
      <c r="M3904">
        <v>3.9</v>
      </c>
    </row>
    <row r="3905" spans="1:13" hidden="1" x14ac:dyDescent="0.35">
      <c r="A3905" t="s">
        <v>17</v>
      </c>
      <c r="B3905">
        <v>3904</v>
      </c>
      <c r="C3905" t="s">
        <v>890</v>
      </c>
      <c r="D3905" t="s">
        <v>19</v>
      </c>
      <c r="E3905">
        <v>2018</v>
      </c>
      <c r="F3905" t="s">
        <v>138</v>
      </c>
      <c r="G3905" t="s">
        <v>14</v>
      </c>
      <c r="H3905" t="s">
        <v>26</v>
      </c>
      <c r="I3905" t="s">
        <v>40</v>
      </c>
      <c r="J3905">
        <v>0.25394782300000002</v>
      </c>
      <c r="L3905">
        <v>223.84039999999999</v>
      </c>
      <c r="M3905">
        <v>3.9</v>
      </c>
    </row>
    <row r="3906" spans="1:13" hidden="1" x14ac:dyDescent="0.35">
      <c r="A3906" t="s">
        <v>17</v>
      </c>
      <c r="B3906">
        <v>3905</v>
      </c>
      <c r="C3906" t="s">
        <v>708</v>
      </c>
      <c r="D3906" t="s">
        <v>42</v>
      </c>
      <c r="E3906">
        <v>2018</v>
      </c>
      <c r="F3906" t="s">
        <v>138</v>
      </c>
      <c r="G3906" t="s">
        <v>14</v>
      </c>
      <c r="H3906" t="s">
        <v>26</v>
      </c>
      <c r="I3906" t="s">
        <v>40</v>
      </c>
      <c r="J3906">
        <v>5.0790916999999998E-2</v>
      </c>
      <c r="L3906">
        <v>142.77860000000001</v>
      </c>
      <c r="M3906">
        <v>3.9</v>
      </c>
    </row>
    <row r="3907" spans="1:13" hidden="1" x14ac:dyDescent="0.35">
      <c r="A3907" t="s">
        <v>17</v>
      </c>
      <c r="B3907">
        <v>3906</v>
      </c>
      <c r="C3907" t="s">
        <v>435</v>
      </c>
      <c r="D3907" t="s">
        <v>42</v>
      </c>
      <c r="E3907">
        <v>2018</v>
      </c>
      <c r="F3907" t="s">
        <v>138</v>
      </c>
      <c r="G3907" t="s">
        <v>14</v>
      </c>
      <c r="H3907" t="s">
        <v>26</v>
      </c>
      <c r="I3907" t="s">
        <v>40</v>
      </c>
      <c r="J3907">
        <v>2.8207784E-2</v>
      </c>
      <c r="L3907">
        <v>195.5478</v>
      </c>
      <c r="M3907">
        <v>3.9</v>
      </c>
    </row>
    <row r="3908" spans="1:13" hidden="1" x14ac:dyDescent="0.35">
      <c r="A3908" t="s">
        <v>17</v>
      </c>
      <c r="B3908">
        <v>3907</v>
      </c>
      <c r="C3908" t="s">
        <v>114</v>
      </c>
      <c r="D3908" t="s">
        <v>42</v>
      </c>
      <c r="E3908">
        <v>2018</v>
      </c>
      <c r="F3908" t="s">
        <v>138</v>
      </c>
      <c r="G3908" t="s">
        <v>14</v>
      </c>
      <c r="H3908" t="s">
        <v>26</v>
      </c>
      <c r="I3908" t="s">
        <v>40</v>
      </c>
      <c r="J3908">
        <v>0.19875618</v>
      </c>
      <c r="L3908">
        <v>250.7724</v>
      </c>
      <c r="M3908">
        <v>3.9</v>
      </c>
    </row>
    <row r="3909" spans="1:13" hidden="1" x14ac:dyDescent="0.35">
      <c r="A3909" t="s">
        <v>17</v>
      </c>
      <c r="B3909">
        <v>3908</v>
      </c>
      <c r="C3909" t="s">
        <v>1318</v>
      </c>
      <c r="D3909" t="s">
        <v>64</v>
      </c>
      <c r="E3909">
        <v>2018</v>
      </c>
      <c r="F3909" t="s">
        <v>138</v>
      </c>
      <c r="G3909" t="s">
        <v>14</v>
      </c>
      <c r="H3909" t="s">
        <v>26</v>
      </c>
      <c r="I3909" t="s">
        <v>40</v>
      </c>
      <c r="J3909">
        <v>0.159394437</v>
      </c>
      <c r="L3909">
        <v>105.6938</v>
      </c>
      <c r="M3909">
        <v>3.9</v>
      </c>
    </row>
    <row r="3910" spans="1:13" hidden="1" x14ac:dyDescent="0.35">
      <c r="A3910" t="s">
        <v>10</v>
      </c>
      <c r="B3910">
        <v>3909</v>
      </c>
      <c r="C3910" t="s">
        <v>498</v>
      </c>
      <c r="D3910" t="s">
        <v>57</v>
      </c>
      <c r="E3910">
        <v>2018</v>
      </c>
      <c r="F3910" t="s">
        <v>138</v>
      </c>
      <c r="G3910" t="s">
        <v>14</v>
      </c>
      <c r="H3910" t="s">
        <v>26</v>
      </c>
      <c r="I3910" t="s">
        <v>40</v>
      </c>
      <c r="J3910">
        <v>2.8062401000000001E-2</v>
      </c>
      <c r="L3910">
        <v>44.040199999999999</v>
      </c>
      <c r="M3910">
        <v>3.9</v>
      </c>
    </row>
    <row r="3911" spans="1:13" hidden="1" x14ac:dyDescent="0.35">
      <c r="A3911" t="s">
        <v>10</v>
      </c>
      <c r="B3911">
        <v>3910</v>
      </c>
      <c r="C3911" t="s">
        <v>1414</v>
      </c>
      <c r="D3911" t="s">
        <v>67</v>
      </c>
      <c r="E3911">
        <v>2018</v>
      </c>
      <c r="F3911" t="s">
        <v>138</v>
      </c>
      <c r="G3911" t="s">
        <v>14</v>
      </c>
      <c r="H3911" t="s">
        <v>26</v>
      </c>
      <c r="I3911" t="s">
        <v>40</v>
      </c>
      <c r="J3911">
        <v>1.4497036E-2</v>
      </c>
      <c r="L3911">
        <v>150.8708</v>
      </c>
      <c r="M3911">
        <v>3.9</v>
      </c>
    </row>
    <row r="3912" spans="1:13" hidden="1" x14ac:dyDescent="0.35">
      <c r="A3912" t="s">
        <v>10</v>
      </c>
      <c r="B3912">
        <v>3911</v>
      </c>
      <c r="C3912" t="s">
        <v>1482</v>
      </c>
      <c r="D3912" t="s">
        <v>67</v>
      </c>
      <c r="E3912">
        <v>2018</v>
      </c>
      <c r="F3912" t="s">
        <v>138</v>
      </c>
      <c r="G3912" t="s">
        <v>14</v>
      </c>
      <c r="H3912" t="s">
        <v>26</v>
      </c>
      <c r="I3912" t="s">
        <v>40</v>
      </c>
      <c r="J3912">
        <v>0.173587926</v>
      </c>
      <c r="L3912">
        <v>60.019399999999997</v>
      </c>
      <c r="M3912">
        <v>3.9</v>
      </c>
    </row>
    <row r="3913" spans="1:13" hidden="1" x14ac:dyDescent="0.35">
      <c r="A3913" t="s">
        <v>10</v>
      </c>
      <c r="B3913">
        <v>3912</v>
      </c>
      <c r="C3913" t="s">
        <v>978</v>
      </c>
      <c r="D3913" t="s">
        <v>67</v>
      </c>
      <c r="E3913">
        <v>2018</v>
      </c>
      <c r="F3913" t="s">
        <v>138</v>
      </c>
      <c r="G3913" t="s">
        <v>14</v>
      </c>
      <c r="H3913" t="s">
        <v>26</v>
      </c>
      <c r="I3913" t="s">
        <v>40</v>
      </c>
      <c r="J3913">
        <v>3.9415840000000001E-2</v>
      </c>
      <c r="L3913">
        <v>247.8092</v>
      </c>
      <c r="M3913">
        <v>3.9</v>
      </c>
    </row>
    <row r="3914" spans="1:13" hidden="1" x14ac:dyDescent="0.35">
      <c r="A3914" t="s">
        <v>10</v>
      </c>
      <c r="B3914">
        <v>3913</v>
      </c>
      <c r="C3914" t="s">
        <v>1158</v>
      </c>
      <c r="D3914" t="s">
        <v>12</v>
      </c>
      <c r="E3914">
        <v>2018</v>
      </c>
      <c r="F3914" t="s">
        <v>138</v>
      </c>
      <c r="G3914" t="s">
        <v>14</v>
      </c>
      <c r="H3914" t="s">
        <v>26</v>
      </c>
      <c r="I3914" t="s">
        <v>40</v>
      </c>
      <c r="J3914">
        <v>7.2762086000000004E-2</v>
      </c>
      <c r="L3914">
        <v>120.9072</v>
      </c>
      <c r="M3914">
        <v>3.9</v>
      </c>
    </row>
    <row r="3915" spans="1:13" hidden="1" x14ac:dyDescent="0.35">
      <c r="A3915" t="s">
        <v>10</v>
      </c>
      <c r="B3915">
        <v>3914</v>
      </c>
      <c r="C3915" t="s">
        <v>1053</v>
      </c>
      <c r="D3915" t="s">
        <v>12</v>
      </c>
      <c r="E3915">
        <v>2018</v>
      </c>
      <c r="F3915" t="s">
        <v>138</v>
      </c>
      <c r="G3915" t="s">
        <v>14</v>
      </c>
      <c r="H3915" t="s">
        <v>26</v>
      </c>
      <c r="I3915" t="s">
        <v>40</v>
      </c>
      <c r="J3915">
        <v>0.150238656</v>
      </c>
      <c r="L3915">
        <v>229.36940000000001</v>
      </c>
      <c r="M3915">
        <v>3.9</v>
      </c>
    </row>
    <row r="3916" spans="1:13" hidden="1" x14ac:dyDescent="0.3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t="s">
        <v>10</v>
      </c>
      <c r="B4034">
        <v>4033</v>
      </c>
      <c r="C4034" t="s">
        <v>660</v>
      </c>
      <c r="D4034" t="s">
        <v>48</v>
      </c>
      <c r="E4034">
        <v>2017</v>
      </c>
      <c r="F4034" t="s">
        <v>50</v>
      </c>
      <c r="G4034" t="s">
        <v>34</v>
      </c>
      <c r="H4034" t="s">
        <v>26</v>
      </c>
      <c r="I4034" t="s">
        <v>16</v>
      </c>
      <c r="J4034">
        <v>0</v>
      </c>
      <c r="K4034">
        <v>14.5</v>
      </c>
      <c r="L4034">
        <v>159.3262</v>
      </c>
      <c r="M4034">
        <v>3.9</v>
      </c>
    </row>
    <row r="4035" spans="1:13" x14ac:dyDescent="0.3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t="s">
        <v>10</v>
      </c>
      <c r="B4046">
        <v>4045</v>
      </c>
      <c r="C4046" t="s">
        <v>869</v>
      </c>
      <c r="D4046" t="s">
        <v>54</v>
      </c>
      <c r="E4046">
        <v>2011</v>
      </c>
      <c r="F4046" t="s">
        <v>39</v>
      </c>
      <c r="G4046" t="s">
        <v>21</v>
      </c>
      <c r="H4046" t="s">
        <v>30</v>
      </c>
      <c r="I4046" t="s">
        <v>40</v>
      </c>
      <c r="J4046">
        <v>0</v>
      </c>
      <c r="K4046">
        <v>11.8</v>
      </c>
      <c r="L4046">
        <v>102.4674</v>
      </c>
      <c r="M4046">
        <v>3.9</v>
      </c>
    </row>
    <row r="4047" spans="1:13" x14ac:dyDescent="0.3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5">
      <c r="A4067" t="s">
        <v>10</v>
      </c>
      <c r="B4067">
        <v>4066</v>
      </c>
      <c r="C4067" t="s">
        <v>421</v>
      </c>
      <c r="D4067" t="s">
        <v>95</v>
      </c>
      <c r="E4067">
        <v>2014</v>
      </c>
      <c r="F4067" t="s">
        <v>29</v>
      </c>
      <c r="G4067" t="s">
        <v>21</v>
      </c>
      <c r="H4067" t="s">
        <v>30</v>
      </c>
      <c r="I4067" t="s">
        <v>16</v>
      </c>
      <c r="J4067">
        <v>0</v>
      </c>
      <c r="K4067">
        <v>6.78</v>
      </c>
      <c r="L4067">
        <v>94.012</v>
      </c>
      <c r="M4067">
        <v>3.9</v>
      </c>
    </row>
    <row r="4068" spans="1:13" x14ac:dyDescent="0.3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5">
      <c r="A4089" t="s">
        <v>17</v>
      </c>
      <c r="B4089">
        <v>4088</v>
      </c>
      <c r="C4089" t="s">
        <v>780</v>
      </c>
      <c r="D4089" t="s">
        <v>42</v>
      </c>
      <c r="E4089">
        <v>2022</v>
      </c>
      <c r="F4089" t="s">
        <v>20</v>
      </c>
      <c r="G4089" t="s">
        <v>21</v>
      </c>
      <c r="H4089" t="s">
        <v>15</v>
      </c>
      <c r="I4089" t="s">
        <v>22</v>
      </c>
      <c r="J4089">
        <v>0</v>
      </c>
      <c r="K4089">
        <v>12.15</v>
      </c>
      <c r="L4089">
        <v>118.515</v>
      </c>
      <c r="M4089">
        <v>3.9</v>
      </c>
    </row>
    <row r="4090" spans="1:13" x14ac:dyDescent="0.3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hidden="1" x14ac:dyDescent="0.35">
      <c r="A4104" t="s">
        <v>17</v>
      </c>
      <c r="B4104">
        <v>4103</v>
      </c>
      <c r="C4104" t="s">
        <v>906</v>
      </c>
      <c r="D4104" t="s">
        <v>95</v>
      </c>
      <c r="E4104">
        <v>2018</v>
      </c>
      <c r="F4104" t="s">
        <v>45</v>
      </c>
      <c r="G4104" t="s">
        <v>21</v>
      </c>
      <c r="H4104" t="s">
        <v>15</v>
      </c>
      <c r="I4104" t="s">
        <v>46</v>
      </c>
      <c r="J4104">
        <v>2.7644732000000002E-2</v>
      </c>
      <c r="L4104">
        <v>149.4708</v>
      </c>
      <c r="M4104">
        <v>3.9</v>
      </c>
    </row>
    <row r="4105" spans="1:13" hidden="1" x14ac:dyDescent="0.35">
      <c r="A4105" t="s">
        <v>17</v>
      </c>
      <c r="B4105">
        <v>4104</v>
      </c>
      <c r="C4105" t="s">
        <v>766</v>
      </c>
      <c r="D4105" t="s">
        <v>28</v>
      </c>
      <c r="E4105">
        <v>2018</v>
      </c>
      <c r="F4105" t="s">
        <v>45</v>
      </c>
      <c r="G4105" t="s">
        <v>21</v>
      </c>
      <c r="H4105" t="s">
        <v>15</v>
      </c>
      <c r="I4105" t="s">
        <v>46</v>
      </c>
      <c r="J4105">
        <v>1.1206631999999999E-2</v>
      </c>
      <c r="L4105">
        <v>191.4188</v>
      </c>
      <c r="M4105">
        <v>3.9</v>
      </c>
    </row>
    <row r="4106" spans="1:13" hidden="1" x14ac:dyDescent="0.35">
      <c r="A4106" t="s">
        <v>17</v>
      </c>
      <c r="B4106">
        <v>4105</v>
      </c>
      <c r="C4106" t="s">
        <v>588</v>
      </c>
      <c r="D4106" t="s">
        <v>67</v>
      </c>
      <c r="E4106">
        <v>2018</v>
      </c>
      <c r="F4106" t="s">
        <v>45</v>
      </c>
      <c r="G4106" t="s">
        <v>21</v>
      </c>
      <c r="H4106" t="s">
        <v>15</v>
      </c>
      <c r="I4106" t="s">
        <v>46</v>
      </c>
      <c r="J4106">
        <v>6.1686402000000001E-2</v>
      </c>
      <c r="L4106">
        <v>153.99979999999999</v>
      </c>
      <c r="M4106">
        <v>3.9</v>
      </c>
    </row>
    <row r="4107" spans="1:13" hidden="1" x14ac:dyDescent="0.35">
      <c r="A4107" t="s">
        <v>17</v>
      </c>
      <c r="B4107">
        <v>4106</v>
      </c>
      <c r="C4107" t="s">
        <v>549</v>
      </c>
      <c r="D4107" t="s">
        <v>67</v>
      </c>
      <c r="E4107">
        <v>2018</v>
      </c>
      <c r="F4107" t="s">
        <v>45</v>
      </c>
      <c r="G4107" t="s">
        <v>21</v>
      </c>
      <c r="H4107" t="s">
        <v>15</v>
      </c>
      <c r="I4107" t="s">
        <v>46</v>
      </c>
      <c r="J4107">
        <v>4.9623924E-2</v>
      </c>
      <c r="L4107">
        <v>83.224999999999994</v>
      </c>
      <c r="M4107">
        <v>3.9</v>
      </c>
    </row>
    <row r="4108" spans="1:13" hidden="1" x14ac:dyDescent="0.35">
      <c r="A4108" t="s">
        <v>17</v>
      </c>
      <c r="B4108">
        <v>4107</v>
      </c>
      <c r="C4108" t="s">
        <v>1277</v>
      </c>
      <c r="D4108" t="s">
        <v>67</v>
      </c>
      <c r="E4108">
        <v>2018</v>
      </c>
      <c r="F4108" t="s">
        <v>45</v>
      </c>
      <c r="G4108" t="s">
        <v>21</v>
      </c>
      <c r="H4108" t="s">
        <v>15</v>
      </c>
      <c r="I4108" t="s">
        <v>46</v>
      </c>
      <c r="J4108">
        <v>6.9815169999999996E-2</v>
      </c>
      <c r="L4108">
        <v>214.38499999999999</v>
      </c>
      <c r="M4108">
        <v>3.9</v>
      </c>
    </row>
    <row r="4109" spans="1:13" hidden="1" x14ac:dyDescent="0.35">
      <c r="A4109" t="s">
        <v>17</v>
      </c>
      <c r="B4109">
        <v>4108</v>
      </c>
      <c r="C4109" t="s">
        <v>716</v>
      </c>
      <c r="D4109" t="s">
        <v>24</v>
      </c>
      <c r="E4109">
        <v>2018</v>
      </c>
      <c r="F4109" t="s">
        <v>45</v>
      </c>
      <c r="G4109" t="s">
        <v>21</v>
      </c>
      <c r="H4109" t="s">
        <v>15</v>
      </c>
      <c r="I4109" t="s">
        <v>46</v>
      </c>
      <c r="J4109">
        <v>3.6494521000000002E-2</v>
      </c>
      <c r="L4109">
        <v>179.0976</v>
      </c>
      <c r="M4109">
        <v>3.9</v>
      </c>
    </row>
    <row r="4110" spans="1:13" hidden="1" x14ac:dyDescent="0.35">
      <c r="A4110" t="s">
        <v>17</v>
      </c>
      <c r="B4110">
        <v>4109</v>
      </c>
      <c r="C4110" t="s">
        <v>81</v>
      </c>
      <c r="D4110" t="s">
        <v>12</v>
      </c>
      <c r="E4110">
        <v>2018</v>
      </c>
      <c r="F4110" t="s">
        <v>45</v>
      </c>
      <c r="G4110" t="s">
        <v>21</v>
      </c>
      <c r="H4110" t="s">
        <v>15</v>
      </c>
      <c r="I4110" t="s">
        <v>46</v>
      </c>
      <c r="J4110">
        <v>0</v>
      </c>
      <c r="L4110">
        <v>45.940199999999997</v>
      </c>
      <c r="M4110">
        <v>3.9</v>
      </c>
    </row>
    <row r="4111" spans="1:13" hidden="1" x14ac:dyDescent="0.35">
      <c r="A4111" t="s">
        <v>17</v>
      </c>
      <c r="B4111">
        <v>4110</v>
      </c>
      <c r="C4111" t="s">
        <v>671</v>
      </c>
      <c r="D4111" t="s">
        <v>42</v>
      </c>
      <c r="E4111">
        <v>2018</v>
      </c>
      <c r="F4111" t="s">
        <v>45</v>
      </c>
      <c r="G4111" t="s">
        <v>21</v>
      </c>
      <c r="H4111" t="s">
        <v>15</v>
      </c>
      <c r="I4111" t="s">
        <v>46</v>
      </c>
      <c r="J4111">
        <v>9.6411425999999995E-2</v>
      </c>
      <c r="L4111">
        <v>192.982</v>
      </c>
      <c r="M4111">
        <v>3.9</v>
      </c>
    </row>
    <row r="4112" spans="1:13" hidden="1" x14ac:dyDescent="0.35">
      <c r="A4112" t="s">
        <v>17</v>
      </c>
      <c r="B4112">
        <v>4111</v>
      </c>
      <c r="C4112" t="s">
        <v>1263</v>
      </c>
      <c r="D4112" t="s">
        <v>42</v>
      </c>
      <c r="E4112">
        <v>2018</v>
      </c>
      <c r="F4112" t="s">
        <v>45</v>
      </c>
      <c r="G4112" t="s">
        <v>21</v>
      </c>
      <c r="H4112" t="s">
        <v>15</v>
      </c>
      <c r="I4112" t="s">
        <v>46</v>
      </c>
      <c r="J4112">
        <v>1.3066448E-2</v>
      </c>
      <c r="L4112">
        <v>140.91540000000001</v>
      </c>
      <c r="M4112">
        <v>3.9</v>
      </c>
    </row>
    <row r="4113" spans="1:13" hidden="1" x14ac:dyDescent="0.35">
      <c r="A4113" t="s">
        <v>17</v>
      </c>
      <c r="B4113">
        <v>4112</v>
      </c>
      <c r="C4113" t="s">
        <v>914</v>
      </c>
      <c r="D4113" t="s">
        <v>42</v>
      </c>
      <c r="E4113">
        <v>2018</v>
      </c>
      <c r="F4113" t="s">
        <v>45</v>
      </c>
      <c r="G4113" t="s">
        <v>21</v>
      </c>
      <c r="H4113" t="s">
        <v>15</v>
      </c>
      <c r="I4113" t="s">
        <v>46</v>
      </c>
      <c r="J4113">
        <v>3.4938717000000001E-2</v>
      </c>
      <c r="L4113">
        <v>49.003399999999999</v>
      </c>
      <c r="M4113">
        <v>3.9</v>
      </c>
    </row>
    <row r="4114" spans="1:13" hidden="1" x14ac:dyDescent="0.35">
      <c r="A4114" t="s">
        <v>17</v>
      </c>
      <c r="B4114">
        <v>4113</v>
      </c>
      <c r="C4114" t="s">
        <v>1317</v>
      </c>
      <c r="D4114" t="s">
        <v>42</v>
      </c>
      <c r="E4114">
        <v>2018</v>
      </c>
      <c r="F4114" t="s">
        <v>45</v>
      </c>
      <c r="G4114" t="s">
        <v>21</v>
      </c>
      <c r="H4114" t="s">
        <v>15</v>
      </c>
      <c r="I4114" t="s">
        <v>46</v>
      </c>
      <c r="J4114">
        <v>2.2866629999999999E-2</v>
      </c>
      <c r="L4114">
        <v>102.83320000000001</v>
      </c>
      <c r="M4114">
        <v>3.9</v>
      </c>
    </row>
    <row r="4115" spans="1:13" hidden="1" x14ac:dyDescent="0.35">
      <c r="A4115" t="s">
        <v>17</v>
      </c>
      <c r="B4115">
        <v>4114</v>
      </c>
      <c r="C4115" t="s">
        <v>575</v>
      </c>
      <c r="D4115" t="s">
        <v>42</v>
      </c>
      <c r="E4115">
        <v>2018</v>
      </c>
      <c r="F4115" t="s">
        <v>45</v>
      </c>
      <c r="G4115" t="s">
        <v>21</v>
      </c>
      <c r="H4115" t="s">
        <v>15</v>
      </c>
      <c r="I4115" t="s">
        <v>46</v>
      </c>
      <c r="J4115">
        <v>0.16314804099999999</v>
      </c>
      <c r="L4115">
        <v>116.61239999999999</v>
      </c>
      <c r="M4115">
        <v>3.9</v>
      </c>
    </row>
    <row r="4116" spans="1:13" hidden="1" x14ac:dyDescent="0.35">
      <c r="A4116" t="s">
        <v>17</v>
      </c>
      <c r="B4116">
        <v>4115</v>
      </c>
      <c r="C4116" t="s">
        <v>1477</v>
      </c>
      <c r="D4116" t="s">
        <v>42</v>
      </c>
      <c r="E4116">
        <v>2018</v>
      </c>
      <c r="F4116" t="s">
        <v>45</v>
      </c>
      <c r="G4116" t="s">
        <v>21</v>
      </c>
      <c r="H4116" t="s">
        <v>15</v>
      </c>
      <c r="I4116" t="s">
        <v>46</v>
      </c>
      <c r="J4116">
        <v>0.134418705</v>
      </c>
      <c r="L4116">
        <v>99.67</v>
      </c>
      <c r="M4116">
        <v>3.9</v>
      </c>
    </row>
    <row r="4117" spans="1:13" hidden="1" x14ac:dyDescent="0.35">
      <c r="A4117" t="s">
        <v>17</v>
      </c>
      <c r="B4117">
        <v>4116</v>
      </c>
      <c r="C4117" t="s">
        <v>1252</v>
      </c>
      <c r="D4117" t="s">
        <v>54</v>
      </c>
      <c r="E4117">
        <v>2018</v>
      </c>
      <c r="F4117" t="s">
        <v>45</v>
      </c>
      <c r="G4117" t="s">
        <v>21</v>
      </c>
      <c r="H4117" t="s">
        <v>15</v>
      </c>
      <c r="I4117" t="s">
        <v>46</v>
      </c>
      <c r="J4117">
        <v>0.145464606</v>
      </c>
      <c r="L4117">
        <v>105.76479999999999</v>
      </c>
      <c r="M4117">
        <v>3.9</v>
      </c>
    </row>
    <row r="4118" spans="1:13" hidden="1" x14ac:dyDescent="0.35">
      <c r="A4118" t="s">
        <v>17</v>
      </c>
      <c r="B4118">
        <v>4117</v>
      </c>
      <c r="C4118" t="s">
        <v>1266</v>
      </c>
      <c r="D4118" t="s">
        <v>48</v>
      </c>
      <c r="E4118">
        <v>2018</v>
      </c>
      <c r="F4118" t="s">
        <v>45</v>
      </c>
      <c r="G4118" t="s">
        <v>21</v>
      </c>
      <c r="H4118" t="s">
        <v>15</v>
      </c>
      <c r="I4118" t="s">
        <v>46</v>
      </c>
      <c r="J4118">
        <v>0.11753085100000001</v>
      </c>
      <c r="L4118">
        <v>222.7088</v>
      </c>
      <c r="M4118">
        <v>3.9</v>
      </c>
    </row>
    <row r="4119" spans="1:13" hidden="1" x14ac:dyDescent="0.35">
      <c r="A4119" t="s">
        <v>17</v>
      </c>
      <c r="B4119">
        <v>4118</v>
      </c>
      <c r="C4119" t="s">
        <v>1537</v>
      </c>
      <c r="D4119" t="s">
        <v>32</v>
      </c>
      <c r="E4119">
        <v>2018</v>
      </c>
      <c r="F4119" t="s">
        <v>45</v>
      </c>
      <c r="G4119" t="s">
        <v>21</v>
      </c>
      <c r="H4119" t="s">
        <v>15</v>
      </c>
      <c r="I4119" t="s">
        <v>46</v>
      </c>
      <c r="J4119">
        <v>0</v>
      </c>
      <c r="L4119">
        <v>153.80240000000001</v>
      </c>
      <c r="M4119">
        <v>3.9</v>
      </c>
    </row>
    <row r="4120" spans="1:13" hidden="1" x14ac:dyDescent="0.35">
      <c r="A4120" t="s">
        <v>10</v>
      </c>
      <c r="B4120">
        <v>4119</v>
      </c>
      <c r="C4120" t="s">
        <v>612</v>
      </c>
      <c r="D4120" t="s">
        <v>95</v>
      </c>
      <c r="E4120">
        <v>2018</v>
      </c>
      <c r="F4120" t="s">
        <v>45</v>
      </c>
      <c r="G4120" t="s">
        <v>21</v>
      </c>
      <c r="H4120" t="s">
        <v>15</v>
      </c>
      <c r="I4120" t="s">
        <v>46</v>
      </c>
      <c r="J4120">
        <v>4.8292188999999999E-2</v>
      </c>
      <c r="L4120">
        <v>133.1626</v>
      </c>
      <c r="M4120">
        <v>3.9</v>
      </c>
    </row>
    <row r="4121" spans="1:13" hidden="1" x14ac:dyDescent="0.35">
      <c r="A4121" t="s">
        <v>10</v>
      </c>
      <c r="B4121">
        <v>4120</v>
      </c>
      <c r="C4121" t="s">
        <v>1090</v>
      </c>
      <c r="D4121" t="s">
        <v>57</v>
      </c>
      <c r="E4121">
        <v>2018</v>
      </c>
      <c r="F4121" t="s">
        <v>45</v>
      </c>
      <c r="G4121" t="s">
        <v>21</v>
      </c>
      <c r="H4121" t="s">
        <v>15</v>
      </c>
      <c r="I4121" t="s">
        <v>46</v>
      </c>
      <c r="J4121">
        <v>5.4220617999999998E-2</v>
      </c>
      <c r="L4121">
        <v>129.131</v>
      </c>
      <c r="M4121">
        <v>3.9</v>
      </c>
    </row>
    <row r="4122" spans="1:13" hidden="1" x14ac:dyDescent="0.35">
      <c r="A4122" t="s">
        <v>10</v>
      </c>
      <c r="B4122">
        <v>4121</v>
      </c>
      <c r="C4122" t="s">
        <v>1540</v>
      </c>
      <c r="D4122" t="s">
        <v>24</v>
      </c>
      <c r="E4122">
        <v>2018</v>
      </c>
      <c r="F4122" t="s">
        <v>45</v>
      </c>
      <c r="G4122" t="s">
        <v>21</v>
      </c>
      <c r="H4122" t="s">
        <v>15</v>
      </c>
      <c r="I4122" t="s">
        <v>46</v>
      </c>
      <c r="J4122">
        <v>3.7681358999999998E-2</v>
      </c>
      <c r="L4122">
        <v>125.1046</v>
      </c>
      <c r="M4122">
        <v>3.9</v>
      </c>
    </row>
    <row r="4123" spans="1:13" hidden="1" x14ac:dyDescent="0.35">
      <c r="A4123" t="s">
        <v>10</v>
      </c>
      <c r="B4123">
        <v>4122</v>
      </c>
      <c r="C4123" t="s">
        <v>580</v>
      </c>
      <c r="D4123" t="s">
        <v>24</v>
      </c>
      <c r="E4123">
        <v>2018</v>
      </c>
      <c r="F4123" t="s">
        <v>45</v>
      </c>
      <c r="G4123" t="s">
        <v>21</v>
      </c>
      <c r="H4123" t="s">
        <v>15</v>
      </c>
      <c r="I4123" t="s">
        <v>46</v>
      </c>
      <c r="J4123">
        <v>1.9837654999999999E-2</v>
      </c>
      <c r="L4123">
        <v>128.131</v>
      </c>
      <c r="M4123">
        <v>3.9</v>
      </c>
    </row>
    <row r="4124" spans="1:13" hidden="1" x14ac:dyDescent="0.35">
      <c r="A4124" t="s">
        <v>10</v>
      </c>
      <c r="B4124">
        <v>4123</v>
      </c>
      <c r="C4124" t="s">
        <v>1484</v>
      </c>
      <c r="D4124" t="s">
        <v>12</v>
      </c>
      <c r="E4124">
        <v>2018</v>
      </c>
      <c r="F4124" t="s">
        <v>45</v>
      </c>
      <c r="G4124" t="s">
        <v>21</v>
      </c>
      <c r="H4124" t="s">
        <v>15</v>
      </c>
      <c r="I4124" t="s">
        <v>46</v>
      </c>
      <c r="J4124">
        <v>2.2807826E-2</v>
      </c>
      <c r="L4124">
        <v>183.495</v>
      </c>
      <c r="M4124">
        <v>3.9</v>
      </c>
    </row>
    <row r="4125" spans="1:13" hidden="1" x14ac:dyDescent="0.35">
      <c r="A4125" t="s">
        <v>10</v>
      </c>
      <c r="B4125">
        <v>4124</v>
      </c>
      <c r="C4125" t="s">
        <v>443</v>
      </c>
      <c r="D4125" t="s">
        <v>12</v>
      </c>
      <c r="E4125">
        <v>2018</v>
      </c>
      <c r="F4125" t="s">
        <v>45</v>
      </c>
      <c r="G4125" t="s">
        <v>21</v>
      </c>
      <c r="H4125" t="s">
        <v>15</v>
      </c>
      <c r="I4125" t="s">
        <v>46</v>
      </c>
      <c r="J4125">
        <v>6.2109174000000003E-2</v>
      </c>
      <c r="L4125">
        <v>223.7062</v>
      </c>
      <c r="M4125">
        <v>3.9</v>
      </c>
    </row>
    <row r="4126" spans="1:13" hidden="1" x14ac:dyDescent="0.35">
      <c r="A4126" t="s">
        <v>10</v>
      </c>
      <c r="B4126">
        <v>4125</v>
      </c>
      <c r="C4126" t="s">
        <v>809</v>
      </c>
      <c r="D4126" t="s">
        <v>54</v>
      </c>
      <c r="E4126">
        <v>2018</v>
      </c>
      <c r="F4126" t="s">
        <v>45</v>
      </c>
      <c r="G4126" t="s">
        <v>21</v>
      </c>
      <c r="H4126" t="s">
        <v>15</v>
      </c>
      <c r="I4126" t="s">
        <v>46</v>
      </c>
      <c r="J4126">
        <v>9.4201477000000006E-2</v>
      </c>
      <c r="L4126">
        <v>213.35599999999999</v>
      </c>
      <c r="M4126">
        <v>3.9</v>
      </c>
    </row>
    <row r="4127" spans="1:13" hidden="1" x14ac:dyDescent="0.35">
      <c r="A4127" t="s">
        <v>10</v>
      </c>
      <c r="B4127">
        <v>4126</v>
      </c>
      <c r="C4127" t="s">
        <v>193</v>
      </c>
      <c r="D4127" t="s">
        <v>153</v>
      </c>
      <c r="E4127">
        <v>2018</v>
      </c>
      <c r="F4127" t="s">
        <v>45</v>
      </c>
      <c r="G4127" t="s">
        <v>21</v>
      </c>
      <c r="H4127" t="s">
        <v>15</v>
      </c>
      <c r="I4127" t="s">
        <v>46</v>
      </c>
      <c r="J4127">
        <v>0.14559143799999999</v>
      </c>
      <c r="L4127">
        <v>148.70500000000001</v>
      </c>
      <c r="M4127">
        <v>3.9</v>
      </c>
    </row>
    <row r="4128" spans="1:13" hidden="1" x14ac:dyDescent="0.35">
      <c r="A4128" t="s">
        <v>10</v>
      </c>
      <c r="B4128">
        <v>4127</v>
      </c>
      <c r="C4128" t="s">
        <v>451</v>
      </c>
      <c r="D4128" t="s">
        <v>48</v>
      </c>
      <c r="E4128">
        <v>2018</v>
      </c>
      <c r="F4128" t="s">
        <v>45</v>
      </c>
      <c r="G4128" t="s">
        <v>21</v>
      </c>
      <c r="H4128" t="s">
        <v>15</v>
      </c>
      <c r="I4128" t="s">
        <v>46</v>
      </c>
      <c r="J4128">
        <v>9.3202196000000001E-2</v>
      </c>
      <c r="L4128">
        <v>125.57040000000001</v>
      </c>
      <c r="M4128">
        <v>3.9</v>
      </c>
    </row>
    <row r="4129" spans="1:13" hidden="1" x14ac:dyDescent="0.35">
      <c r="A4129" t="s">
        <v>10</v>
      </c>
      <c r="B4129">
        <v>4128</v>
      </c>
      <c r="C4129" t="s">
        <v>1496</v>
      </c>
      <c r="D4129" t="s">
        <v>32</v>
      </c>
      <c r="E4129">
        <v>2018</v>
      </c>
      <c r="F4129" t="s">
        <v>45</v>
      </c>
      <c r="G4129" t="s">
        <v>21</v>
      </c>
      <c r="H4129" t="s">
        <v>15</v>
      </c>
      <c r="I4129" t="s">
        <v>46</v>
      </c>
      <c r="J4129">
        <v>3.9734881999999999E-2</v>
      </c>
      <c r="L4129">
        <v>165.7868</v>
      </c>
      <c r="M4129">
        <v>3.9</v>
      </c>
    </row>
    <row r="4130" spans="1:13" hidden="1" x14ac:dyDescent="0.35">
      <c r="A4130" t="s">
        <v>35</v>
      </c>
      <c r="B4130">
        <v>4129</v>
      </c>
      <c r="C4130" t="s">
        <v>278</v>
      </c>
      <c r="D4130" t="s">
        <v>19</v>
      </c>
      <c r="E4130">
        <v>2018</v>
      </c>
      <c r="F4130" t="s">
        <v>45</v>
      </c>
      <c r="G4130" t="s">
        <v>21</v>
      </c>
      <c r="H4130" t="s">
        <v>15</v>
      </c>
      <c r="I4130" t="s">
        <v>46</v>
      </c>
      <c r="J4130">
        <v>7.5368868000000006E-2</v>
      </c>
      <c r="L4130">
        <v>35.2532</v>
      </c>
      <c r="M4130">
        <v>3.9</v>
      </c>
    </row>
    <row r="4131" spans="1:13" x14ac:dyDescent="0.3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hidden="1" x14ac:dyDescent="0.3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hidden="1" x14ac:dyDescent="0.3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hidden="1" x14ac:dyDescent="0.3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hidden="1" x14ac:dyDescent="0.35">
      <c r="A4178" t="s">
        <v>17</v>
      </c>
      <c r="B4178">
        <v>4177</v>
      </c>
      <c r="C4178" t="s">
        <v>605</v>
      </c>
      <c r="D4178" t="s">
        <v>48</v>
      </c>
      <c r="E4178">
        <v>2018</v>
      </c>
      <c r="F4178" t="s">
        <v>138</v>
      </c>
      <c r="G4178" t="s">
        <v>14</v>
      </c>
      <c r="H4178" t="s">
        <v>26</v>
      </c>
      <c r="I4178" t="s">
        <v>40</v>
      </c>
      <c r="J4178">
        <v>0.24830153199999999</v>
      </c>
      <c r="L4178">
        <v>124.10720000000001</v>
      </c>
      <c r="M4178">
        <v>3.8</v>
      </c>
    </row>
    <row r="4179" spans="1:13" hidden="1" x14ac:dyDescent="0.35">
      <c r="A4179" t="s">
        <v>17</v>
      </c>
      <c r="B4179">
        <v>4178</v>
      </c>
      <c r="C4179" t="s">
        <v>1541</v>
      </c>
      <c r="D4179" t="s">
        <v>48</v>
      </c>
      <c r="E4179">
        <v>2018</v>
      </c>
      <c r="F4179" t="s">
        <v>138</v>
      </c>
      <c r="G4179" t="s">
        <v>14</v>
      </c>
      <c r="H4179" t="s">
        <v>26</v>
      </c>
      <c r="I4179" t="s">
        <v>40</v>
      </c>
      <c r="J4179">
        <v>0.30374337000000001</v>
      </c>
      <c r="L4179">
        <v>196.011</v>
      </c>
      <c r="M4179">
        <v>3.8</v>
      </c>
    </row>
    <row r="4180" spans="1:13" hidden="1" x14ac:dyDescent="0.35">
      <c r="A4180" t="s">
        <v>17</v>
      </c>
      <c r="B4180">
        <v>4179</v>
      </c>
      <c r="C4180" t="s">
        <v>644</v>
      </c>
      <c r="D4180" t="s">
        <v>32</v>
      </c>
      <c r="E4180">
        <v>2018</v>
      </c>
      <c r="F4180" t="s">
        <v>138</v>
      </c>
      <c r="G4180" t="s">
        <v>14</v>
      </c>
      <c r="H4180" t="s">
        <v>26</v>
      </c>
      <c r="I4180" t="s">
        <v>40</v>
      </c>
      <c r="J4180">
        <v>3.3929133E-2</v>
      </c>
      <c r="L4180">
        <v>154.3972</v>
      </c>
      <c r="M4180">
        <v>3.8</v>
      </c>
    </row>
    <row r="4181" spans="1:13" hidden="1" x14ac:dyDescent="0.35">
      <c r="A4181" t="s">
        <v>17</v>
      </c>
      <c r="B4181">
        <v>4180</v>
      </c>
      <c r="C4181" t="s">
        <v>198</v>
      </c>
      <c r="D4181" t="s">
        <v>95</v>
      </c>
      <c r="E4181">
        <v>2018</v>
      </c>
      <c r="F4181" t="s">
        <v>138</v>
      </c>
      <c r="G4181" t="s">
        <v>14</v>
      </c>
      <c r="H4181" t="s">
        <v>26</v>
      </c>
      <c r="I4181" t="s">
        <v>40</v>
      </c>
      <c r="J4181">
        <v>0.13227533799999999</v>
      </c>
      <c r="L4181">
        <v>123.83880000000001</v>
      </c>
      <c r="M4181">
        <v>3.8</v>
      </c>
    </row>
    <row r="4182" spans="1:13" hidden="1" x14ac:dyDescent="0.35">
      <c r="A4182" t="s">
        <v>17</v>
      </c>
      <c r="B4182">
        <v>4181</v>
      </c>
      <c r="C4182" t="s">
        <v>1061</v>
      </c>
      <c r="D4182" t="s">
        <v>95</v>
      </c>
      <c r="E4182">
        <v>2018</v>
      </c>
      <c r="F4182" t="s">
        <v>138</v>
      </c>
      <c r="G4182" t="s">
        <v>14</v>
      </c>
      <c r="H4182" t="s">
        <v>26</v>
      </c>
      <c r="I4182" t="s">
        <v>40</v>
      </c>
      <c r="J4182">
        <v>0</v>
      </c>
      <c r="L4182">
        <v>81.861800000000002</v>
      </c>
      <c r="M4182">
        <v>3.8</v>
      </c>
    </row>
    <row r="4183" spans="1:13" hidden="1" x14ac:dyDescent="0.35">
      <c r="A4183" t="s">
        <v>17</v>
      </c>
      <c r="B4183">
        <v>4182</v>
      </c>
      <c r="C4183" t="s">
        <v>766</v>
      </c>
      <c r="D4183" t="s">
        <v>28</v>
      </c>
      <c r="E4183">
        <v>2018</v>
      </c>
      <c r="F4183" t="s">
        <v>138</v>
      </c>
      <c r="G4183" t="s">
        <v>14</v>
      </c>
      <c r="H4183" t="s">
        <v>26</v>
      </c>
      <c r="I4183" t="s">
        <v>40</v>
      </c>
      <c r="J4183">
        <v>1.9716846E-2</v>
      </c>
      <c r="L4183">
        <v>191.9188</v>
      </c>
      <c r="M4183">
        <v>3.8</v>
      </c>
    </row>
    <row r="4184" spans="1:13" hidden="1" x14ac:dyDescent="0.35">
      <c r="A4184" t="s">
        <v>17</v>
      </c>
      <c r="B4184">
        <v>4183</v>
      </c>
      <c r="C4184" t="s">
        <v>1145</v>
      </c>
      <c r="D4184" t="s">
        <v>12</v>
      </c>
      <c r="E4184">
        <v>2018</v>
      </c>
      <c r="F4184" t="s">
        <v>138</v>
      </c>
      <c r="G4184" t="s">
        <v>14</v>
      </c>
      <c r="H4184" t="s">
        <v>26</v>
      </c>
      <c r="I4184" t="s">
        <v>40</v>
      </c>
      <c r="J4184">
        <v>0.30814544799999999</v>
      </c>
      <c r="L4184">
        <v>222.0772</v>
      </c>
      <c r="M4184">
        <v>3.8</v>
      </c>
    </row>
    <row r="4185" spans="1:13" hidden="1" x14ac:dyDescent="0.35">
      <c r="A4185" t="s">
        <v>17</v>
      </c>
      <c r="B4185">
        <v>4184</v>
      </c>
      <c r="C4185" t="s">
        <v>794</v>
      </c>
      <c r="D4185" t="s">
        <v>61</v>
      </c>
      <c r="E4185">
        <v>2018</v>
      </c>
      <c r="F4185" t="s">
        <v>138</v>
      </c>
      <c r="G4185" t="s">
        <v>14</v>
      </c>
      <c r="H4185" t="s">
        <v>26</v>
      </c>
      <c r="I4185" t="s">
        <v>40</v>
      </c>
      <c r="J4185">
        <v>6.0237464999999997E-2</v>
      </c>
      <c r="L4185">
        <v>115.9834</v>
      </c>
      <c r="M4185">
        <v>3.8</v>
      </c>
    </row>
    <row r="4186" spans="1:13" hidden="1" x14ac:dyDescent="0.35">
      <c r="A4186" t="s">
        <v>17</v>
      </c>
      <c r="B4186">
        <v>4185</v>
      </c>
      <c r="C4186" t="s">
        <v>1406</v>
      </c>
      <c r="D4186" t="s">
        <v>19</v>
      </c>
      <c r="E4186">
        <v>2018</v>
      </c>
      <c r="F4186" t="s">
        <v>138</v>
      </c>
      <c r="G4186" t="s">
        <v>14</v>
      </c>
      <c r="H4186" t="s">
        <v>26</v>
      </c>
      <c r="I4186" t="s">
        <v>40</v>
      </c>
      <c r="J4186">
        <v>2.1214363999999999E-2</v>
      </c>
      <c r="L4186">
        <v>48.203400000000002</v>
      </c>
      <c r="M4186">
        <v>3.8</v>
      </c>
    </row>
    <row r="4187" spans="1:13" hidden="1" x14ac:dyDescent="0.35">
      <c r="A4187" t="s">
        <v>17</v>
      </c>
      <c r="B4187">
        <v>4186</v>
      </c>
      <c r="C4187" t="s">
        <v>448</v>
      </c>
      <c r="D4187" t="s">
        <v>42</v>
      </c>
      <c r="E4187">
        <v>2018</v>
      </c>
      <c r="F4187" t="s">
        <v>138</v>
      </c>
      <c r="G4187" t="s">
        <v>14</v>
      </c>
      <c r="H4187" t="s">
        <v>26</v>
      </c>
      <c r="I4187" t="s">
        <v>40</v>
      </c>
      <c r="J4187">
        <v>0.20778348299999999</v>
      </c>
      <c r="L4187">
        <v>262.291</v>
      </c>
      <c r="M4187">
        <v>3.8</v>
      </c>
    </row>
    <row r="4188" spans="1:13" hidden="1" x14ac:dyDescent="0.35">
      <c r="A4188" t="s">
        <v>17</v>
      </c>
      <c r="B4188">
        <v>4187</v>
      </c>
      <c r="C4188" t="s">
        <v>631</v>
      </c>
      <c r="D4188" t="s">
        <v>64</v>
      </c>
      <c r="E4188">
        <v>2018</v>
      </c>
      <c r="F4188" t="s">
        <v>138</v>
      </c>
      <c r="G4188" t="s">
        <v>14</v>
      </c>
      <c r="H4188" t="s">
        <v>26</v>
      </c>
      <c r="I4188" t="s">
        <v>40</v>
      </c>
      <c r="J4188">
        <v>1.1835436E-2</v>
      </c>
      <c r="L4188">
        <v>121.373</v>
      </c>
      <c r="M4188">
        <v>3.8</v>
      </c>
    </row>
    <row r="4189" spans="1:13" hidden="1" x14ac:dyDescent="0.35">
      <c r="A4189" t="s">
        <v>10</v>
      </c>
      <c r="B4189">
        <v>4188</v>
      </c>
      <c r="C4189" t="s">
        <v>420</v>
      </c>
      <c r="D4189" t="s">
        <v>95</v>
      </c>
      <c r="E4189">
        <v>2018</v>
      </c>
      <c r="F4189" t="s">
        <v>138</v>
      </c>
      <c r="G4189" t="s">
        <v>14</v>
      </c>
      <c r="H4189" t="s">
        <v>26</v>
      </c>
      <c r="I4189" t="s">
        <v>40</v>
      </c>
      <c r="J4189">
        <v>0</v>
      </c>
      <c r="L4189">
        <v>121.3098</v>
      </c>
      <c r="M4189">
        <v>3.8</v>
      </c>
    </row>
    <row r="4190" spans="1:13" hidden="1" x14ac:dyDescent="0.35">
      <c r="A4190" t="s">
        <v>10</v>
      </c>
      <c r="B4190">
        <v>4189</v>
      </c>
      <c r="C4190" t="s">
        <v>266</v>
      </c>
      <c r="D4190" t="s">
        <v>95</v>
      </c>
      <c r="E4190">
        <v>2018</v>
      </c>
      <c r="F4190" t="s">
        <v>138</v>
      </c>
      <c r="G4190" t="s">
        <v>14</v>
      </c>
      <c r="H4190" t="s">
        <v>26</v>
      </c>
      <c r="I4190" t="s">
        <v>40</v>
      </c>
      <c r="J4190">
        <v>0.20548439499999999</v>
      </c>
      <c r="L4190">
        <v>198.011</v>
      </c>
      <c r="M4190">
        <v>3.8</v>
      </c>
    </row>
    <row r="4191" spans="1:13" hidden="1" x14ac:dyDescent="0.3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t="s">
        <v>10</v>
      </c>
      <c r="B4255">
        <v>4254</v>
      </c>
      <c r="C4255" t="s">
        <v>1544</v>
      </c>
      <c r="D4255" t="s">
        <v>95</v>
      </c>
      <c r="E4255">
        <v>2015</v>
      </c>
      <c r="F4255" t="s">
        <v>33</v>
      </c>
      <c r="G4255" t="s">
        <v>34</v>
      </c>
      <c r="H4255" t="s">
        <v>30</v>
      </c>
      <c r="I4255" t="s">
        <v>16</v>
      </c>
      <c r="J4255">
        <v>0</v>
      </c>
      <c r="K4255">
        <v>19.7</v>
      </c>
      <c r="L4255">
        <v>197.911</v>
      </c>
      <c r="M4255">
        <v>3.8</v>
      </c>
    </row>
    <row r="4256" spans="1:13" x14ac:dyDescent="0.3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hidden="1" x14ac:dyDescent="0.35">
      <c r="A4355" t="s">
        <v>17</v>
      </c>
      <c r="B4355">
        <v>4354</v>
      </c>
      <c r="C4355" t="s">
        <v>1019</v>
      </c>
      <c r="D4355" t="s">
        <v>12</v>
      </c>
      <c r="E4355">
        <v>2018</v>
      </c>
      <c r="F4355" t="s">
        <v>45</v>
      </c>
      <c r="G4355" t="s">
        <v>21</v>
      </c>
      <c r="H4355" t="s">
        <v>15</v>
      </c>
      <c r="I4355" t="s">
        <v>46</v>
      </c>
      <c r="J4355">
        <v>3.8377013000000001E-2</v>
      </c>
      <c r="L4355">
        <v>211.55860000000001</v>
      </c>
      <c r="M4355">
        <v>3.8</v>
      </c>
    </row>
    <row r="4356" spans="1:13" hidden="1" x14ac:dyDescent="0.35">
      <c r="A4356" t="s">
        <v>17</v>
      </c>
      <c r="B4356">
        <v>4355</v>
      </c>
      <c r="C4356" t="s">
        <v>816</v>
      </c>
      <c r="D4356" t="s">
        <v>95</v>
      </c>
      <c r="E4356">
        <v>2018</v>
      </c>
      <c r="F4356" t="s">
        <v>45</v>
      </c>
      <c r="G4356" t="s">
        <v>21</v>
      </c>
      <c r="H4356" t="s">
        <v>15</v>
      </c>
      <c r="I4356" t="s">
        <v>46</v>
      </c>
      <c r="J4356">
        <v>1.3861607E-2</v>
      </c>
      <c r="L4356">
        <v>94.446200000000005</v>
      </c>
      <c r="M4356">
        <v>3.8</v>
      </c>
    </row>
    <row r="4357" spans="1:13" hidden="1" x14ac:dyDescent="0.35">
      <c r="A4357" t="s">
        <v>17</v>
      </c>
      <c r="B4357">
        <v>4356</v>
      </c>
      <c r="C4357" t="s">
        <v>1261</v>
      </c>
      <c r="D4357" t="s">
        <v>28</v>
      </c>
      <c r="E4357">
        <v>2018</v>
      </c>
      <c r="F4357" t="s">
        <v>45</v>
      </c>
      <c r="G4357" t="s">
        <v>21</v>
      </c>
      <c r="H4357" t="s">
        <v>15</v>
      </c>
      <c r="I4357" t="s">
        <v>46</v>
      </c>
      <c r="J4357">
        <v>7.7790204000000002E-2</v>
      </c>
      <c r="L4357">
        <v>93.080399999999997</v>
      </c>
      <c r="M4357">
        <v>3.8</v>
      </c>
    </row>
    <row r="4358" spans="1:13" hidden="1" x14ac:dyDescent="0.35">
      <c r="A4358" t="s">
        <v>17</v>
      </c>
      <c r="B4358">
        <v>4357</v>
      </c>
      <c r="C4358" t="s">
        <v>96</v>
      </c>
      <c r="D4358" t="s">
        <v>28</v>
      </c>
      <c r="E4358">
        <v>2018</v>
      </c>
      <c r="F4358" t="s">
        <v>45</v>
      </c>
      <c r="G4358" t="s">
        <v>21</v>
      </c>
      <c r="H4358" t="s">
        <v>15</v>
      </c>
      <c r="I4358" t="s">
        <v>46</v>
      </c>
      <c r="J4358">
        <v>2.5702129000000001E-2</v>
      </c>
      <c r="L4358">
        <v>262.62259999999998</v>
      </c>
      <c r="M4358">
        <v>3.8</v>
      </c>
    </row>
    <row r="4359" spans="1:13" hidden="1" x14ac:dyDescent="0.35">
      <c r="A4359" t="s">
        <v>17</v>
      </c>
      <c r="B4359">
        <v>4358</v>
      </c>
      <c r="C4359" t="s">
        <v>666</v>
      </c>
      <c r="D4359" t="s">
        <v>24</v>
      </c>
      <c r="E4359">
        <v>2018</v>
      </c>
      <c r="F4359" t="s">
        <v>45</v>
      </c>
      <c r="G4359" t="s">
        <v>21</v>
      </c>
      <c r="H4359" t="s">
        <v>15</v>
      </c>
      <c r="I4359" t="s">
        <v>46</v>
      </c>
      <c r="J4359">
        <v>1.8321361000000001E-2</v>
      </c>
      <c r="L4359">
        <v>255.3698</v>
      </c>
      <c r="M4359">
        <v>3.8</v>
      </c>
    </row>
    <row r="4360" spans="1:13" hidden="1" x14ac:dyDescent="0.35">
      <c r="A4360" t="s">
        <v>17</v>
      </c>
      <c r="B4360">
        <v>4359</v>
      </c>
      <c r="C4360" t="s">
        <v>141</v>
      </c>
      <c r="D4360" t="s">
        <v>12</v>
      </c>
      <c r="E4360">
        <v>2018</v>
      </c>
      <c r="F4360" t="s">
        <v>45</v>
      </c>
      <c r="G4360" t="s">
        <v>21</v>
      </c>
      <c r="H4360" t="s">
        <v>15</v>
      </c>
      <c r="I4360" t="s">
        <v>46</v>
      </c>
      <c r="J4360">
        <v>2.1498768000000001E-2</v>
      </c>
      <c r="L4360">
        <v>111.5228</v>
      </c>
      <c r="M4360">
        <v>3.8</v>
      </c>
    </row>
    <row r="4361" spans="1:13" hidden="1" x14ac:dyDescent="0.35">
      <c r="A4361" t="s">
        <v>17</v>
      </c>
      <c r="B4361">
        <v>4360</v>
      </c>
      <c r="C4361" t="s">
        <v>347</v>
      </c>
      <c r="D4361" t="s">
        <v>12</v>
      </c>
      <c r="E4361">
        <v>2018</v>
      </c>
      <c r="F4361" t="s">
        <v>45</v>
      </c>
      <c r="G4361" t="s">
        <v>21</v>
      </c>
      <c r="H4361" t="s">
        <v>15</v>
      </c>
      <c r="I4361" t="s">
        <v>46</v>
      </c>
      <c r="J4361">
        <v>5.7512480999999997E-2</v>
      </c>
      <c r="L4361">
        <v>62.553600000000003</v>
      </c>
      <c r="M4361">
        <v>3.8</v>
      </c>
    </row>
    <row r="4362" spans="1:13" hidden="1" x14ac:dyDescent="0.35">
      <c r="A4362" t="s">
        <v>17</v>
      </c>
      <c r="B4362">
        <v>4361</v>
      </c>
      <c r="C4362" t="s">
        <v>208</v>
      </c>
      <c r="D4362" t="s">
        <v>12</v>
      </c>
      <c r="E4362">
        <v>2018</v>
      </c>
      <c r="F4362" t="s">
        <v>45</v>
      </c>
      <c r="G4362" t="s">
        <v>21</v>
      </c>
      <c r="H4362" t="s">
        <v>15</v>
      </c>
      <c r="I4362" t="s">
        <v>46</v>
      </c>
      <c r="J4362">
        <v>1.5485016000000001E-2</v>
      </c>
      <c r="L4362">
        <v>185.6266</v>
      </c>
      <c r="M4362">
        <v>3.8</v>
      </c>
    </row>
    <row r="4363" spans="1:13" hidden="1" x14ac:dyDescent="0.35">
      <c r="A4363" t="s">
        <v>17</v>
      </c>
      <c r="B4363">
        <v>4362</v>
      </c>
      <c r="C4363" t="s">
        <v>143</v>
      </c>
      <c r="D4363" t="s">
        <v>12</v>
      </c>
      <c r="E4363">
        <v>2018</v>
      </c>
      <c r="F4363" t="s">
        <v>45</v>
      </c>
      <c r="G4363" t="s">
        <v>21</v>
      </c>
      <c r="H4363" t="s">
        <v>15</v>
      </c>
      <c r="I4363" t="s">
        <v>46</v>
      </c>
      <c r="J4363">
        <v>2.5612348E-2</v>
      </c>
      <c r="L4363">
        <v>168.2474</v>
      </c>
      <c r="M4363">
        <v>3.8</v>
      </c>
    </row>
    <row r="4364" spans="1:13" hidden="1" x14ac:dyDescent="0.35">
      <c r="A4364" t="s">
        <v>17</v>
      </c>
      <c r="B4364">
        <v>4363</v>
      </c>
      <c r="C4364" t="s">
        <v>1083</v>
      </c>
      <c r="D4364" t="s">
        <v>61</v>
      </c>
      <c r="E4364">
        <v>2018</v>
      </c>
      <c r="F4364" t="s">
        <v>45</v>
      </c>
      <c r="G4364" t="s">
        <v>21</v>
      </c>
      <c r="H4364" t="s">
        <v>15</v>
      </c>
      <c r="I4364" t="s">
        <v>46</v>
      </c>
      <c r="J4364">
        <v>0.13653256899999999</v>
      </c>
      <c r="L4364">
        <v>159.65780000000001</v>
      </c>
      <c r="M4364">
        <v>3.8</v>
      </c>
    </row>
    <row r="4365" spans="1:13" hidden="1" x14ac:dyDescent="0.35">
      <c r="A4365" t="s">
        <v>17</v>
      </c>
      <c r="B4365">
        <v>4364</v>
      </c>
      <c r="C4365" t="s">
        <v>795</v>
      </c>
      <c r="D4365" t="s">
        <v>61</v>
      </c>
      <c r="E4365">
        <v>2018</v>
      </c>
      <c r="F4365" t="s">
        <v>45</v>
      </c>
      <c r="G4365" t="s">
        <v>21</v>
      </c>
      <c r="H4365" t="s">
        <v>15</v>
      </c>
      <c r="I4365" t="s">
        <v>46</v>
      </c>
      <c r="J4365">
        <v>3.8549197E-2</v>
      </c>
      <c r="L4365">
        <v>127.53619999999999</v>
      </c>
      <c r="M4365">
        <v>3.8</v>
      </c>
    </row>
    <row r="4366" spans="1:13" hidden="1" x14ac:dyDescent="0.35">
      <c r="A4366" t="s">
        <v>17</v>
      </c>
      <c r="B4366">
        <v>4365</v>
      </c>
      <c r="C4366" t="s">
        <v>58</v>
      </c>
      <c r="D4366" t="s">
        <v>42</v>
      </c>
      <c r="E4366">
        <v>2018</v>
      </c>
      <c r="F4366" t="s">
        <v>45</v>
      </c>
      <c r="G4366" t="s">
        <v>21</v>
      </c>
      <c r="H4366" t="s">
        <v>15</v>
      </c>
      <c r="I4366" t="s">
        <v>46</v>
      </c>
      <c r="J4366">
        <v>7.7132215000000004E-2</v>
      </c>
      <c r="L4366">
        <v>197.411</v>
      </c>
      <c r="M4366">
        <v>3.8</v>
      </c>
    </row>
    <row r="4367" spans="1:13" hidden="1" x14ac:dyDescent="0.35">
      <c r="A4367" t="s">
        <v>17</v>
      </c>
      <c r="B4367">
        <v>4366</v>
      </c>
      <c r="C4367" t="s">
        <v>896</v>
      </c>
      <c r="D4367" t="s">
        <v>42</v>
      </c>
      <c r="E4367">
        <v>2018</v>
      </c>
      <c r="F4367" t="s">
        <v>45</v>
      </c>
      <c r="G4367" t="s">
        <v>21</v>
      </c>
      <c r="H4367" t="s">
        <v>15</v>
      </c>
      <c r="I4367" t="s">
        <v>46</v>
      </c>
      <c r="J4367">
        <v>0.16657250100000001</v>
      </c>
      <c r="L4367">
        <v>176.1712</v>
      </c>
      <c r="M4367">
        <v>3.8</v>
      </c>
    </row>
    <row r="4368" spans="1:13" hidden="1" x14ac:dyDescent="0.35">
      <c r="A4368" t="s">
        <v>17</v>
      </c>
      <c r="B4368">
        <v>4367</v>
      </c>
      <c r="C4368" t="s">
        <v>1508</v>
      </c>
      <c r="D4368" t="s">
        <v>42</v>
      </c>
      <c r="E4368">
        <v>2018</v>
      </c>
      <c r="F4368" t="s">
        <v>45</v>
      </c>
      <c r="G4368" t="s">
        <v>21</v>
      </c>
      <c r="H4368" t="s">
        <v>15</v>
      </c>
      <c r="I4368" t="s">
        <v>46</v>
      </c>
      <c r="J4368">
        <v>8.6046569999999999E-3</v>
      </c>
      <c r="L4368">
        <v>123.1756</v>
      </c>
      <c r="M4368">
        <v>3.8</v>
      </c>
    </row>
    <row r="4369" spans="1:13" hidden="1" x14ac:dyDescent="0.35">
      <c r="A4369" t="s">
        <v>17</v>
      </c>
      <c r="B4369">
        <v>4368</v>
      </c>
      <c r="C4369" t="s">
        <v>467</v>
      </c>
      <c r="D4369" t="s">
        <v>64</v>
      </c>
      <c r="E4369">
        <v>2018</v>
      </c>
      <c r="F4369" t="s">
        <v>45</v>
      </c>
      <c r="G4369" t="s">
        <v>21</v>
      </c>
      <c r="H4369" t="s">
        <v>15</v>
      </c>
      <c r="I4369" t="s">
        <v>46</v>
      </c>
      <c r="J4369">
        <v>3.9768320000000003E-2</v>
      </c>
      <c r="L4369">
        <v>83.990799999999993</v>
      </c>
      <c r="M4369">
        <v>3.8</v>
      </c>
    </row>
    <row r="4370" spans="1:13" hidden="1" x14ac:dyDescent="0.35">
      <c r="A4370" t="s">
        <v>17</v>
      </c>
      <c r="B4370">
        <v>4369</v>
      </c>
      <c r="C4370" t="s">
        <v>799</v>
      </c>
      <c r="D4370" t="s">
        <v>64</v>
      </c>
      <c r="E4370">
        <v>2018</v>
      </c>
      <c r="F4370" t="s">
        <v>45</v>
      </c>
      <c r="G4370" t="s">
        <v>21</v>
      </c>
      <c r="H4370" t="s">
        <v>15</v>
      </c>
      <c r="I4370" t="s">
        <v>46</v>
      </c>
      <c r="J4370">
        <v>7.3012870999999993E-2</v>
      </c>
      <c r="L4370">
        <v>67.514200000000002</v>
      </c>
      <c r="M4370">
        <v>3.8</v>
      </c>
    </row>
    <row r="4371" spans="1:13" hidden="1" x14ac:dyDescent="0.35">
      <c r="A4371" t="s">
        <v>17</v>
      </c>
      <c r="B4371">
        <v>4370</v>
      </c>
      <c r="C4371" t="s">
        <v>1154</v>
      </c>
      <c r="D4371" t="s">
        <v>153</v>
      </c>
      <c r="E4371">
        <v>2018</v>
      </c>
      <c r="F4371" t="s">
        <v>45</v>
      </c>
      <c r="G4371" t="s">
        <v>21</v>
      </c>
      <c r="H4371" t="s">
        <v>15</v>
      </c>
      <c r="I4371" t="s">
        <v>46</v>
      </c>
      <c r="J4371">
        <v>5.3764023000000001E-2</v>
      </c>
      <c r="L4371">
        <v>195.77680000000001</v>
      </c>
      <c r="M4371">
        <v>3.8</v>
      </c>
    </row>
    <row r="4372" spans="1:13" hidden="1" x14ac:dyDescent="0.35">
      <c r="A4372" t="s">
        <v>17</v>
      </c>
      <c r="B4372">
        <v>4371</v>
      </c>
      <c r="C4372" t="s">
        <v>695</v>
      </c>
      <c r="D4372" t="s">
        <v>48</v>
      </c>
      <c r="E4372">
        <v>2018</v>
      </c>
      <c r="F4372" t="s">
        <v>45</v>
      </c>
      <c r="G4372" t="s">
        <v>21</v>
      </c>
      <c r="H4372" t="s">
        <v>15</v>
      </c>
      <c r="I4372" t="s">
        <v>46</v>
      </c>
      <c r="J4372">
        <v>1.5693327999999999E-2</v>
      </c>
      <c r="L4372">
        <v>150.73660000000001</v>
      </c>
      <c r="M4372">
        <v>3.8</v>
      </c>
    </row>
    <row r="4373" spans="1:13" hidden="1" x14ac:dyDescent="0.35">
      <c r="A4373" t="s">
        <v>10</v>
      </c>
      <c r="B4373">
        <v>4372</v>
      </c>
      <c r="C4373" t="s">
        <v>336</v>
      </c>
      <c r="D4373" t="s">
        <v>95</v>
      </c>
      <c r="E4373">
        <v>2018</v>
      </c>
      <c r="F4373" t="s">
        <v>45</v>
      </c>
      <c r="G4373" t="s">
        <v>21</v>
      </c>
      <c r="H4373" t="s">
        <v>15</v>
      </c>
      <c r="I4373" t="s">
        <v>46</v>
      </c>
      <c r="J4373">
        <v>0.12763896599999999</v>
      </c>
      <c r="L4373">
        <v>104.53319999999999</v>
      </c>
      <c r="M4373">
        <v>3.8</v>
      </c>
    </row>
    <row r="4374" spans="1:13" hidden="1" x14ac:dyDescent="0.35">
      <c r="A4374" t="s">
        <v>10</v>
      </c>
      <c r="B4374">
        <v>4373</v>
      </c>
      <c r="C4374" t="s">
        <v>1218</v>
      </c>
      <c r="D4374" t="s">
        <v>28</v>
      </c>
      <c r="E4374">
        <v>2018</v>
      </c>
      <c r="F4374" t="s">
        <v>45</v>
      </c>
      <c r="G4374" t="s">
        <v>21</v>
      </c>
      <c r="H4374" t="s">
        <v>15</v>
      </c>
      <c r="I4374" t="s">
        <v>46</v>
      </c>
      <c r="J4374">
        <v>2.7214272000000001E-2</v>
      </c>
      <c r="L4374">
        <v>159.69200000000001</v>
      </c>
      <c r="M4374">
        <v>3.8</v>
      </c>
    </row>
    <row r="4375" spans="1:13" hidden="1" x14ac:dyDescent="0.35">
      <c r="A4375" t="s">
        <v>10</v>
      </c>
      <c r="B4375">
        <v>4374</v>
      </c>
      <c r="C4375" t="s">
        <v>312</v>
      </c>
      <c r="D4375" t="s">
        <v>28</v>
      </c>
      <c r="E4375">
        <v>2018</v>
      </c>
      <c r="F4375" t="s">
        <v>45</v>
      </c>
      <c r="G4375" t="s">
        <v>21</v>
      </c>
      <c r="H4375" t="s">
        <v>15</v>
      </c>
      <c r="I4375" t="s">
        <v>46</v>
      </c>
      <c r="J4375">
        <v>7.1806045999999998E-2</v>
      </c>
      <c r="L4375">
        <v>186.5924</v>
      </c>
      <c r="M4375">
        <v>3.8</v>
      </c>
    </row>
    <row r="4376" spans="1:13" hidden="1" x14ac:dyDescent="0.35">
      <c r="A4376" t="s">
        <v>10</v>
      </c>
      <c r="B4376">
        <v>4375</v>
      </c>
      <c r="C4376" t="s">
        <v>1480</v>
      </c>
      <c r="D4376" t="s">
        <v>28</v>
      </c>
      <c r="E4376">
        <v>2018</v>
      </c>
      <c r="F4376" t="s">
        <v>45</v>
      </c>
      <c r="G4376" t="s">
        <v>21</v>
      </c>
      <c r="H4376" t="s">
        <v>15</v>
      </c>
      <c r="I4376" t="s">
        <v>46</v>
      </c>
      <c r="J4376">
        <v>5.3361619999999998E-2</v>
      </c>
      <c r="L4376">
        <v>200.17420000000001</v>
      </c>
      <c r="M4376">
        <v>3.8</v>
      </c>
    </row>
    <row r="4377" spans="1:13" hidden="1" x14ac:dyDescent="0.35">
      <c r="A4377" t="s">
        <v>10</v>
      </c>
      <c r="B4377">
        <v>4376</v>
      </c>
      <c r="C4377" t="s">
        <v>1468</v>
      </c>
      <c r="D4377" t="s">
        <v>28</v>
      </c>
      <c r="E4377">
        <v>2018</v>
      </c>
      <c r="F4377" t="s">
        <v>45</v>
      </c>
      <c r="G4377" t="s">
        <v>21</v>
      </c>
      <c r="H4377" t="s">
        <v>15</v>
      </c>
      <c r="I4377" t="s">
        <v>46</v>
      </c>
      <c r="J4377">
        <v>0.13884628900000001</v>
      </c>
      <c r="L4377">
        <v>263.78840000000002</v>
      </c>
      <c r="M4377">
        <v>3.8</v>
      </c>
    </row>
    <row r="4378" spans="1:13" hidden="1" x14ac:dyDescent="0.35">
      <c r="A4378" t="s">
        <v>10</v>
      </c>
      <c r="B4378">
        <v>4377</v>
      </c>
      <c r="C4378" t="s">
        <v>582</v>
      </c>
      <c r="D4378" t="s">
        <v>54</v>
      </c>
      <c r="E4378">
        <v>2018</v>
      </c>
      <c r="F4378" t="s">
        <v>45</v>
      </c>
      <c r="G4378" t="s">
        <v>21</v>
      </c>
      <c r="H4378" t="s">
        <v>15</v>
      </c>
      <c r="I4378" t="s">
        <v>46</v>
      </c>
      <c r="J4378">
        <v>1.5016890999999999E-2</v>
      </c>
      <c r="L4378">
        <v>248.64080000000001</v>
      </c>
      <c r="M4378">
        <v>3.8</v>
      </c>
    </row>
    <row r="4379" spans="1:13" hidden="1" x14ac:dyDescent="0.35">
      <c r="A4379" t="s">
        <v>10</v>
      </c>
      <c r="B4379">
        <v>4378</v>
      </c>
      <c r="C4379" t="s">
        <v>1161</v>
      </c>
      <c r="D4379" t="s">
        <v>54</v>
      </c>
      <c r="E4379">
        <v>2018</v>
      </c>
      <c r="F4379" t="s">
        <v>45</v>
      </c>
      <c r="G4379" t="s">
        <v>21</v>
      </c>
      <c r="H4379" t="s">
        <v>15</v>
      </c>
      <c r="I4379" t="s">
        <v>46</v>
      </c>
      <c r="J4379">
        <v>9.5635060999999993E-2</v>
      </c>
      <c r="L4379">
        <v>130.79419999999999</v>
      </c>
      <c r="M4379">
        <v>3.8</v>
      </c>
    </row>
    <row r="4380" spans="1:13" hidden="1" x14ac:dyDescent="0.35">
      <c r="A4380" t="s">
        <v>10</v>
      </c>
      <c r="B4380">
        <v>4379</v>
      </c>
      <c r="C4380" t="s">
        <v>584</v>
      </c>
      <c r="D4380" t="s">
        <v>54</v>
      </c>
      <c r="E4380">
        <v>2018</v>
      </c>
      <c r="F4380" t="s">
        <v>45</v>
      </c>
      <c r="G4380" t="s">
        <v>21</v>
      </c>
      <c r="H4380" t="s">
        <v>15</v>
      </c>
      <c r="I4380" t="s">
        <v>46</v>
      </c>
      <c r="J4380">
        <v>9.6046303999999999E-2</v>
      </c>
      <c r="L4380">
        <v>178.7028</v>
      </c>
      <c r="M4380">
        <v>3.8</v>
      </c>
    </row>
    <row r="4381" spans="1:13" hidden="1" x14ac:dyDescent="0.35">
      <c r="A4381" t="s">
        <v>10</v>
      </c>
      <c r="B4381">
        <v>4380</v>
      </c>
      <c r="C4381" t="s">
        <v>1521</v>
      </c>
      <c r="D4381" t="s">
        <v>54</v>
      </c>
      <c r="E4381">
        <v>2018</v>
      </c>
      <c r="F4381" t="s">
        <v>45</v>
      </c>
      <c r="G4381" t="s">
        <v>21</v>
      </c>
      <c r="H4381" t="s">
        <v>15</v>
      </c>
      <c r="I4381" t="s">
        <v>46</v>
      </c>
      <c r="J4381">
        <v>4.9435597999999997E-2</v>
      </c>
      <c r="L4381">
        <v>209.7586</v>
      </c>
      <c r="M4381">
        <v>3.8</v>
      </c>
    </row>
    <row r="4382" spans="1:13" hidden="1" x14ac:dyDescent="0.35">
      <c r="A4382" t="s">
        <v>10</v>
      </c>
      <c r="B4382">
        <v>4381</v>
      </c>
      <c r="C4382" t="s">
        <v>659</v>
      </c>
      <c r="D4382" t="s">
        <v>48</v>
      </c>
      <c r="E4382">
        <v>2018</v>
      </c>
      <c r="F4382" t="s">
        <v>45</v>
      </c>
      <c r="G4382" t="s">
        <v>21</v>
      </c>
      <c r="H4382" t="s">
        <v>15</v>
      </c>
      <c r="I4382" t="s">
        <v>46</v>
      </c>
      <c r="J4382">
        <v>1.2203914999999999E-2</v>
      </c>
      <c r="L4382">
        <v>133.22839999999999</v>
      </c>
      <c r="M4382">
        <v>3.8</v>
      </c>
    </row>
    <row r="4383" spans="1:13" hidden="1" x14ac:dyDescent="0.3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5">
      <c r="A4384" t="s">
        <v>10</v>
      </c>
      <c r="B4384">
        <v>4383</v>
      </c>
      <c r="C4384" t="s">
        <v>1484</v>
      </c>
      <c r="D4384" t="s">
        <v>12</v>
      </c>
      <c r="E4384">
        <v>2011</v>
      </c>
      <c r="F4384" t="s">
        <v>39</v>
      </c>
      <c r="G4384" t="s">
        <v>21</v>
      </c>
      <c r="H4384" t="s">
        <v>26</v>
      </c>
      <c r="I4384" t="s">
        <v>40</v>
      </c>
      <c r="J4384">
        <v>0</v>
      </c>
      <c r="K4384">
        <v>19.2</v>
      </c>
      <c r="L4384">
        <v>182.095</v>
      </c>
      <c r="M4384">
        <v>3.7</v>
      </c>
    </row>
    <row r="4385" spans="1:13" x14ac:dyDescent="0.3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hidden="1" x14ac:dyDescent="0.3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5">
      <c r="A4388" t="s">
        <v>17</v>
      </c>
      <c r="B4388">
        <v>4387</v>
      </c>
      <c r="C4388" t="s">
        <v>1541</v>
      </c>
      <c r="D4388" t="s">
        <v>48</v>
      </c>
      <c r="E4388">
        <v>2016</v>
      </c>
      <c r="F4388" t="s">
        <v>25</v>
      </c>
      <c r="G4388" t="s">
        <v>14</v>
      </c>
      <c r="H4388" t="s">
        <v>26</v>
      </c>
      <c r="I4388" t="s">
        <v>16</v>
      </c>
      <c r="J4388">
        <v>0.173481304</v>
      </c>
      <c r="K4388">
        <v>15.1</v>
      </c>
      <c r="L4388">
        <v>194.511</v>
      </c>
      <c r="M4388">
        <v>3.7</v>
      </c>
    </row>
    <row r="4389" spans="1:13" hidden="1" x14ac:dyDescent="0.35">
      <c r="A4389" t="s">
        <v>17</v>
      </c>
      <c r="B4389">
        <v>4388</v>
      </c>
      <c r="C4389" t="s">
        <v>609</v>
      </c>
      <c r="D4389" t="s">
        <v>42</v>
      </c>
      <c r="E4389">
        <v>2018</v>
      </c>
      <c r="F4389" t="s">
        <v>45</v>
      </c>
      <c r="G4389" t="s">
        <v>21</v>
      </c>
      <c r="H4389" t="s">
        <v>15</v>
      </c>
      <c r="I4389" t="s">
        <v>46</v>
      </c>
      <c r="J4389">
        <v>2.8459761E-2</v>
      </c>
      <c r="L4389">
        <v>149.9708</v>
      </c>
      <c r="M4389">
        <v>3.7</v>
      </c>
    </row>
    <row r="4390" spans="1:13" x14ac:dyDescent="0.3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hidden="1" x14ac:dyDescent="0.35">
      <c r="A4393" t="s">
        <v>17</v>
      </c>
      <c r="B4393">
        <v>4392</v>
      </c>
      <c r="C4393" t="s">
        <v>1020</v>
      </c>
      <c r="D4393" t="s">
        <v>12</v>
      </c>
      <c r="E4393">
        <v>2018</v>
      </c>
      <c r="F4393" t="s">
        <v>45</v>
      </c>
      <c r="G4393" t="s">
        <v>21</v>
      </c>
      <c r="H4393" t="s">
        <v>15</v>
      </c>
      <c r="I4393" t="s">
        <v>46</v>
      </c>
      <c r="J4393">
        <v>7.7367431E-2</v>
      </c>
      <c r="L4393">
        <v>97.009399999999999</v>
      </c>
      <c r="M4393">
        <v>3.7</v>
      </c>
    </row>
    <row r="4394" spans="1:13" hidden="1" x14ac:dyDescent="0.35">
      <c r="A4394" t="s">
        <v>17</v>
      </c>
      <c r="B4394">
        <v>4393</v>
      </c>
      <c r="C4394" t="s">
        <v>796</v>
      </c>
      <c r="D4394" t="s">
        <v>42</v>
      </c>
      <c r="E4394">
        <v>2018</v>
      </c>
      <c r="F4394" t="s">
        <v>45</v>
      </c>
      <c r="G4394" t="s">
        <v>21</v>
      </c>
      <c r="H4394" t="s">
        <v>15</v>
      </c>
      <c r="I4394" t="s">
        <v>46</v>
      </c>
      <c r="J4394">
        <v>2.5578526000000001E-2</v>
      </c>
      <c r="L4394">
        <v>198.80840000000001</v>
      </c>
      <c r="M4394">
        <v>3.7</v>
      </c>
    </row>
    <row r="4395" spans="1:13" hidden="1" x14ac:dyDescent="0.35">
      <c r="A4395" t="s">
        <v>10</v>
      </c>
      <c r="B4395">
        <v>4394</v>
      </c>
      <c r="C4395" t="s">
        <v>1511</v>
      </c>
      <c r="D4395" t="s">
        <v>28</v>
      </c>
      <c r="E4395">
        <v>2018</v>
      </c>
      <c r="F4395" t="s">
        <v>45</v>
      </c>
      <c r="G4395" t="s">
        <v>21</v>
      </c>
      <c r="H4395" t="s">
        <v>15</v>
      </c>
      <c r="I4395" t="s">
        <v>46</v>
      </c>
      <c r="J4395">
        <v>0.101338651</v>
      </c>
      <c r="L4395">
        <v>232.63</v>
      </c>
      <c r="M4395">
        <v>3.7</v>
      </c>
    </row>
    <row r="4396" spans="1:13" hidden="1" x14ac:dyDescent="0.3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hidden="1" x14ac:dyDescent="0.3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t="s">
        <v>17</v>
      </c>
      <c r="B4426">
        <v>4425</v>
      </c>
      <c r="C4426" t="s">
        <v>933</v>
      </c>
      <c r="D4426" t="s">
        <v>48</v>
      </c>
      <c r="E4426">
        <v>2012</v>
      </c>
      <c r="F4426" t="s">
        <v>13</v>
      </c>
      <c r="G4426" t="s">
        <v>14</v>
      </c>
      <c r="H4426" t="s">
        <v>15</v>
      </c>
      <c r="I4426" t="s">
        <v>16</v>
      </c>
      <c r="J4426">
        <v>0</v>
      </c>
      <c r="K4426">
        <v>11.1</v>
      </c>
      <c r="L4426">
        <v>220.7482</v>
      </c>
      <c r="M4426">
        <v>3.7</v>
      </c>
    </row>
    <row r="4427" spans="1:13" x14ac:dyDescent="0.3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hidden="1" x14ac:dyDescent="0.35">
      <c r="A4434" t="s">
        <v>17</v>
      </c>
      <c r="B4434">
        <v>4433</v>
      </c>
      <c r="C4434" t="s">
        <v>199</v>
      </c>
      <c r="D4434" t="s">
        <v>95</v>
      </c>
      <c r="E4434">
        <v>2018</v>
      </c>
      <c r="F4434" t="s">
        <v>138</v>
      </c>
      <c r="G4434" t="s">
        <v>14</v>
      </c>
      <c r="H4434" t="s">
        <v>26</v>
      </c>
      <c r="I4434" t="s">
        <v>40</v>
      </c>
      <c r="J4434">
        <v>0.19831664900000001</v>
      </c>
      <c r="L4434">
        <v>54.395600000000002</v>
      </c>
      <c r="M4434">
        <v>3.7</v>
      </c>
    </row>
    <row r="4435" spans="1:13" hidden="1" x14ac:dyDescent="0.35">
      <c r="A4435" t="s">
        <v>17</v>
      </c>
      <c r="B4435">
        <v>4434</v>
      </c>
      <c r="C4435" t="s">
        <v>83</v>
      </c>
      <c r="D4435" t="s">
        <v>12</v>
      </c>
      <c r="E4435">
        <v>2018</v>
      </c>
      <c r="F4435" t="s">
        <v>138</v>
      </c>
      <c r="G4435" t="s">
        <v>14</v>
      </c>
      <c r="H4435" t="s">
        <v>26</v>
      </c>
      <c r="I4435" t="s">
        <v>40</v>
      </c>
      <c r="J4435">
        <v>0.100493148</v>
      </c>
      <c r="L4435">
        <v>123.1046</v>
      </c>
      <c r="M4435">
        <v>3.7</v>
      </c>
    </row>
    <row r="4436" spans="1:13" hidden="1" x14ac:dyDescent="0.35">
      <c r="A4436" t="s">
        <v>17</v>
      </c>
      <c r="B4436">
        <v>4435</v>
      </c>
      <c r="C4436" t="s">
        <v>411</v>
      </c>
      <c r="D4436" t="s">
        <v>42</v>
      </c>
      <c r="E4436">
        <v>2018</v>
      </c>
      <c r="F4436" t="s">
        <v>138</v>
      </c>
      <c r="G4436" t="s">
        <v>14</v>
      </c>
      <c r="H4436" t="s">
        <v>26</v>
      </c>
      <c r="I4436" t="s">
        <v>40</v>
      </c>
      <c r="J4436">
        <v>0.16285659299999999</v>
      </c>
      <c r="L4436">
        <v>54.595599999999997</v>
      </c>
      <c r="M4436">
        <v>3.7</v>
      </c>
    </row>
    <row r="4437" spans="1:13" hidden="1" x14ac:dyDescent="0.35">
      <c r="A4437" t="s">
        <v>17</v>
      </c>
      <c r="B4437">
        <v>4436</v>
      </c>
      <c r="C4437" t="s">
        <v>1289</v>
      </c>
      <c r="D4437" t="s">
        <v>42</v>
      </c>
      <c r="E4437">
        <v>2018</v>
      </c>
      <c r="F4437" t="s">
        <v>138</v>
      </c>
      <c r="G4437" t="s">
        <v>14</v>
      </c>
      <c r="H4437" t="s">
        <v>26</v>
      </c>
      <c r="I4437" t="s">
        <v>40</v>
      </c>
      <c r="J4437">
        <v>5.0901813999999997E-2</v>
      </c>
      <c r="L4437">
        <v>120.5414</v>
      </c>
      <c r="M4437">
        <v>3.7</v>
      </c>
    </row>
    <row r="4438" spans="1:13" hidden="1" x14ac:dyDescent="0.35">
      <c r="A4438" t="s">
        <v>17</v>
      </c>
      <c r="B4438">
        <v>4437</v>
      </c>
      <c r="C4438" t="s">
        <v>1351</v>
      </c>
      <c r="D4438" t="s">
        <v>54</v>
      </c>
      <c r="E4438">
        <v>2018</v>
      </c>
      <c r="F4438" t="s">
        <v>138</v>
      </c>
      <c r="G4438" t="s">
        <v>14</v>
      </c>
      <c r="H4438" t="s">
        <v>26</v>
      </c>
      <c r="I4438" t="s">
        <v>40</v>
      </c>
      <c r="J4438">
        <v>1.5664229000000002E-2</v>
      </c>
      <c r="L4438">
        <v>122.2756</v>
      </c>
      <c r="M4438">
        <v>3.7</v>
      </c>
    </row>
    <row r="4439" spans="1:13" hidden="1" x14ac:dyDescent="0.35">
      <c r="A4439" t="s">
        <v>17</v>
      </c>
      <c r="B4439">
        <v>4438</v>
      </c>
      <c r="C4439" t="s">
        <v>861</v>
      </c>
      <c r="D4439" t="s">
        <v>54</v>
      </c>
      <c r="E4439">
        <v>2018</v>
      </c>
      <c r="F4439" t="s">
        <v>138</v>
      </c>
      <c r="G4439" t="s">
        <v>14</v>
      </c>
      <c r="H4439" t="s">
        <v>26</v>
      </c>
      <c r="I4439" t="s">
        <v>40</v>
      </c>
      <c r="J4439">
        <v>0.121554149</v>
      </c>
      <c r="L4439">
        <v>53.732399999999998</v>
      </c>
      <c r="M4439">
        <v>3.7</v>
      </c>
    </row>
    <row r="4440" spans="1:13" hidden="1" x14ac:dyDescent="0.35">
      <c r="A4440" t="s">
        <v>17</v>
      </c>
      <c r="B4440">
        <v>4439</v>
      </c>
      <c r="C4440" t="s">
        <v>754</v>
      </c>
      <c r="D4440" t="s">
        <v>64</v>
      </c>
      <c r="E4440">
        <v>2018</v>
      </c>
      <c r="F4440" t="s">
        <v>138</v>
      </c>
      <c r="G4440" t="s">
        <v>14</v>
      </c>
      <c r="H4440" t="s">
        <v>26</v>
      </c>
      <c r="I4440" t="s">
        <v>40</v>
      </c>
      <c r="J4440">
        <v>5.4869769999999998E-2</v>
      </c>
      <c r="L4440">
        <v>40.548000000000002</v>
      </c>
      <c r="M4440">
        <v>3.7</v>
      </c>
    </row>
    <row r="4441" spans="1:13" hidden="1" x14ac:dyDescent="0.35">
      <c r="A4441" t="s">
        <v>17</v>
      </c>
      <c r="B4441">
        <v>4440</v>
      </c>
      <c r="C4441" t="s">
        <v>918</v>
      </c>
      <c r="D4441" t="s">
        <v>48</v>
      </c>
      <c r="E4441">
        <v>2018</v>
      </c>
      <c r="F4441" t="s">
        <v>138</v>
      </c>
      <c r="G4441" t="s">
        <v>14</v>
      </c>
      <c r="H4441" t="s">
        <v>26</v>
      </c>
      <c r="I4441" t="s">
        <v>40</v>
      </c>
      <c r="J4441">
        <v>0.13064231000000001</v>
      </c>
      <c r="L4441">
        <v>88.382999999999996</v>
      </c>
      <c r="M4441">
        <v>3.7</v>
      </c>
    </row>
    <row r="4442" spans="1:13" hidden="1" x14ac:dyDescent="0.35">
      <c r="A4442" t="s">
        <v>17</v>
      </c>
      <c r="B4442">
        <v>4441</v>
      </c>
      <c r="C4442" t="s">
        <v>247</v>
      </c>
      <c r="D4442" t="s">
        <v>48</v>
      </c>
      <c r="E4442">
        <v>2018</v>
      </c>
      <c r="F4442" t="s">
        <v>138</v>
      </c>
      <c r="G4442" t="s">
        <v>14</v>
      </c>
      <c r="H4442" t="s">
        <v>26</v>
      </c>
      <c r="I4442" t="s">
        <v>40</v>
      </c>
      <c r="J4442">
        <v>2.2074764E-2</v>
      </c>
      <c r="L4442">
        <v>141.41800000000001</v>
      </c>
      <c r="M4442">
        <v>3.7</v>
      </c>
    </row>
    <row r="4443" spans="1:13" hidden="1" x14ac:dyDescent="0.35">
      <c r="A4443" t="s">
        <v>17</v>
      </c>
      <c r="B4443">
        <v>4442</v>
      </c>
      <c r="C4443" t="s">
        <v>972</v>
      </c>
      <c r="D4443" t="s">
        <v>32</v>
      </c>
      <c r="E4443">
        <v>2018</v>
      </c>
      <c r="F4443" t="s">
        <v>138</v>
      </c>
      <c r="G4443" t="s">
        <v>14</v>
      </c>
      <c r="H4443" t="s">
        <v>26</v>
      </c>
      <c r="I4443" t="s">
        <v>40</v>
      </c>
      <c r="J4443">
        <v>4.1821227000000002E-2</v>
      </c>
      <c r="L4443">
        <v>107.628</v>
      </c>
      <c r="M4443">
        <v>3.7</v>
      </c>
    </row>
    <row r="4444" spans="1:13" hidden="1" x14ac:dyDescent="0.35">
      <c r="A4444" t="s">
        <v>10</v>
      </c>
      <c r="B4444">
        <v>4443</v>
      </c>
      <c r="C4444" t="s">
        <v>1480</v>
      </c>
      <c r="D4444" t="s">
        <v>28</v>
      </c>
      <c r="E4444">
        <v>2018</v>
      </c>
      <c r="F4444" t="s">
        <v>138</v>
      </c>
      <c r="G4444" t="s">
        <v>14</v>
      </c>
      <c r="H4444" t="s">
        <v>26</v>
      </c>
      <c r="I4444" t="s">
        <v>40</v>
      </c>
      <c r="J4444">
        <v>9.3883944999999996E-2</v>
      </c>
      <c r="L4444">
        <v>200.4742</v>
      </c>
      <c r="M4444">
        <v>3.7</v>
      </c>
    </row>
    <row r="4445" spans="1:13" hidden="1" x14ac:dyDescent="0.35">
      <c r="A4445" t="s">
        <v>10</v>
      </c>
      <c r="B4445">
        <v>4444</v>
      </c>
      <c r="C4445" t="s">
        <v>775</v>
      </c>
      <c r="D4445" t="s">
        <v>28</v>
      </c>
      <c r="E4445">
        <v>2018</v>
      </c>
      <c r="F4445" t="s">
        <v>138</v>
      </c>
      <c r="G4445" t="s">
        <v>14</v>
      </c>
      <c r="H4445" t="s">
        <v>26</v>
      </c>
      <c r="I4445" t="s">
        <v>40</v>
      </c>
      <c r="J4445">
        <v>2.1002171E-2</v>
      </c>
      <c r="L4445">
        <v>185.19239999999999</v>
      </c>
      <c r="M4445">
        <v>3.7</v>
      </c>
    </row>
    <row r="4446" spans="1:13" hidden="1" x14ac:dyDescent="0.3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hidden="1" x14ac:dyDescent="0.35">
      <c r="A4578" t="s">
        <v>17</v>
      </c>
      <c r="B4578">
        <v>4577</v>
      </c>
      <c r="C4578" t="s">
        <v>1323</v>
      </c>
      <c r="D4578" t="s">
        <v>24</v>
      </c>
      <c r="E4578">
        <v>2018</v>
      </c>
      <c r="F4578" t="s">
        <v>45</v>
      </c>
      <c r="G4578" t="s">
        <v>21</v>
      </c>
      <c r="H4578" t="s">
        <v>15</v>
      </c>
      <c r="I4578" t="s">
        <v>46</v>
      </c>
      <c r="J4578">
        <v>9.9589909000000004E-2</v>
      </c>
      <c r="L4578">
        <v>109.18859999999999</v>
      </c>
      <c r="M4578">
        <v>3.7</v>
      </c>
    </row>
    <row r="4579" spans="1:13" hidden="1" x14ac:dyDescent="0.35">
      <c r="A4579" t="s">
        <v>17</v>
      </c>
      <c r="B4579">
        <v>4578</v>
      </c>
      <c r="C4579" t="s">
        <v>721</v>
      </c>
      <c r="D4579" t="s">
        <v>42</v>
      </c>
      <c r="E4579">
        <v>2018</v>
      </c>
      <c r="F4579" t="s">
        <v>45</v>
      </c>
      <c r="G4579" t="s">
        <v>21</v>
      </c>
      <c r="H4579" t="s">
        <v>15</v>
      </c>
      <c r="I4579" t="s">
        <v>46</v>
      </c>
      <c r="J4579">
        <v>2.8410334999999998E-2</v>
      </c>
      <c r="L4579">
        <v>158.06039999999999</v>
      </c>
      <c r="M4579">
        <v>3.7</v>
      </c>
    </row>
    <row r="4580" spans="1:13" hidden="1" x14ac:dyDescent="0.35">
      <c r="A4580" t="s">
        <v>17</v>
      </c>
      <c r="B4580">
        <v>4579</v>
      </c>
      <c r="C4580" t="s">
        <v>302</v>
      </c>
      <c r="D4580" t="s">
        <v>42</v>
      </c>
      <c r="E4580">
        <v>2018</v>
      </c>
      <c r="F4580" t="s">
        <v>45</v>
      </c>
      <c r="G4580" t="s">
        <v>21</v>
      </c>
      <c r="H4580" t="s">
        <v>15</v>
      </c>
      <c r="I4580" t="s">
        <v>46</v>
      </c>
      <c r="J4580">
        <v>3.4141212999999997E-2</v>
      </c>
      <c r="L4580">
        <v>211.92179999999999</v>
      </c>
      <c r="M4580">
        <v>3.7</v>
      </c>
    </row>
    <row r="4581" spans="1:13" hidden="1" x14ac:dyDescent="0.35">
      <c r="A4581" t="s">
        <v>17</v>
      </c>
      <c r="B4581">
        <v>4580</v>
      </c>
      <c r="C4581" t="s">
        <v>385</v>
      </c>
      <c r="D4581" t="s">
        <v>54</v>
      </c>
      <c r="E4581">
        <v>2018</v>
      </c>
      <c r="F4581" t="s">
        <v>45</v>
      </c>
      <c r="G4581" t="s">
        <v>21</v>
      </c>
      <c r="H4581" t="s">
        <v>15</v>
      </c>
      <c r="I4581" t="s">
        <v>46</v>
      </c>
      <c r="J4581">
        <v>3.5863435999999999E-2</v>
      </c>
      <c r="L4581">
        <v>58.356200000000001</v>
      </c>
      <c r="M4581">
        <v>3.7</v>
      </c>
    </row>
    <row r="4582" spans="1:13" hidden="1" x14ac:dyDescent="0.35">
      <c r="A4582" t="s">
        <v>17</v>
      </c>
      <c r="B4582">
        <v>4581</v>
      </c>
      <c r="C4582" t="s">
        <v>1561</v>
      </c>
      <c r="D4582" t="s">
        <v>48</v>
      </c>
      <c r="E4582">
        <v>2018</v>
      </c>
      <c r="F4582" t="s">
        <v>45</v>
      </c>
      <c r="G4582" t="s">
        <v>21</v>
      </c>
      <c r="H4582" t="s">
        <v>15</v>
      </c>
      <c r="I4582" t="s">
        <v>46</v>
      </c>
      <c r="J4582">
        <v>9.5347580000000008E-3</v>
      </c>
      <c r="L4582">
        <v>64.551000000000002</v>
      </c>
      <c r="M4582">
        <v>3.7</v>
      </c>
    </row>
    <row r="4583" spans="1:13" hidden="1" x14ac:dyDescent="0.35">
      <c r="A4583" t="s">
        <v>17</v>
      </c>
      <c r="B4583">
        <v>4582</v>
      </c>
      <c r="C4583" t="s">
        <v>1386</v>
      </c>
      <c r="D4583" t="s">
        <v>48</v>
      </c>
      <c r="E4583">
        <v>2018</v>
      </c>
      <c r="F4583" t="s">
        <v>45</v>
      </c>
      <c r="G4583" t="s">
        <v>21</v>
      </c>
      <c r="H4583" t="s">
        <v>15</v>
      </c>
      <c r="I4583" t="s">
        <v>46</v>
      </c>
      <c r="J4583">
        <v>3.0944665999999999E-2</v>
      </c>
      <c r="L4583">
        <v>186.65819999999999</v>
      </c>
      <c r="M4583">
        <v>3.7</v>
      </c>
    </row>
    <row r="4584" spans="1:13" hidden="1" x14ac:dyDescent="0.35">
      <c r="A4584" t="s">
        <v>17</v>
      </c>
      <c r="B4584">
        <v>4583</v>
      </c>
      <c r="C4584" t="s">
        <v>1562</v>
      </c>
      <c r="D4584" t="s">
        <v>48</v>
      </c>
      <c r="E4584">
        <v>2018</v>
      </c>
      <c r="F4584" t="s">
        <v>45</v>
      </c>
      <c r="G4584" t="s">
        <v>21</v>
      </c>
      <c r="H4584" t="s">
        <v>15</v>
      </c>
      <c r="I4584" t="s">
        <v>46</v>
      </c>
      <c r="J4584">
        <v>7.9904067999999995E-2</v>
      </c>
      <c r="L4584">
        <v>120.044</v>
      </c>
      <c r="M4584">
        <v>3.7</v>
      </c>
    </row>
    <row r="4585" spans="1:13" hidden="1" x14ac:dyDescent="0.35">
      <c r="A4585" t="s">
        <v>17</v>
      </c>
      <c r="B4585">
        <v>4584</v>
      </c>
      <c r="C4585" t="s">
        <v>1002</v>
      </c>
      <c r="D4585" t="s">
        <v>48</v>
      </c>
      <c r="E4585">
        <v>2018</v>
      </c>
      <c r="F4585" t="s">
        <v>45</v>
      </c>
      <c r="G4585" t="s">
        <v>21</v>
      </c>
      <c r="H4585" t="s">
        <v>15</v>
      </c>
      <c r="I4585" t="s">
        <v>46</v>
      </c>
      <c r="J4585">
        <v>7.5603698999999996E-2</v>
      </c>
      <c r="L4585">
        <v>215.12180000000001</v>
      </c>
      <c r="M4585">
        <v>3.7</v>
      </c>
    </row>
    <row r="4586" spans="1:13" hidden="1" x14ac:dyDescent="0.35">
      <c r="A4586" t="s">
        <v>17</v>
      </c>
      <c r="B4586">
        <v>4585</v>
      </c>
      <c r="C4586" t="s">
        <v>1241</v>
      </c>
      <c r="D4586" t="s">
        <v>48</v>
      </c>
      <c r="E4586">
        <v>2018</v>
      </c>
      <c r="F4586" t="s">
        <v>45</v>
      </c>
      <c r="G4586" t="s">
        <v>21</v>
      </c>
      <c r="H4586" t="s">
        <v>15</v>
      </c>
      <c r="I4586" t="s">
        <v>46</v>
      </c>
      <c r="J4586">
        <v>2.9595637000000001E-2</v>
      </c>
      <c r="L4586">
        <v>40.982199999999999</v>
      </c>
      <c r="M4586">
        <v>3.7</v>
      </c>
    </row>
    <row r="4587" spans="1:13" hidden="1" x14ac:dyDescent="0.35">
      <c r="A4587" t="s">
        <v>17</v>
      </c>
      <c r="B4587">
        <v>4586</v>
      </c>
      <c r="C4587" t="s">
        <v>392</v>
      </c>
      <c r="D4587" t="s">
        <v>32</v>
      </c>
      <c r="E4587">
        <v>2018</v>
      </c>
      <c r="F4587" t="s">
        <v>45</v>
      </c>
      <c r="G4587" t="s">
        <v>21</v>
      </c>
      <c r="H4587" t="s">
        <v>15</v>
      </c>
      <c r="I4587" t="s">
        <v>46</v>
      </c>
      <c r="J4587">
        <v>3.4286109000000002E-2</v>
      </c>
      <c r="L4587">
        <v>173.1422</v>
      </c>
      <c r="M4587">
        <v>3.7</v>
      </c>
    </row>
    <row r="4588" spans="1:13" hidden="1" x14ac:dyDescent="0.35">
      <c r="A4588" t="s">
        <v>10</v>
      </c>
      <c r="B4588">
        <v>4587</v>
      </c>
      <c r="C4588" t="s">
        <v>135</v>
      </c>
      <c r="D4588" t="s">
        <v>95</v>
      </c>
      <c r="E4588">
        <v>2018</v>
      </c>
      <c r="F4588" t="s">
        <v>45</v>
      </c>
      <c r="G4588" t="s">
        <v>21</v>
      </c>
      <c r="H4588" t="s">
        <v>15</v>
      </c>
      <c r="I4588" t="s">
        <v>46</v>
      </c>
      <c r="J4588">
        <v>0</v>
      </c>
      <c r="L4588">
        <v>75.9328</v>
      </c>
      <c r="M4588">
        <v>3.7</v>
      </c>
    </row>
    <row r="4589" spans="1:13" hidden="1" x14ac:dyDescent="0.35">
      <c r="A4589" t="s">
        <v>10</v>
      </c>
      <c r="B4589">
        <v>4588</v>
      </c>
      <c r="C4589" t="s">
        <v>1379</v>
      </c>
      <c r="D4589" t="s">
        <v>57</v>
      </c>
      <c r="E4589">
        <v>2018</v>
      </c>
      <c r="F4589" t="s">
        <v>45</v>
      </c>
      <c r="G4589" t="s">
        <v>21</v>
      </c>
      <c r="H4589" t="s">
        <v>15</v>
      </c>
      <c r="I4589" t="s">
        <v>46</v>
      </c>
      <c r="J4589">
        <v>2.4390149999999999E-2</v>
      </c>
      <c r="L4589">
        <v>95.906800000000004</v>
      </c>
      <c r="M4589">
        <v>3.7</v>
      </c>
    </row>
    <row r="4590" spans="1:13" hidden="1" x14ac:dyDescent="0.35">
      <c r="A4590" t="s">
        <v>10</v>
      </c>
      <c r="B4590">
        <v>4589</v>
      </c>
      <c r="C4590" t="s">
        <v>558</v>
      </c>
      <c r="D4590" t="s">
        <v>67</v>
      </c>
      <c r="E4590">
        <v>2018</v>
      </c>
      <c r="F4590" t="s">
        <v>45</v>
      </c>
      <c r="G4590" t="s">
        <v>21</v>
      </c>
      <c r="H4590" t="s">
        <v>15</v>
      </c>
      <c r="I4590" t="s">
        <v>46</v>
      </c>
      <c r="J4590">
        <v>1.4721718999999999E-2</v>
      </c>
      <c r="L4590">
        <v>193.61619999999999</v>
      </c>
      <c r="M4590">
        <v>3.7</v>
      </c>
    </row>
    <row r="4591" spans="1:13" hidden="1" x14ac:dyDescent="0.35">
      <c r="A4591" t="s">
        <v>10</v>
      </c>
      <c r="B4591">
        <v>4590</v>
      </c>
      <c r="C4591" t="s">
        <v>863</v>
      </c>
      <c r="D4591" t="s">
        <v>12</v>
      </c>
      <c r="E4591">
        <v>2018</v>
      </c>
      <c r="F4591" t="s">
        <v>45</v>
      </c>
      <c r="G4591" t="s">
        <v>21</v>
      </c>
      <c r="H4591" t="s">
        <v>15</v>
      </c>
      <c r="I4591" t="s">
        <v>46</v>
      </c>
      <c r="J4591">
        <v>7.1106549000000005E-2</v>
      </c>
      <c r="L4591">
        <v>60.553600000000003</v>
      </c>
      <c r="M4591">
        <v>3.7</v>
      </c>
    </row>
    <row r="4592" spans="1:13" hidden="1" x14ac:dyDescent="0.35">
      <c r="A4592" t="s">
        <v>10</v>
      </c>
      <c r="B4592">
        <v>4591</v>
      </c>
      <c r="C4592" t="s">
        <v>462</v>
      </c>
      <c r="D4592" t="s">
        <v>48</v>
      </c>
      <c r="E4592">
        <v>2018</v>
      </c>
      <c r="F4592" t="s">
        <v>45</v>
      </c>
      <c r="G4592" t="s">
        <v>21</v>
      </c>
      <c r="H4592" t="s">
        <v>15</v>
      </c>
      <c r="I4592" t="s">
        <v>46</v>
      </c>
      <c r="J4592">
        <v>1.0864186E-2</v>
      </c>
      <c r="L4592">
        <v>185.36080000000001</v>
      </c>
      <c r="M4592">
        <v>3.7</v>
      </c>
    </row>
    <row r="4593" spans="1:13" hidden="1" x14ac:dyDescent="0.35">
      <c r="A4593" t="s">
        <v>10</v>
      </c>
      <c r="B4593">
        <v>4592</v>
      </c>
      <c r="C4593" t="s">
        <v>481</v>
      </c>
      <c r="D4593" t="s">
        <v>32</v>
      </c>
      <c r="E4593">
        <v>2018</v>
      </c>
      <c r="F4593" t="s">
        <v>45</v>
      </c>
      <c r="G4593" t="s">
        <v>21</v>
      </c>
      <c r="H4593" t="s">
        <v>15</v>
      </c>
      <c r="I4593" t="s">
        <v>46</v>
      </c>
      <c r="J4593">
        <v>1.9107026999999999E-2</v>
      </c>
      <c r="L4593">
        <v>48.469200000000001</v>
      </c>
      <c r="M4593">
        <v>3.7</v>
      </c>
    </row>
    <row r="4594" spans="1:13" hidden="1" x14ac:dyDescent="0.3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hidden="1" x14ac:dyDescent="0.35">
      <c r="A4601" t="s">
        <v>10</v>
      </c>
      <c r="B4601">
        <v>4600</v>
      </c>
      <c r="C4601" t="s">
        <v>1482</v>
      </c>
      <c r="D4601" t="s">
        <v>67</v>
      </c>
      <c r="E4601">
        <v>2018</v>
      </c>
      <c r="F4601" t="s">
        <v>45</v>
      </c>
      <c r="G4601" t="s">
        <v>21</v>
      </c>
      <c r="H4601" t="s">
        <v>15</v>
      </c>
      <c r="I4601" t="s">
        <v>46</v>
      </c>
      <c r="J4601">
        <v>9.8663652000000004E-2</v>
      </c>
      <c r="L4601">
        <v>62.919400000000003</v>
      </c>
      <c r="M4601">
        <v>3.6</v>
      </c>
    </row>
    <row r="4602" spans="1:13" hidden="1" x14ac:dyDescent="0.3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hidden="1" x14ac:dyDescent="0.3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v>4620</v>
      </c>
      <c r="C4621" t="s">
        <v>864</v>
      </c>
      <c r="D4621" t="s">
        <v>12</v>
      </c>
      <c r="E4621">
        <v>2012</v>
      </c>
      <c r="F4621" t="s">
        <v>13</v>
      </c>
      <c r="G4621" t="s">
        <v>14</v>
      </c>
      <c r="H4621" t="s">
        <v>15</v>
      </c>
      <c r="I4621" t="s">
        <v>16</v>
      </c>
      <c r="J4621">
        <v>0</v>
      </c>
      <c r="K4621">
        <v>13.6</v>
      </c>
      <c r="L4621">
        <v>156.49459999999999</v>
      </c>
      <c r="M4621">
        <v>3.6</v>
      </c>
    </row>
    <row r="4622" spans="1:13" hidden="1" x14ac:dyDescent="0.35">
      <c r="A4622" t="s">
        <v>17</v>
      </c>
      <c r="B4622">
        <v>4621</v>
      </c>
      <c r="C4622" t="s">
        <v>1167</v>
      </c>
      <c r="D4622" t="s">
        <v>24</v>
      </c>
      <c r="E4622">
        <v>2018</v>
      </c>
      <c r="F4622" t="s">
        <v>138</v>
      </c>
      <c r="G4622" t="s">
        <v>14</v>
      </c>
      <c r="H4622" t="s">
        <v>26</v>
      </c>
      <c r="I4622" t="s">
        <v>40</v>
      </c>
      <c r="J4622">
        <v>0.29493921400000001</v>
      </c>
      <c r="L4622">
        <v>47.106000000000002</v>
      </c>
      <c r="M4622">
        <v>3.6</v>
      </c>
    </row>
    <row r="4623" spans="1:13" hidden="1" x14ac:dyDescent="0.35">
      <c r="A4623" t="s">
        <v>17</v>
      </c>
      <c r="B4623">
        <v>4622</v>
      </c>
      <c r="C4623" t="s">
        <v>877</v>
      </c>
      <c r="D4623" t="s">
        <v>61</v>
      </c>
      <c r="E4623">
        <v>2018</v>
      </c>
      <c r="F4623" t="s">
        <v>138</v>
      </c>
      <c r="G4623" t="s">
        <v>14</v>
      </c>
      <c r="H4623" t="s">
        <v>26</v>
      </c>
      <c r="I4623" t="s">
        <v>40</v>
      </c>
      <c r="J4623">
        <v>1.8847114000000002E-2</v>
      </c>
      <c r="L4623">
        <v>148.03919999999999</v>
      </c>
      <c r="M4623">
        <v>3.6</v>
      </c>
    </row>
    <row r="4624" spans="1:13" hidden="1" x14ac:dyDescent="0.35">
      <c r="A4624" t="s">
        <v>17</v>
      </c>
      <c r="B4624">
        <v>4623</v>
      </c>
      <c r="C4624" t="s">
        <v>1528</v>
      </c>
      <c r="D4624" t="s">
        <v>64</v>
      </c>
      <c r="E4624">
        <v>2018</v>
      </c>
      <c r="F4624" t="s">
        <v>138</v>
      </c>
      <c r="G4624" t="s">
        <v>14</v>
      </c>
      <c r="H4624" t="s">
        <v>26</v>
      </c>
      <c r="I4624" t="s">
        <v>40</v>
      </c>
      <c r="J4624">
        <v>4.0520753999999999E-2</v>
      </c>
      <c r="L4624">
        <v>153.934</v>
      </c>
      <c r="M4624">
        <v>3.6</v>
      </c>
    </row>
    <row r="4625" spans="1:13" hidden="1" x14ac:dyDescent="0.35">
      <c r="A4625" t="s">
        <v>17</v>
      </c>
      <c r="B4625">
        <v>4624</v>
      </c>
      <c r="C4625" t="s">
        <v>246</v>
      </c>
      <c r="D4625" t="s">
        <v>48</v>
      </c>
      <c r="E4625">
        <v>2018</v>
      </c>
      <c r="F4625" t="s">
        <v>138</v>
      </c>
      <c r="G4625" t="s">
        <v>14</v>
      </c>
      <c r="H4625" t="s">
        <v>26</v>
      </c>
      <c r="I4625" t="s">
        <v>40</v>
      </c>
      <c r="J4625">
        <v>0.160665697</v>
      </c>
      <c r="L4625">
        <v>227.5352</v>
      </c>
      <c r="M4625">
        <v>3.6</v>
      </c>
    </row>
    <row r="4626" spans="1:13" hidden="1" x14ac:dyDescent="0.35">
      <c r="A4626" t="s">
        <v>17</v>
      </c>
      <c r="B4626">
        <v>4625</v>
      </c>
      <c r="C4626" t="s">
        <v>1355</v>
      </c>
      <c r="D4626" t="s">
        <v>48</v>
      </c>
      <c r="E4626">
        <v>2018</v>
      </c>
      <c r="F4626" t="s">
        <v>138</v>
      </c>
      <c r="G4626" t="s">
        <v>14</v>
      </c>
      <c r="H4626" t="s">
        <v>26</v>
      </c>
      <c r="I4626" t="s">
        <v>40</v>
      </c>
      <c r="J4626">
        <v>5.3939315000000002E-2</v>
      </c>
      <c r="L4626">
        <v>52.1008</v>
      </c>
      <c r="M4626">
        <v>3.6</v>
      </c>
    </row>
    <row r="4627" spans="1:13" hidden="1" x14ac:dyDescent="0.35">
      <c r="A4627" t="s">
        <v>10</v>
      </c>
      <c r="B4627">
        <v>4626</v>
      </c>
      <c r="C4627" t="s">
        <v>1176</v>
      </c>
      <c r="D4627" t="s">
        <v>28</v>
      </c>
      <c r="E4627">
        <v>2018</v>
      </c>
      <c r="F4627" t="s">
        <v>138</v>
      </c>
      <c r="G4627" t="s">
        <v>14</v>
      </c>
      <c r="H4627" t="s">
        <v>26</v>
      </c>
      <c r="I4627" t="s">
        <v>40</v>
      </c>
      <c r="J4627">
        <v>0.23518320500000001</v>
      </c>
      <c r="L4627">
        <v>41.548000000000002</v>
      </c>
      <c r="M4627">
        <v>3.6</v>
      </c>
    </row>
    <row r="4628" spans="1:13" hidden="1" x14ac:dyDescent="0.35">
      <c r="A4628" t="s">
        <v>10</v>
      </c>
      <c r="B4628">
        <v>4627</v>
      </c>
      <c r="C4628" t="s">
        <v>489</v>
      </c>
      <c r="D4628" t="s">
        <v>54</v>
      </c>
      <c r="E4628">
        <v>2018</v>
      </c>
      <c r="F4628" t="s">
        <v>138</v>
      </c>
      <c r="G4628" t="s">
        <v>14</v>
      </c>
      <c r="H4628" t="s">
        <v>26</v>
      </c>
      <c r="I4628" t="s">
        <v>40</v>
      </c>
      <c r="J4628">
        <v>6.4577332000000001E-2</v>
      </c>
      <c r="L4628">
        <v>230.5352</v>
      </c>
      <c r="M4628">
        <v>3.6</v>
      </c>
    </row>
    <row r="4629" spans="1:13" hidden="1" x14ac:dyDescent="0.35">
      <c r="A4629" t="s">
        <v>10</v>
      </c>
      <c r="B4629">
        <v>4628</v>
      </c>
      <c r="C4629" t="s">
        <v>262</v>
      </c>
      <c r="D4629" t="s">
        <v>48</v>
      </c>
      <c r="E4629">
        <v>2018</v>
      </c>
      <c r="F4629" t="s">
        <v>138</v>
      </c>
      <c r="G4629" t="s">
        <v>14</v>
      </c>
      <c r="H4629" t="s">
        <v>26</v>
      </c>
      <c r="I4629" t="s">
        <v>40</v>
      </c>
      <c r="J4629">
        <v>0</v>
      </c>
      <c r="L4629">
        <v>262.89100000000002</v>
      </c>
      <c r="M4629">
        <v>3.6</v>
      </c>
    </row>
    <row r="4630" spans="1:13" x14ac:dyDescent="0.3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hidden="1" x14ac:dyDescent="0.35">
      <c r="A4729" t="s">
        <v>17</v>
      </c>
      <c r="B4729">
        <v>4728</v>
      </c>
      <c r="C4729" t="s">
        <v>502</v>
      </c>
      <c r="D4729" t="s">
        <v>67</v>
      </c>
      <c r="E4729">
        <v>2018</v>
      </c>
      <c r="F4729" t="s">
        <v>45</v>
      </c>
      <c r="G4729" t="s">
        <v>21</v>
      </c>
      <c r="H4729" t="s">
        <v>15</v>
      </c>
      <c r="I4729" t="s">
        <v>46</v>
      </c>
      <c r="J4729">
        <v>0</v>
      </c>
      <c r="L4729">
        <v>89.185599999999994</v>
      </c>
      <c r="M4729">
        <v>3.6</v>
      </c>
    </row>
    <row r="4730" spans="1:13" hidden="1" x14ac:dyDescent="0.35">
      <c r="A4730" t="s">
        <v>17</v>
      </c>
      <c r="B4730">
        <v>4729</v>
      </c>
      <c r="C4730" t="s">
        <v>1035</v>
      </c>
      <c r="D4730" t="s">
        <v>67</v>
      </c>
      <c r="E4730">
        <v>2018</v>
      </c>
      <c r="F4730" t="s">
        <v>45</v>
      </c>
      <c r="G4730" t="s">
        <v>21</v>
      </c>
      <c r="H4730" t="s">
        <v>15</v>
      </c>
      <c r="I4730" t="s">
        <v>46</v>
      </c>
      <c r="J4730">
        <v>8.2150144999999994E-2</v>
      </c>
      <c r="L4730">
        <v>192.9504</v>
      </c>
      <c r="M4730">
        <v>3.6</v>
      </c>
    </row>
    <row r="4731" spans="1:13" hidden="1" x14ac:dyDescent="0.35">
      <c r="A4731" t="s">
        <v>17</v>
      </c>
      <c r="B4731">
        <v>4730</v>
      </c>
      <c r="C4731" t="s">
        <v>1129</v>
      </c>
      <c r="D4731" t="s">
        <v>12</v>
      </c>
      <c r="E4731">
        <v>2018</v>
      </c>
      <c r="F4731" t="s">
        <v>45</v>
      </c>
      <c r="G4731" t="s">
        <v>21</v>
      </c>
      <c r="H4731" t="s">
        <v>15</v>
      </c>
      <c r="I4731" t="s">
        <v>46</v>
      </c>
      <c r="J4731">
        <v>2.3339367E-2</v>
      </c>
      <c r="L4731">
        <v>94.877799999999993</v>
      </c>
      <c r="M4731">
        <v>3.6</v>
      </c>
    </row>
    <row r="4732" spans="1:13" hidden="1" x14ac:dyDescent="0.35">
      <c r="A4732" t="s">
        <v>17</v>
      </c>
      <c r="B4732">
        <v>4731</v>
      </c>
      <c r="C4732" t="s">
        <v>1571</v>
      </c>
      <c r="D4732" t="s">
        <v>12</v>
      </c>
      <c r="E4732">
        <v>2018</v>
      </c>
      <c r="F4732" t="s">
        <v>45</v>
      </c>
      <c r="G4732" t="s">
        <v>21</v>
      </c>
      <c r="H4732" t="s">
        <v>15</v>
      </c>
      <c r="I4732" t="s">
        <v>46</v>
      </c>
      <c r="J4732">
        <v>5.6685382999999999E-2</v>
      </c>
      <c r="L4732">
        <v>178.43700000000001</v>
      </c>
      <c r="M4732">
        <v>3.6</v>
      </c>
    </row>
    <row r="4733" spans="1:13" hidden="1" x14ac:dyDescent="0.35">
      <c r="A4733" t="s">
        <v>17</v>
      </c>
      <c r="B4733">
        <v>4732</v>
      </c>
      <c r="C4733" t="s">
        <v>107</v>
      </c>
      <c r="D4733" t="s">
        <v>61</v>
      </c>
      <c r="E4733">
        <v>2018</v>
      </c>
      <c r="F4733" t="s">
        <v>45</v>
      </c>
      <c r="G4733" t="s">
        <v>21</v>
      </c>
      <c r="H4733" t="s">
        <v>15</v>
      </c>
      <c r="I4733" t="s">
        <v>46</v>
      </c>
      <c r="J4733">
        <v>8.6360961999999999E-2</v>
      </c>
      <c r="L4733">
        <v>151.26820000000001</v>
      </c>
      <c r="M4733">
        <v>3.6</v>
      </c>
    </row>
    <row r="4734" spans="1:13" hidden="1" x14ac:dyDescent="0.35">
      <c r="A4734" t="s">
        <v>17</v>
      </c>
      <c r="B4734">
        <v>4733</v>
      </c>
      <c r="C4734" t="s">
        <v>894</v>
      </c>
      <c r="D4734" t="s">
        <v>42</v>
      </c>
      <c r="E4734">
        <v>2018</v>
      </c>
      <c r="F4734" t="s">
        <v>45</v>
      </c>
      <c r="G4734" t="s">
        <v>21</v>
      </c>
      <c r="H4734" t="s">
        <v>15</v>
      </c>
      <c r="I4734" t="s">
        <v>46</v>
      </c>
      <c r="J4734">
        <v>6.6656670000000001E-3</v>
      </c>
      <c r="L4734">
        <v>164.11840000000001</v>
      </c>
      <c r="M4734">
        <v>3.6</v>
      </c>
    </row>
    <row r="4735" spans="1:13" hidden="1" x14ac:dyDescent="0.35">
      <c r="A4735" t="s">
        <v>17</v>
      </c>
      <c r="B4735">
        <v>4734</v>
      </c>
      <c r="C4735" t="s">
        <v>213</v>
      </c>
      <c r="D4735" t="s">
        <v>42</v>
      </c>
      <c r="E4735">
        <v>2018</v>
      </c>
      <c r="F4735" t="s">
        <v>45</v>
      </c>
      <c r="G4735" t="s">
        <v>21</v>
      </c>
      <c r="H4735" t="s">
        <v>15</v>
      </c>
      <c r="I4735" t="s">
        <v>46</v>
      </c>
      <c r="J4735">
        <v>2.4766802000000001E-2</v>
      </c>
      <c r="L4735">
        <v>151.03919999999999</v>
      </c>
      <c r="M4735">
        <v>3.6</v>
      </c>
    </row>
    <row r="4736" spans="1:13" hidden="1" x14ac:dyDescent="0.35">
      <c r="A4736" t="s">
        <v>17</v>
      </c>
      <c r="B4736">
        <v>4735</v>
      </c>
      <c r="C4736" t="s">
        <v>518</v>
      </c>
      <c r="D4736" t="s">
        <v>42</v>
      </c>
      <c r="E4736">
        <v>2018</v>
      </c>
      <c r="F4736" t="s">
        <v>45</v>
      </c>
      <c r="G4736" t="s">
        <v>21</v>
      </c>
      <c r="H4736" t="s">
        <v>15</v>
      </c>
      <c r="I4736" t="s">
        <v>46</v>
      </c>
      <c r="J4736">
        <v>6.5612807999999995E-2</v>
      </c>
      <c r="L4736">
        <v>62.350999999999999</v>
      </c>
      <c r="M4736">
        <v>3.6</v>
      </c>
    </row>
    <row r="4737" spans="1:13" hidden="1" x14ac:dyDescent="0.35">
      <c r="A4737" t="s">
        <v>10</v>
      </c>
      <c r="B4737">
        <v>4736</v>
      </c>
      <c r="C4737" t="s">
        <v>1217</v>
      </c>
      <c r="D4737" t="s">
        <v>95</v>
      </c>
      <c r="E4737">
        <v>2018</v>
      </c>
      <c r="F4737" t="s">
        <v>45</v>
      </c>
      <c r="G4737" t="s">
        <v>21</v>
      </c>
      <c r="H4737" t="s">
        <v>15</v>
      </c>
      <c r="I4737" t="s">
        <v>46</v>
      </c>
      <c r="J4737">
        <v>8.1868040000000003E-2</v>
      </c>
      <c r="L4737">
        <v>46.803400000000003</v>
      </c>
      <c r="M4737">
        <v>3.6</v>
      </c>
    </row>
    <row r="4738" spans="1:13" hidden="1" x14ac:dyDescent="0.35">
      <c r="A4738" t="s">
        <v>10</v>
      </c>
      <c r="B4738">
        <v>4737</v>
      </c>
      <c r="C4738" t="s">
        <v>124</v>
      </c>
      <c r="D4738" t="s">
        <v>67</v>
      </c>
      <c r="E4738">
        <v>2018</v>
      </c>
      <c r="F4738" t="s">
        <v>45</v>
      </c>
      <c r="G4738" t="s">
        <v>21</v>
      </c>
      <c r="H4738" t="s">
        <v>15</v>
      </c>
      <c r="I4738" t="s">
        <v>46</v>
      </c>
      <c r="J4738">
        <v>2.9578726E-2</v>
      </c>
      <c r="L4738">
        <v>143.57859999999999</v>
      </c>
      <c r="M4738">
        <v>3.6</v>
      </c>
    </row>
    <row r="4739" spans="1:13" hidden="1" x14ac:dyDescent="0.35">
      <c r="A4739" t="s">
        <v>10</v>
      </c>
      <c r="B4739">
        <v>4738</v>
      </c>
      <c r="C4739" t="s">
        <v>1053</v>
      </c>
      <c r="D4739" t="s">
        <v>12</v>
      </c>
      <c r="E4739">
        <v>2018</v>
      </c>
      <c r="F4739" t="s">
        <v>45</v>
      </c>
      <c r="G4739" t="s">
        <v>21</v>
      </c>
      <c r="H4739" t="s">
        <v>15</v>
      </c>
      <c r="I4739" t="s">
        <v>46</v>
      </c>
      <c r="J4739">
        <v>8.5392428000000006E-2</v>
      </c>
      <c r="L4739">
        <v>226.76939999999999</v>
      </c>
      <c r="M4739">
        <v>3.6</v>
      </c>
    </row>
    <row r="4740" spans="1:13" hidden="1" x14ac:dyDescent="0.35">
      <c r="A4740" t="s">
        <v>10</v>
      </c>
      <c r="B4740">
        <v>4739</v>
      </c>
      <c r="C4740" t="s">
        <v>1470</v>
      </c>
      <c r="D4740" t="s">
        <v>54</v>
      </c>
      <c r="E4740">
        <v>2018</v>
      </c>
      <c r="F4740" t="s">
        <v>45</v>
      </c>
      <c r="G4740" t="s">
        <v>21</v>
      </c>
      <c r="H4740" t="s">
        <v>15</v>
      </c>
      <c r="I4740" t="s">
        <v>46</v>
      </c>
      <c r="J4740">
        <v>1.7937483000000001E-2</v>
      </c>
      <c r="L4740">
        <v>103.499</v>
      </c>
      <c r="M4740">
        <v>3.6</v>
      </c>
    </row>
    <row r="4741" spans="1:13" hidden="1" x14ac:dyDescent="0.35">
      <c r="A4741" t="s">
        <v>10</v>
      </c>
      <c r="B4741">
        <v>4740</v>
      </c>
      <c r="C4741" t="s">
        <v>838</v>
      </c>
      <c r="D4741" t="s">
        <v>48</v>
      </c>
      <c r="E4741">
        <v>2018</v>
      </c>
      <c r="F4741" t="s">
        <v>45</v>
      </c>
      <c r="G4741" t="s">
        <v>21</v>
      </c>
      <c r="H4741" t="s">
        <v>15</v>
      </c>
      <c r="I4741" t="s">
        <v>46</v>
      </c>
      <c r="J4741">
        <v>5.6328717E-2</v>
      </c>
      <c r="L4741">
        <v>63.916800000000002</v>
      </c>
      <c r="M4741">
        <v>3.6</v>
      </c>
    </row>
    <row r="4742" spans="1:13" hidden="1" x14ac:dyDescent="0.35">
      <c r="A4742" t="s">
        <v>10</v>
      </c>
      <c r="B4742">
        <v>4741</v>
      </c>
      <c r="C4742" t="s">
        <v>365</v>
      </c>
      <c r="D4742" t="s">
        <v>48</v>
      </c>
      <c r="E4742">
        <v>2018</v>
      </c>
      <c r="F4742" t="s">
        <v>45</v>
      </c>
      <c r="G4742" t="s">
        <v>21</v>
      </c>
      <c r="H4742" t="s">
        <v>15</v>
      </c>
      <c r="I4742" t="s">
        <v>46</v>
      </c>
      <c r="J4742">
        <v>1.4143673000000001E-2</v>
      </c>
      <c r="L4742">
        <v>187.38720000000001</v>
      </c>
      <c r="M4742">
        <v>3.6</v>
      </c>
    </row>
    <row r="4743" spans="1:13" hidden="1" x14ac:dyDescent="0.35">
      <c r="A4743" t="s">
        <v>10</v>
      </c>
      <c r="B4743">
        <v>4742</v>
      </c>
      <c r="C4743" t="s">
        <v>194</v>
      </c>
      <c r="D4743" t="s">
        <v>48</v>
      </c>
      <c r="E4743">
        <v>2018</v>
      </c>
      <c r="F4743" t="s">
        <v>45</v>
      </c>
      <c r="G4743" t="s">
        <v>21</v>
      </c>
      <c r="H4743" t="s">
        <v>15</v>
      </c>
      <c r="I4743" t="s">
        <v>46</v>
      </c>
      <c r="J4743">
        <v>5.9350009999999996E-3</v>
      </c>
      <c r="L4743">
        <v>98.835800000000006</v>
      </c>
      <c r="M4743">
        <v>3.6</v>
      </c>
    </row>
    <row r="4744" spans="1:13" hidden="1" x14ac:dyDescent="0.35">
      <c r="A4744" t="s">
        <v>10</v>
      </c>
      <c r="B4744">
        <v>4743</v>
      </c>
      <c r="C4744" t="s">
        <v>901</v>
      </c>
      <c r="D4744" t="s">
        <v>24</v>
      </c>
      <c r="E4744">
        <v>2018</v>
      </c>
      <c r="F4744" t="s">
        <v>45</v>
      </c>
      <c r="G4744" t="s">
        <v>21</v>
      </c>
      <c r="H4744" t="s">
        <v>15</v>
      </c>
      <c r="I4744" t="s">
        <v>46</v>
      </c>
      <c r="J4744">
        <v>0.13511820199999999</v>
      </c>
      <c r="L4744">
        <v>52.564</v>
      </c>
      <c r="M4744">
        <v>3.6</v>
      </c>
    </row>
    <row r="4745" spans="1:13" x14ac:dyDescent="0.3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t="s">
        <v>17</v>
      </c>
      <c r="B4747">
        <v>4746</v>
      </c>
      <c r="C4747" t="s">
        <v>1184</v>
      </c>
      <c r="D4747" t="s">
        <v>12</v>
      </c>
      <c r="E4747">
        <v>2022</v>
      </c>
      <c r="F4747" t="s">
        <v>20</v>
      </c>
      <c r="G4747" t="s">
        <v>21</v>
      </c>
      <c r="H4747" t="s">
        <v>15</v>
      </c>
      <c r="I4747" t="s">
        <v>22</v>
      </c>
      <c r="J4747">
        <v>0</v>
      </c>
      <c r="K4747">
        <v>10</v>
      </c>
      <c r="L4747">
        <v>246.9144</v>
      </c>
      <c r="M4747">
        <v>3.5</v>
      </c>
    </row>
    <row r="4748" spans="1:13" x14ac:dyDescent="0.3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t="s">
        <v>17</v>
      </c>
      <c r="B4767">
        <v>4766</v>
      </c>
      <c r="C4767" t="s">
        <v>446</v>
      </c>
      <c r="D4767" t="s">
        <v>12</v>
      </c>
      <c r="E4767">
        <v>2016</v>
      </c>
      <c r="F4767" t="s">
        <v>25</v>
      </c>
      <c r="G4767" t="s">
        <v>14</v>
      </c>
      <c r="H4767" t="s">
        <v>26</v>
      </c>
      <c r="I4767" t="s">
        <v>16</v>
      </c>
      <c r="J4767">
        <v>0.173516063</v>
      </c>
      <c r="K4767">
        <v>11.5</v>
      </c>
      <c r="L4767">
        <v>128.1652</v>
      </c>
      <c r="M4767">
        <v>3.5</v>
      </c>
    </row>
    <row r="4768" spans="1:13" hidden="1" x14ac:dyDescent="0.3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hidden="1" x14ac:dyDescent="0.35">
      <c r="A4785" t="s">
        <v>17</v>
      </c>
      <c r="B4785">
        <v>4784</v>
      </c>
      <c r="C4785" t="s">
        <v>506</v>
      </c>
      <c r="D4785" t="s">
        <v>24</v>
      </c>
      <c r="E4785">
        <v>2018</v>
      </c>
      <c r="F4785" t="s">
        <v>138</v>
      </c>
      <c r="G4785" t="s">
        <v>14</v>
      </c>
      <c r="H4785" t="s">
        <v>26</v>
      </c>
      <c r="I4785" t="s">
        <v>40</v>
      </c>
      <c r="J4785">
        <v>1.2865901000000001E-2</v>
      </c>
      <c r="L4785">
        <v>59.3536</v>
      </c>
      <c r="M4785">
        <v>3.5</v>
      </c>
    </row>
    <row r="4786" spans="1:13" hidden="1" x14ac:dyDescent="0.35">
      <c r="A4786" t="s">
        <v>17</v>
      </c>
      <c r="B4786">
        <v>4785</v>
      </c>
      <c r="C4786" t="s">
        <v>79</v>
      </c>
      <c r="D4786" t="s">
        <v>48</v>
      </c>
      <c r="E4786">
        <v>2018</v>
      </c>
      <c r="F4786" t="s">
        <v>138</v>
      </c>
      <c r="G4786" t="s">
        <v>14</v>
      </c>
      <c r="H4786" t="s">
        <v>26</v>
      </c>
      <c r="I4786" t="s">
        <v>40</v>
      </c>
      <c r="J4786">
        <v>4.4122209000000003E-2</v>
      </c>
      <c r="L4786">
        <v>173.80539999999999</v>
      </c>
      <c r="M4786">
        <v>3.5</v>
      </c>
    </row>
    <row r="4787" spans="1:13" hidden="1" x14ac:dyDescent="0.35">
      <c r="A4787" t="s">
        <v>10</v>
      </c>
      <c r="B4787">
        <v>4786</v>
      </c>
      <c r="C4787" t="s">
        <v>885</v>
      </c>
      <c r="D4787" t="s">
        <v>54</v>
      </c>
      <c r="E4787">
        <v>2018</v>
      </c>
      <c r="F4787" t="s">
        <v>138</v>
      </c>
      <c r="G4787" t="s">
        <v>14</v>
      </c>
      <c r="H4787" t="s">
        <v>26</v>
      </c>
      <c r="I4787" t="s">
        <v>40</v>
      </c>
      <c r="J4787">
        <v>0</v>
      </c>
      <c r="L4787">
        <v>98.2042</v>
      </c>
      <c r="M4787">
        <v>3.5</v>
      </c>
    </row>
    <row r="4788" spans="1:13" hidden="1" x14ac:dyDescent="0.3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hidden="1" x14ac:dyDescent="0.35">
      <c r="A4898" t="s">
        <v>17</v>
      </c>
      <c r="B4898">
        <v>4897</v>
      </c>
      <c r="C4898" t="s">
        <v>874</v>
      </c>
      <c r="D4898" t="s">
        <v>57</v>
      </c>
      <c r="E4898">
        <v>2018</v>
      </c>
      <c r="F4898" t="s">
        <v>45</v>
      </c>
      <c r="G4898" t="s">
        <v>21</v>
      </c>
      <c r="H4898" t="s">
        <v>15</v>
      </c>
      <c r="I4898" t="s">
        <v>46</v>
      </c>
      <c r="J4898">
        <v>0.105324246</v>
      </c>
      <c r="L4898">
        <v>125.7046</v>
      </c>
      <c r="M4898">
        <v>3.5</v>
      </c>
    </row>
    <row r="4899" spans="1:13" hidden="1" x14ac:dyDescent="0.35">
      <c r="A4899" t="s">
        <v>17</v>
      </c>
      <c r="B4899">
        <v>4898</v>
      </c>
      <c r="C4899" t="s">
        <v>1260</v>
      </c>
      <c r="D4899" t="s">
        <v>28</v>
      </c>
      <c r="E4899">
        <v>2018</v>
      </c>
      <c r="F4899" t="s">
        <v>45</v>
      </c>
      <c r="G4899" t="s">
        <v>21</v>
      </c>
      <c r="H4899" t="s">
        <v>15</v>
      </c>
      <c r="I4899" t="s">
        <v>46</v>
      </c>
      <c r="J4899">
        <v>4.7551568000000002E-2</v>
      </c>
      <c r="L4899">
        <v>249.10919999999999</v>
      </c>
      <c r="M4899">
        <v>3.5</v>
      </c>
    </row>
    <row r="4900" spans="1:13" hidden="1" x14ac:dyDescent="0.35">
      <c r="A4900" t="s">
        <v>17</v>
      </c>
      <c r="B4900">
        <v>4899</v>
      </c>
      <c r="C4900" t="s">
        <v>827</v>
      </c>
      <c r="D4900" t="s">
        <v>67</v>
      </c>
      <c r="E4900">
        <v>2018</v>
      </c>
      <c r="F4900" t="s">
        <v>45</v>
      </c>
      <c r="G4900" t="s">
        <v>21</v>
      </c>
      <c r="H4900" t="s">
        <v>15</v>
      </c>
      <c r="I4900" t="s">
        <v>46</v>
      </c>
      <c r="J4900">
        <v>0.119371835</v>
      </c>
      <c r="L4900">
        <v>45.2744</v>
      </c>
      <c r="M4900">
        <v>3.5</v>
      </c>
    </row>
    <row r="4901" spans="1:13" hidden="1" x14ac:dyDescent="0.35">
      <c r="A4901" t="s">
        <v>17</v>
      </c>
      <c r="B4901">
        <v>4900</v>
      </c>
      <c r="C4901" t="s">
        <v>1105</v>
      </c>
      <c r="D4901" t="s">
        <v>67</v>
      </c>
      <c r="E4901">
        <v>2018</v>
      </c>
      <c r="F4901" t="s">
        <v>45</v>
      </c>
      <c r="G4901" t="s">
        <v>21</v>
      </c>
      <c r="H4901" t="s">
        <v>15</v>
      </c>
      <c r="I4901" t="s">
        <v>46</v>
      </c>
      <c r="J4901">
        <v>0.13032165200000001</v>
      </c>
      <c r="L4901">
        <v>88.717200000000005</v>
      </c>
      <c r="M4901">
        <v>3.5</v>
      </c>
    </row>
    <row r="4902" spans="1:13" hidden="1" x14ac:dyDescent="0.35">
      <c r="A4902" t="s">
        <v>17</v>
      </c>
      <c r="B4902">
        <v>4901</v>
      </c>
      <c r="C4902" t="s">
        <v>1082</v>
      </c>
      <c r="D4902" t="s">
        <v>12</v>
      </c>
      <c r="E4902">
        <v>2018</v>
      </c>
      <c r="F4902" t="s">
        <v>45</v>
      </c>
      <c r="G4902" t="s">
        <v>21</v>
      </c>
      <c r="H4902" t="s">
        <v>15</v>
      </c>
      <c r="I4902" t="s">
        <v>46</v>
      </c>
      <c r="J4902">
        <v>4.8522793000000002E-2</v>
      </c>
      <c r="L4902">
        <v>39.650599999999997</v>
      </c>
      <c r="M4902">
        <v>3.5</v>
      </c>
    </row>
    <row r="4903" spans="1:13" hidden="1" x14ac:dyDescent="0.35">
      <c r="A4903" t="s">
        <v>17</v>
      </c>
      <c r="B4903">
        <v>4902</v>
      </c>
      <c r="C4903" t="s">
        <v>1576</v>
      </c>
      <c r="D4903" t="s">
        <v>12</v>
      </c>
      <c r="E4903">
        <v>2018</v>
      </c>
      <c r="F4903" t="s">
        <v>45</v>
      </c>
      <c r="G4903" t="s">
        <v>21</v>
      </c>
      <c r="H4903" t="s">
        <v>15</v>
      </c>
      <c r="I4903" t="s">
        <v>46</v>
      </c>
      <c r="J4903">
        <v>0</v>
      </c>
      <c r="L4903">
        <v>55.729799999999997</v>
      </c>
      <c r="M4903">
        <v>3.5</v>
      </c>
    </row>
    <row r="4904" spans="1:13" hidden="1" x14ac:dyDescent="0.35">
      <c r="A4904" t="s">
        <v>17</v>
      </c>
      <c r="B4904">
        <v>4903</v>
      </c>
      <c r="C4904" t="s">
        <v>1279</v>
      </c>
      <c r="D4904" t="s">
        <v>12</v>
      </c>
      <c r="E4904">
        <v>2018</v>
      </c>
      <c r="F4904" t="s">
        <v>45</v>
      </c>
      <c r="G4904" t="s">
        <v>21</v>
      </c>
      <c r="H4904" t="s">
        <v>15</v>
      </c>
      <c r="I4904" t="s">
        <v>46</v>
      </c>
      <c r="J4904">
        <v>1.2215675E-2</v>
      </c>
      <c r="L4904">
        <v>162.7894</v>
      </c>
      <c r="M4904">
        <v>3.5</v>
      </c>
    </row>
    <row r="4905" spans="1:13" hidden="1" x14ac:dyDescent="0.35">
      <c r="A4905" t="s">
        <v>17</v>
      </c>
      <c r="B4905">
        <v>4904</v>
      </c>
      <c r="C4905" t="s">
        <v>1039</v>
      </c>
      <c r="D4905" t="s">
        <v>19</v>
      </c>
      <c r="E4905">
        <v>2018</v>
      </c>
      <c r="F4905" t="s">
        <v>45</v>
      </c>
      <c r="G4905" t="s">
        <v>21</v>
      </c>
      <c r="H4905" t="s">
        <v>15</v>
      </c>
      <c r="I4905" t="s">
        <v>46</v>
      </c>
      <c r="J4905">
        <v>1.8757586E-2</v>
      </c>
      <c r="L4905">
        <v>96.938400000000001</v>
      </c>
      <c r="M4905">
        <v>3.5</v>
      </c>
    </row>
    <row r="4906" spans="1:13" hidden="1" x14ac:dyDescent="0.35">
      <c r="A4906" t="s">
        <v>17</v>
      </c>
      <c r="B4906">
        <v>4905</v>
      </c>
      <c r="C4906" t="s">
        <v>146</v>
      </c>
      <c r="D4906" t="s">
        <v>19</v>
      </c>
      <c r="E4906">
        <v>2018</v>
      </c>
      <c r="F4906" t="s">
        <v>45</v>
      </c>
      <c r="G4906" t="s">
        <v>21</v>
      </c>
      <c r="H4906" t="s">
        <v>15</v>
      </c>
      <c r="I4906" t="s">
        <v>46</v>
      </c>
      <c r="J4906">
        <v>2.5354071999999998E-2</v>
      </c>
      <c r="L4906">
        <v>144.476</v>
      </c>
      <c r="M4906">
        <v>3.5</v>
      </c>
    </row>
    <row r="4907" spans="1:13" hidden="1" x14ac:dyDescent="0.35">
      <c r="A4907" t="s">
        <v>17</v>
      </c>
      <c r="B4907">
        <v>4906</v>
      </c>
      <c r="C4907" t="s">
        <v>1135</v>
      </c>
      <c r="D4907" t="s">
        <v>42</v>
      </c>
      <c r="E4907">
        <v>2018</v>
      </c>
      <c r="F4907" t="s">
        <v>45</v>
      </c>
      <c r="G4907" t="s">
        <v>21</v>
      </c>
      <c r="H4907" t="s">
        <v>15</v>
      </c>
      <c r="I4907" t="s">
        <v>46</v>
      </c>
      <c r="J4907">
        <v>2.4213353999999999E-2</v>
      </c>
      <c r="L4907">
        <v>42.445399999999999</v>
      </c>
      <c r="M4907">
        <v>3.5</v>
      </c>
    </row>
    <row r="4908" spans="1:13" hidden="1" x14ac:dyDescent="0.35">
      <c r="A4908" t="s">
        <v>17</v>
      </c>
      <c r="B4908">
        <v>4907</v>
      </c>
      <c r="C4908" t="s">
        <v>1069</v>
      </c>
      <c r="D4908" t="s">
        <v>42</v>
      </c>
      <c r="E4908">
        <v>2018</v>
      </c>
      <c r="F4908" t="s">
        <v>45</v>
      </c>
      <c r="G4908" t="s">
        <v>21</v>
      </c>
      <c r="H4908" t="s">
        <v>15</v>
      </c>
      <c r="I4908" t="s">
        <v>46</v>
      </c>
      <c r="J4908">
        <v>7.9419800999999998E-2</v>
      </c>
      <c r="L4908">
        <v>172.31059999999999</v>
      </c>
      <c r="M4908">
        <v>3.5</v>
      </c>
    </row>
    <row r="4909" spans="1:13" hidden="1" x14ac:dyDescent="0.35">
      <c r="A4909" t="s">
        <v>17</v>
      </c>
      <c r="B4909">
        <v>4908</v>
      </c>
      <c r="C4909" t="s">
        <v>822</v>
      </c>
      <c r="D4909" t="s">
        <v>48</v>
      </c>
      <c r="E4909">
        <v>2018</v>
      </c>
      <c r="F4909" t="s">
        <v>45</v>
      </c>
      <c r="G4909" t="s">
        <v>21</v>
      </c>
      <c r="H4909" t="s">
        <v>15</v>
      </c>
      <c r="I4909" t="s">
        <v>46</v>
      </c>
      <c r="J4909">
        <v>1.1180842999999999E-2</v>
      </c>
      <c r="L4909">
        <v>213.45599999999999</v>
      </c>
      <c r="M4909">
        <v>3.5</v>
      </c>
    </row>
    <row r="4910" spans="1:13" hidden="1" x14ac:dyDescent="0.35">
      <c r="A4910" t="s">
        <v>17</v>
      </c>
      <c r="B4910">
        <v>4909</v>
      </c>
      <c r="C4910" t="s">
        <v>971</v>
      </c>
      <c r="D4910" t="s">
        <v>32</v>
      </c>
      <c r="E4910">
        <v>2018</v>
      </c>
      <c r="F4910" t="s">
        <v>45</v>
      </c>
      <c r="G4910" t="s">
        <v>21</v>
      </c>
      <c r="H4910" t="s">
        <v>15</v>
      </c>
      <c r="I4910" t="s">
        <v>46</v>
      </c>
      <c r="J4910">
        <v>4.4660955000000002E-2</v>
      </c>
      <c r="L4910">
        <v>74.766999999999996</v>
      </c>
      <c r="M4910">
        <v>3.5</v>
      </c>
    </row>
    <row r="4911" spans="1:13" hidden="1" x14ac:dyDescent="0.35">
      <c r="A4911" t="s">
        <v>17</v>
      </c>
      <c r="B4911">
        <v>4910</v>
      </c>
      <c r="C4911" t="s">
        <v>657</v>
      </c>
      <c r="D4911" t="s">
        <v>32</v>
      </c>
      <c r="E4911">
        <v>2018</v>
      </c>
      <c r="F4911" t="s">
        <v>45</v>
      </c>
      <c r="G4911" t="s">
        <v>21</v>
      </c>
      <c r="H4911" t="s">
        <v>15</v>
      </c>
      <c r="I4911" t="s">
        <v>46</v>
      </c>
      <c r="J4911">
        <v>9.7429924000000001E-2</v>
      </c>
      <c r="L4911">
        <v>172.87379999999999</v>
      </c>
      <c r="M4911">
        <v>3.5</v>
      </c>
    </row>
    <row r="4912" spans="1:13" hidden="1" x14ac:dyDescent="0.35">
      <c r="A4912" t="s">
        <v>10</v>
      </c>
      <c r="B4912">
        <v>4911</v>
      </c>
      <c r="C4912" t="s">
        <v>1479</v>
      </c>
      <c r="D4912" t="s">
        <v>95</v>
      </c>
      <c r="E4912">
        <v>2018</v>
      </c>
      <c r="F4912" t="s">
        <v>45</v>
      </c>
      <c r="G4912" t="s">
        <v>21</v>
      </c>
      <c r="H4912" t="s">
        <v>15</v>
      </c>
      <c r="I4912" t="s">
        <v>46</v>
      </c>
      <c r="J4912">
        <v>1.6979325999999999E-2</v>
      </c>
      <c r="L4912">
        <v>177.03700000000001</v>
      </c>
      <c r="M4912">
        <v>3.5</v>
      </c>
    </row>
    <row r="4913" spans="1:13" hidden="1" x14ac:dyDescent="0.35">
      <c r="A4913" t="s">
        <v>10</v>
      </c>
      <c r="B4913">
        <v>4912</v>
      </c>
      <c r="C4913" t="s">
        <v>1577</v>
      </c>
      <c r="D4913" t="s">
        <v>67</v>
      </c>
      <c r="E4913">
        <v>2018</v>
      </c>
      <c r="F4913" t="s">
        <v>45</v>
      </c>
      <c r="G4913" t="s">
        <v>21</v>
      </c>
      <c r="H4913" t="s">
        <v>15</v>
      </c>
      <c r="I4913" t="s">
        <v>46</v>
      </c>
      <c r="J4913">
        <v>0</v>
      </c>
      <c r="L4913">
        <v>184.26079999999999</v>
      </c>
      <c r="M4913">
        <v>3.5</v>
      </c>
    </row>
    <row r="4914" spans="1:13" hidden="1" x14ac:dyDescent="0.35">
      <c r="A4914" t="s">
        <v>10</v>
      </c>
      <c r="B4914">
        <v>4913</v>
      </c>
      <c r="C4914" t="s">
        <v>1333</v>
      </c>
      <c r="D4914" t="s">
        <v>24</v>
      </c>
      <c r="E4914">
        <v>2018</v>
      </c>
      <c r="F4914" t="s">
        <v>45</v>
      </c>
      <c r="G4914" t="s">
        <v>21</v>
      </c>
      <c r="H4914" t="s">
        <v>15</v>
      </c>
      <c r="I4914" t="s">
        <v>46</v>
      </c>
      <c r="J4914">
        <v>0.12780038799999999</v>
      </c>
      <c r="L4914">
        <v>177.03700000000001</v>
      </c>
      <c r="M4914">
        <v>3.5</v>
      </c>
    </row>
    <row r="4915" spans="1:13" hidden="1" x14ac:dyDescent="0.3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hidden="1" x14ac:dyDescent="0.35">
      <c r="A4933" t="s">
        <v>17</v>
      </c>
      <c r="B4933">
        <v>4932</v>
      </c>
      <c r="C4933" t="s">
        <v>1578</v>
      </c>
      <c r="D4933" t="s">
        <v>61</v>
      </c>
      <c r="E4933">
        <v>2018</v>
      </c>
      <c r="F4933" t="s">
        <v>138</v>
      </c>
      <c r="G4933" t="s">
        <v>14</v>
      </c>
      <c r="H4933" t="s">
        <v>26</v>
      </c>
      <c r="I4933" t="s">
        <v>40</v>
      </c>
      <c r="J4933">
        <v>3.7160705000000002E-2</v>
      </c>
      <c r="L4933">
        <v>54.229799999999997</v>
      </c>
      <c r="M4933">
        <v>3.4</v>
      </c>
    </row>
    <row r="4934" spans="1:13" hidden="1" x14ac:dyDescent="0.35">
      <c r="A4934" t="s">
        <v>17</v>
      </c>
      <c r="B4934">
        <v>4933</v>
      </c>
      <c r="C4934" t="s">
        <v>642</v>
      </c>
      <c r="D4934" t="s">
        <v>48</v>
      </c>
      <c r="E4934">
        <v>2018</v>
      </c>
      <c r="F4934" t="s">
        <v>138</v>
      </c>
      <c r="G4934" t="s">
        <v>14</v>
      </c>
      <c r="H4934" t="s">
        <v>26</v>
      </c>
      <c r="I4934" t="s">
        <v>40</v>
      </c>
      <c r="J4934">
        <v>0.19033746000000001</v>
      </c>
      <c r="L4934">
        <v>159.45779999999999</v>
      </c>
      <c r="M4934">
        <v>3.4</v>
      </c>
    </row>
    <row r="4935" spans="1:13" hidden="1" x14ac:dyDescent="0.35">
      <c r="A4935" t="s">
        <v>10</v>
      </c>
      <c r="B4935">
        <v>4934</v>
      </c>
      <c r="C4935" t="s">
        <v>1057</v>
      </c>
      <c r="D4935" t="s">
        <v>48</v>
      </c>
      <c r="E4935">
        <v>2018</v>
      </c>
      <c r="F4935" t="s">
        <v>138</v>
      </c>
      <c r="G4935" t="s">
        <v>14</v>
      </c>
      <c r="H4935" t="s">
        <v>26</v>
      </c>
      <c r="I4935" t="s">
        <v>40</v>
      </c>
      <c r="J4935">
        <v>6.216667E-2</v>
      </c>
      <c r="L4935">
        <v>112.3518</v>
      </c>
      <c r="M4935">
        <v>3.4</v>
      </c>
    </row>
    <row r="4936" spans="1:13" x14ac:dyDescent="0.3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t="s">
        <v>17</v>
      </c>
      <c r="B4984">
        <v>4983</v>
      </c>
      <c r="C4984" t="s">
        <v>1397</v>
      </c>
      <c r="D4984" t="s">
        <v>32</v>
      </c>
      <c r="E4984">
        <v>2014</v>
      </c>
      <c r="F4984" t="s">
        <v>29</v>
      </c>
      <c r="G4984" t="s">
        <v>21</v>
      </c>
      <c r="H4984" t="s">
        <v>30</v>
      </c>
      <c r="I4984" t="s">
        <v>16</v>
      </c>
      <c r="J4984">
        <v>0</v>
      </c>
      <c r="K4984">
        <v>16.2</v>
      </c>
      <c r="L4984">
        <v>73.4696</v>
      </c>
      <c r="M4984">
        <v>3.4</v>
      </c>
    </row>
    <row r="4985" spans="1:13" x14ac:dyDescent="0.3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hidden="1" x14ac:dyDescent="0.35">
      <c r="A4995" t="s">
        <v>17</v>
      </c>
      <c r="B4995">
        <v>4994</v>
      </c>
      <c r="C4995" t="s">
        <v>564</v>
      </c>
      <c r="D4995" t="s">
        <v>95</v>
      </c>
      <c r="E4995">
        <v>2018</v>
      </c>
      <c r="F4995" t="s">
        <v>45</v>
      </c>
      <c r="G4995" t="s">
        <v>21</v>
      </c>
      <c r="H4995" t="s">
        <v>15</v>
      </c>
      <c r="I4995" t="s">
        <v>46</v>
      </c>
      <c r="J4995">
        <v>5.5648052000000003E-2</v>
      </c>
      <c r="L4995">
        <v>100.30159999999999</v>
      </c>
      <c r="M4995">
        <v>3.4</v>
      </c>
    </row>
    <row r="4996" spans="1:13" hidden="1" x14ac:dyDescent="0.35">
      <c r="A4996" t="s">
        <v>17</v>
      </c>
      <c r="B4996">
        <v>4995</v>
      </c>
      <c r="C4996" t="s">
        <v>977</v>
      </c>
      <c r="D4996" t="s">
        <v>42</v>
      </c>
      <c r="E4996">
        <v>2018</v>
      </c>
      <c r="F4996" t="s">
        <v>45</v>
      </c>
      <c r="G4996" t="s">
        <v>21</v>
      </c>
      <c r="H4996" t="s">
        <v>15</v>
      </c>
      <c r="I4996" t="s">
        <v>46</v>
      </c>
      <c r="J4996">
        <v>2.5842950999999999E-2</v>
      </c>
      <c r="L4996">
        <v>48.637599999999999</v>
      </c>
      <c r="M4996">
        <v>3.4</v>
      </c>
    </row>
    <row r="4997" spans="1:13" hidden="1" x14ac:dyDescent="0.35">
      <c r="A4997" t="s">
        <v>17</v>
      </c>
      <c r="B4997">
        <v>4996</v>
      </c>
      <c r="C4997" t="s">
        <v>1251</v>
      </c>
      <c r="D4997" t="s">
        <v>54</v>
      </c>
      <c r="E4997">
        <v>2018</v>
      </c>
      <c r="F4997" t="s">
        <v>45</v>
      </c>
      <c r="G4997" t="s">
        <v>21</v>
      </c>
      <c r="H4997" t="s">
        <v>15</v>
      </c>
      <c r="I4997" t="s">
        <v>46</v>
      </c>
      <c r="J4997">
        <v>3.7712875E-2</v>
      </c>
      <c r="L4997">
        <v>64.482600000000005</v>
      </c>
      <c r="M4997">
        <v>3.4</v>
      </c>
    </row>
    <row r="4998" spans="1:13" hidden="1" x14ac:dyDescent="0.3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hidden="1" x14ac:dyDescent="0.3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hidden="1" x14ac:dyDescent="0.35">
      <c r="A5009" t="s">
        <v>17</v>
      </c>
      <c r="B5009">
        <v>5008</v>
      </c>
      <c r="C5009" t="s">
        <v>449</v>
      </c>
      <c r="D5009" t="s">
        <v>32</v>
      </c>
      <c r="E5009">
        <v>2018</v>
      </c>
      <c r="F5009" t="s">
        <v>45</v>
      </c>
      <c r="G5009" t="s">
        <v>21</v>
      </c>
      <c r="H5009" t="s">
        <v>15</v>
      </c>
      <c r="I5009" t="s">
        <v>46</v>
      </c>
      <c r="J5009">
        <v>7.0437799999999995E-2</v>
      </c>
      <c r="L5009">
        <v>112.886</v>
      </c>
      <c r="M5009">
        <v>3.3</v>
      </c>
    </row>
    <row r="5010" spans="1:13" x14ac:dyDescent="0.3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hidden="1" x14ac:dyDescent="0.3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hidden="1" x14ac:dyDescent="0.35">
      <c r="A5021" t="s">
        <v>17</v>
      </c>
      <c r="B5021">
        <v>5020</v>
      </c>
      <c r="C5021" t="s">
        <v>1035</v>
      </c>
      <c r="D5021" t="s">
        <v>67</v>
      </c>
      <c r="E5021">
        <v>2018</v>
      </c>
      <c r="F5021" t="s">
        <v>138</v>
      </c>
      <c r="G5021" t="s">
        <v>14</v>
      </c>
      <c r="H5021" t="s">
        <v>26</v>
      </c>
      <c r="I5021" t="s">
        <v>40</v>
      </c>
      <c r="J5021">
        <v>0.144534212</v>
      </c>
      <c r="L5021">
        <v>190.65039999999999</v>
      </c>
      <c r="M5021">
        <v>3.3</v>
      </c>
    </row>
    <row r="5022" spans="1:13" hidden="1" x14ac:dyDescent="0.35">
      <c r="A5022" t="s">
        <v>17</v>
      </c>
      <c r="B5022">
        <v>5021</v>
      </c>
      <c r="C5022" t="s">
        <v>626</v>
      </c>
      <c r="D5022" t="s">
        <v>19</v>
      </c>
      <c r="E5022">
        <v>2018</v>
      </c>
      <c r="F5022" t="s">
        <v>138</v>
      </c>
      <c r="G5022" t="s">
        <v>14</v>
      </c>
      <c r="H5022" t="s">
        <v>26</v>
      </c>
      <c r="I5022" t="s">
        <v>40</v>
      </c>
      <c r="J5022">
        <v>9.1411749E-2</v>
      </c>
      <c r="L5022">
        <v>121.373</v>
      </c>
      <c r="M5022">
        <v>3.3</v>
      </c>
    </row>
    <row r="5023" spans="1:13" hidden="1" x14ac:dyDescent="0.35">
      <c r="A5023" t="s">
        <v>17</v>
      </c>
      <c r="B5023">
        <v>5022</v>
      </c>
      <c r="C5023" t="s">
        <v>1113</v>
      </c>
      <c r="D5023" t="s">
        <v>19</v>
      </c>
      <c r="E5023">
        <v>2018</v>
      </c>
      <c r="F5023" t="s">
        <v>138</v>
      </c>
      <c r="G5023" t="s">
        <v>14</v>
      </c>
      <c r="H5023" t="s">
        <v>26</v>
      </c>
      <c r="I5023" t="s">
        <v>40</v>
      </c>
      <c r="J5023">
        <v>0.16994319499999999</v>
      </c>
      <c r="L5023">
        <v>116.2492</v>
      </c>
      <c r="M5023">
        <v>3.3</v>
      </c>
    </row>
    <row r="5024" spans="1:13" hidden="1" x14ac:dyDescent="0.35">
      <c r="A5024" t="s">
        <v>17</v>
      </c>
      <c r="B5024">
        <v>5023</v>
      </c>
      <c r="C5024" t="s">
        <v>1474</v>
      </c>
      <c r="D5024" t="s">
        <v>32</v>
      </c>
      <c r="E5024">
        <v>2018</v>
      </c>
      <c r="F5024" t="s">
        <v>138</v>
      </c>
      <c r="G5024" t="s">
        <v>14</v>
      </c>
      <c r="H5024" t="s">
        <v>26</v>
      </c>
      <c r="I5024" t="s">
        <v>40</v>
      </c>
      <c r="J5024">
        <v>0.19842484099999999</v>
      </c>
      <c r="L5024">
        <v>185.29239999999999</v>
      </c>
      <c r="M5024">
        <v>3.3</v>
      </c>
    </row>
    <row r="5025" spans="1:13" hidden="1" x14ac:dyDescent="0.3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t="s">
        <v>17</v>
      </c>
      <c r="B5042">
        <v>5041</v>
      </c>
      <c r="C5042" t="s">
        <v>827</v>
      </c>
      <c r="D5042" t="s">
        <v>67</v>
      </c>
      <c r="E5042">
        <v>2015</v>
      </c>
      <c r="F5042" t="s">
        <v>33</v>
      </c>
      <c r="G5042" t="s">
        <v>34</v>
      </c>
      <c r="H5042" t="s">
        <v>15</v>
      </c>
      <c r="I5042" t="s">
        <v>16</v>
      </c>
      <c r="J5042">
        <v>0</v>
      </c>
      <c r="K5042">
        <v>11.15</v>
      </c>
      <c r="L5042">
        <v>44.7744</v>
      </c>
      <c r="M5042">
        <v>3.3</v>
      </c>
    </row>
    <row r="5043" spans="1:13" x14ac:dyDescent="0.3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t="s">
        <v>17</v>
      </c>
      <c r="B5057">
        <v>5056</v>
      </c>
      <c r="C5057" t="s">
        <v>656</v>
      </c>
      <c r="D5057" t="s">
        <v>48</v>
      </c>
      <c r="E5057">
        <v>2020</v>
      </c>
      <c r="F5057" t="s">
        <v>37</v>
      </c>
      <c r="G5057" t="s">
        <v>34</v>
      </c>
      <c r="H5057" t="s">
        <v>30</v>
      </c>
      <c r="I5057" t="s">
        <v>16</v>
      </c>
      <c r="J5057">
        <v>0</v>
      </c>
      <c r="K5057">
        <v>15.5</v>
      </c>
      <c r="L5057">
        <v>141.547</v>
      </c>
      <c r="M5057">
        <v>3.3</v>
      </c>
    </row>
    <row r="5058" spans="1:13" x14ac:dyDescent="0.3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hidden="1" x14ac:dyDescent="0.35">
      <c r="A5112" t="s">
        <v>17</v>
      </c>
      <c r="B5112">
        <v>5111</v>
      </c>
      <c r="C5112" t="s">
        <v>495</v>
      </c>
      <c r="D5112" t="s">
        <v>67</v>
      </c>
      <c r="E5112">
        <v>2018</v>
      </c>
      <c r="F5112" t="s">
        <v>45</v>
      </c>
      <c r="G5112" t="s">
        <v>21</v>
      </c>
      <c r="H5112" t="s">
        <v>15</v>
      </c>
      <c r="I5112" t="s">
        <v>46</v>
      </c>
      <c r="J5112">
        <v>0</v>
      </c>
      <c r="L5112">
        <v>175.30279999999999</v>
      </c>
      <c r="M5112">
        <v>3.3</v>
      </c>
    </row>
    <row r="5113" spans="1:13" hidden="1" x14ac:dyDescent="0.35">
      <c r="A5113" t="s">
        <v>17</v>
      </c>
      <c r="B5113">
        <v>5112</v>
      </c>
      <c r="C5113" t="s">
        <v>466</v>
      </c>
      <c r="D5113" t="s">
        <v>24</v>
      </c>
      <c r="E5113">
        <v>2018</v>
      </c>
      <c r="F5113" t="s">
        <v>45</v>
      </c>
      <c r="G5113" t="s">
        <v>21</v>
      </c>
      <c r="H5113" t="s">
        <v>15</v>
      </c>
      <c r="I5113" t="s">
        <v>46</v>
      </c>
      <c r="J5113">
        <v>3.9988162000000001E-2</v>
      </c>
      <c r="L5113">
        <v>55.729799999999997</v>
      </c>
      <c r="M5113">
        <v>3.3</v>
      </c>
    </row>
    <row r="5114" spans="1:13" hidden="1" x14ac:dyDescent="0.35">
      <c r="A5114" t="s">
        <v>17</v>
      </c>
      <c r="B5114">
        <v>5113</v>
      </c>
      <c r="C5114" t="s">
        <v>196</v>
      </c>
      <c r="D5114" t="s">
        <v>19</v>
      </c>
      <c r="E5114">
        <v>2018</v>
      </c>
      <c r="F5114" t="s">
        <v>45</v>
      </c>
      <c r="G5114" t="s">
        <v>21</v>
      </c>
      <c r="H5114" t="s">
        <v>15</v>
      </c>
      <c r="I5114" t="s">
        <v>46</v>
      </c>
      <c r="J5114">
        <v>7.9046991999999996E-2</v>
      </c>
      <c r="L5114">
        <v>39.8506</v>
      </c>
      <c r="M5114">
        <v>3.3</v>
      </c>
    </row>
    <row r="5115" spans="1:13" hidden="1" x14ac:dyDescent="0.35">
      <c r="A5115" t="s">
        <v>17</v>
      </c>
      <c r="B5115">
        <v>5114</v>
      </c>
      <c r="C5115" t="s">
        <v>528</v>
      </c>
      <c r="D5115" t="s">
        <v>19</v>
      </c>
      <c r="E5115">
        <v>2018</v>
      </c>
      <c r="F5115" t="s">
        <v>45</v>
      </c>
      <c r="G5115" t="s">
        <v>21</v>
      </c>
      <c r="H5115" t="s">
        <v>15</v>
      </c>
      <c r="I5115" t="s">
        <v>46</v>
      </c>
      <c r="J5115">
        <v>2.4358634000000001E-2</v>
      </c>
      <c r="L5115">
        <v>190.42140000000001</v>
      </c>
      <c r="M5115">
        <v>3.3</v>
      </c>
    </row>
    <row r="5116" spans="1:13" hidden="1" x14ac:dyDescent="0.35">
      <c r="A5116" t="s">
        <v>10</v>
      </c>
      <c r="B5116">
        <v>5115</v>
      </c>
      <c r="C5116" t="s">
        <v>250</v>
      </c>
      <c r="D5116" t="s">
        <v>28</v>
      </c>
      <c r="E5116">
        <v>2018</v>
      </c>
      <c r="F5116" t="s">
        <v>45</v>
      </c>
      <c r="G5116" t="s">
        <v>21</v>
      </c>
      <c r="H5116" t="s">
        <v>15</v>
      </c>
      <c r="I5116" t="s">
        <v>46</v>
      </c>
      <c r="J5116">
        <v>3.0693308999999998E-2</v>
      </c>
      <c r="L5116">
        <v>228.0352</v>
      </c>
      <c r="M5116">
        <v>3.3</v>
      </c>
    </row>
    <row r="5117" spans="1:13" hidden="1" x14ac:dyDescent="0.35">
      <c r="A5117" t="s">
        <v>10</v>
      </c>
      <c r="B5117">
        <v>5116</v>
      </c>
      <c r="C5117" t="s">
        <v>1004</v>
      </c>
      <c r="D5117" t="s">
        <v>67</v>
      </c>
      <c r="E5117">
        <v>2018</v>
      </c>
      <c r="F5117" t="s">
        <v>45</v>
      </c>
      <c r="G5117" t="s">
        <v>21</v>
      </c>
      <c r="H5117" t="s">
        <v>15</v>
      </c>
      <c r="I5117" t="s">
        <v>46</v>
      </c>
      <c r="J5117">
        <v>0.14331999500000001</v>
      </c>
      <c r="L5117">
        <v>237.5222</v>
      </c>
      <c r="M5117">
        <v>3.3</v>
      </c>
    </row>
    <row r="5118" spans="1:13" hidden="1" x14ac:dyDescent="0.35">
      <c r="A5118" t="s">
        <v>10</v>
      </c>
      <c r="B5118">
        <v>5117</v>
      </c>
      <c r="C5118" t="s">
        <v>526</v>
      </c>
      <c r="D5118" t="s">
        <v>54</v>
      </c>
      <c r="E5118">
        <v>2018</v>
      </c>
      <c r="F5118" t="s">
        <v>45</v>
      </c>
      <c r="G5118" t="s">
        <v>21</v>
      </c>
      <c r="H5118" t="s">
        <v>15</v>
      </c>
      <c r="I5118" t="s">
        <v>46</v>
      </c>
      <c r="J5118">
        <v>6.9250192000000002E-2</v>
      </c>
      <c r="L5118">
        <v>232.9616</v>
      </c>
      <c r="M5118">
        <v>3.3</v>
      </c>
    </row>
    <row r="5119" spans="1:13" hidden="1" x14ac:dyDescent="0.3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hidden="1" x14ac:dyDescent="0.35">
      <c r="A5133" t="s">
        <v>17</v>
      </c>
      <c r="B5133">
        <v>5132</v>
      </c>
      <c r="C5133" t="s">
        <v>1079</v>
      </c>
      <c r="D5133" t="s">
        <v>12</v>
      </c>
      <c r="E5133">
        <v>2018</v>
      </c>
      <c r="F5133" t="s">
        <v>138</v>
      </c>
      <c r="G5133" t="s">
        <v>14</v>
      </c>
      <c r="H5133" t="s">
        <v>26</v>
      </c>
      <c r="I5133" t="s">
        <v>40</v>
      </c>
      <c r="J5133">
        <v>0.15531693599999999</v>
      </c>
      <c r="L5133">
        <v>64.150999999999996</v>
      </c>
      <c r="M5133">
        <v>3.2</v>
      </c>
    </row>
    <row r="5134" spans="1:13" hidden="1" x14ac:dyDescent="0.35">
      <c r="A5134" t="s">
        <v>10</v>
      </c>
      <c r="B5134">
        <v>5133</v>
      </c>
      <c r="C5134" t="s">
        <v>124</v>
      </c>
      <c r="D5134" t="s">
        <v>67</v>
      </c>
      <c r="E5134">
        <v>2018</v>
      </c>
      <c r="F5134" t="s">
        <v>138</v>
      </c>
      <c r="G5134" t="s">
        <v>14</v>
      </c>
      <c r="H5134" t="s">
        <v>26</v>
      </c>
      <c r="I5134" t="s">
        <v>40</v>
      </c>
      <c r="J5134">
        <v>5.2040538999999997E-2</v>
      </c>
      <c r="L5134">
        <v>143.17859999999999</v>
      </c>
      <c r="M5134">
        <v>3.2</v>
      </c>
    </row>
    <row r="5135" spans="1:13" hidden="1" x14ac:dyDescent="0.3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hidden="1" x14ac:dyDescent="0.35">
      <c r="A5168" t="s">
        <v>17</v>
      </c>
      <c r="B5168">
        <v>5167</v>
      </c>
      <c r="C5168" t="s">
        <v>1061</v>
      </c>
      <c r="D5168" t="s">
        <v>95</v>
      </c>
      <c r="E5168">
        <v>2018</v>
      </c>
      <c r="F5168" t="s">
        <v>45</v>
      </c>
      <c r="G5168" t="s">
        <v>21</v>
      </c>
      <c r="H5168" t="s">
        <v>15</v>
      </c>
      <c r="I5168" t="s">
        <v>46</v>
      </c>
      <c r="J5168">
        <v>8.499464E-3</v>
      </c>
      <c r="L5168">
        <v>81.361800000000002</v>
      </c>
      <c r="M5168">
        <v>3.2</v>
      </c>
    </row>
    <row r="5169" spans="1:13" hidden="1" x14ac:dyDescent="0.35">
      <c r="A5169" t="s">
        <v>17</v>
      </c>
      <c r="B5169">
        <v>5168</v>
      </c>
      <c r="C5169" t="s">
        <v>56</v>
      </c>
      <c r="D5169" t="s">
        <v>57</v>
      </c>
      <c r="E5169">
        <v>2018</v>
      </c>
      <c r="F5169" t="s">
        <v>45</v>
      </c>
      <c r="G5169" t="s">
        <v>21</v>
      </c>
      <c r="H5169" t="s">
        <v>15</v>
      </c>
      <c r="I5169" t="s">
        <v>46</v>
      </c>
      <c r="J5169">
        <v>0.14571827000000001</v>
      </c>
      <c r="L5169">
        <v>94.343599999999995</v>
      </c>
      <c r="M5169">
        <v>3.2</v>
      </c>
    </row>
    <row r="5170" spans="1:13" hidden="1" x14ac:dyDescent="0.35">
      <c r="A5170" t="s">
        <v>17</v>
      </c>
      <c r="B5170">
        <v>5169</v>
      </c>
      <c r="C5170" t="s">
        <v>668</v>
      </c>
      <c r="D5170" t="s">
        <v>12</v>
      </c>
      <c r="E5170">
        <v>2018</v>
      </c>
      <c r="F5170" t="s">
        <v>45</v>
      </c>
      <c r="G5170" t="s">
        <v>21</v>
      </c>
      <c r="H5170" t="s">
        <v>15</v>
      </c>
      <c r="I5170" t="s">
        <v>46</v>
      </c>
      <c r="J5170">
        <v>0</v>
      </c>
      <c r="L5170">
        <v>255.7988</v>
      </c>
      <c r="M5170">
        <v>3.2</v>
      </c>
    </row>
    <row r="5171" spans="1:13" hidden="1" x14ac:dyDescent="0.35">
      <c r="A5171" t="s">
        <v>10</v>
      </c>
      <c r="B5171">
        <v>5170</v>
      </c>
      <c r="C5171" t="s">
        <v>1422</v>
      </c>
      <c r="D5171" t="s">
        <v>95</v>
      </c>
      <c r="E5171">
        <v>2018</v>
      </c>
      <c r="F5171" t="s">
        <v>45</v>
      </c>
      <c r="G5171" t="s">
        <v>21</v>
      </c>
      <c r="H5171" t="s">
        <v>15</v>
      </c>
      <c r="I5171" t="s">
        <v>46</v>
      </c>
      <c r="J5171">
        <v>6.7175915000000003E-2</v>
      </c>
      <c r="L5171">
        <v>187.124</v>
      </c>
      <c r="M5171">
        <v>3.2</v>
      </c>
    </row>
    <row r="5172" spans="1:13" hidden="1" x14ac:dyDescent="0.35">
      <c r="A5172" t="s">
        <v>10</v>
      </c>
      <c r="B5172">
        <v>5171</v>
      </c>
      <c r="C5172" t="s">
        <v>253</v>
      </c>
      <c r="D5172" t="s">
        <v>67</v>
      </c>
      <c r="E5172">
        <v>2018</v>
      </c>
      <c r="F5172" t="s">
        <v>45</v>
      </c>
      <c r="G5172" t="s">
        <v>21</v>
      </c>
      <c r="H5172" t="s">
        <v>15</v>
      </c>
      <c r="I5172" t="s">
        <v>46</v>
      </c>
      <c r="J5172">
        <v>6.2920180000000006E-2</v>
      </c>
      <c r="L5172">
        <v>88.985600000000005</v>
      </c>
      <c r="M5172">
        <v>3.2</v>
      </c>
    </row>
    <row r="5173" spans="1:13" hidden="1" x14ac:dyDescent="0.35">
      <c r="A5173" t="s">
        <v>10</v>
      </c>
      <c r="B5173">
        <v>5172</v>
      </c>
      <c r="C5173" t="s">
        <v>630</v>
      </c>
      <c r="D5173" t="s">
        <v>54</v>
      </c>
      <c r="E5173">
        <v>2018</v>
      </c>
      <c r="F5173" t="s">
        <v>45</v>
      </c>
      <c r="G5173" t="s">
        <v>21</v>
      </c>
      <c r="H5173" t="s">
        <v>15</v>
      </c>
      <c r="I5173" t="s">
        <v>46</v>
      </c>
      <c r="J5173">
        <v>2.3417004000000002E-2</v>
      </c>
      <c r="L5173">
        <v>223.84039999999999</v>
      </c>
      <c r="M5173">
        <v>3.2</v>
      </c>
    </row>
    <row r="5174" spans="1:13" hidden="1" x14ac:dyDescent="0.3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hidden="1" x14ac:dyDescent="0.3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hidden="1" x14ac:dyDescent="0.35">
      <c r="A5190" t="s">
        <v>17</v>
      </c>
      <c r="B5190">
        <v>5189</v>
      </c>
      <c r="C5190" t="s">
        <v>687</v>
      </c>
      <c r="D5190" t="s">
        <v>42</v>
      </c>
      <c r="E5190">
        <v>2018</v>
      </c>
      <c r="F5190" t="s">
        <v>138</v>
      </c>
      <c r="G5190" t="s">
        <v>14</v>
      </c>
      <c r="H5190" t="s">
        <v>26</v>
      </c>
      <c r="I5190" t="s">
        <v>40</v>
      </c>
      <c r="J5190">
        <v>5.7969482000000003E-2</v>
      </c>
      <c r="L5190">
        <v>119.3124</v>
      </c>
      <c r="M5190">
        <v>3.1</v>
      </c>
    </row>
    <row r="5191" spans="1:13" hidden="1" x14ac:dyDescent="0.3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hidden="1" x14ac:dyDescent="0.35">
      <c r="A5218" t="s">
        <v>17</v>
      </c>
      <c r="B5218">
        <v>5217</v>
      </c>
      <c r="C5218" t="s">
        <v>1106</v>
      </c>
      <c r="D5218" t="s">
        <v>67</v>
      </c>
      <c r="E5218">
        <v>2018</v>
      </c>
      <c r="F5218" t="s">
        <v>45</v>
      </c>
      <c r="G5218" t="s">
        <v>21</v>
      </c>
      <c r="H5218" t="s">
        <v>15</v>
      </c>
      <c r="I5218" t="s">
        <v>46</v>
      </c>
      <c r="J5218">
        <v>8.6752988000000003E-2</v>
      </c>
      <c r="L5218">
        <v>98.141000000000005</v>
      </c>
      <c r="M5218">
        <v>3.1</v>
      </c>
    </row>
    <row r="5219" spans="1:13" hidden="1" x14ac:dyDescent="0.35">
      <c r="A5219" t="s">
        <v>17</v>
      </c>
      <c r="B5219">
        <v>5218</v>
      </c>
      <c r="C5219" t="s">
        <v>303</v>
      </c>
      <c r="D5219" t="s">
        <v>48</v>
      </c>
      <c r="E5219">
        <v>2018</v>
      </c>
      <c r="F5219" t="s">
        <v>45</v>
      </c>
      <c r="G5219" t="s">
        <v>21</v>
      </c>
      <c r="H5219" t="s">
        <v>15</v>
      </c>
      <c r="I5219" t="s">
        <v>46</v>
      </c>
      <c r="J5219">
        <v>3.9300964000000001E-2</v>
      </c>
      <c r="L5219">
        <v>99.504199999999997</v>
      </c>
      <c r="M5219">
        <v>3.1</v>
      </c>
    </row>
    <row r="5220" spans="1:13" hidden="1" x14ac:dyDescent="0.35">
      <c r="A5220" t="s">
        <v>10</v>
      </c>
      <c r="B5220">
        <v>5219</v>
      </c>
      <c r="C5220" t="s">
        <v>1458</v>
      </c>
      <c r="D5220" t="s">
        <v>28</v>
      </c>
      <c r="E5220">
        <v>2018</v>
      </c>
      <c r="F5220" t="s">
        <v>45</v>
      </c>
      <c r="G5220" t="s">
        <v>21</v>
      </c>
      <c r="H5220" t="s">
        <v>15</v>
      </c>
      <c r="I5220" t="s">
        <v>46</v>
      </c>
      <c r="J5220">
        <v>2.748331E-2</v>
      </c>
      <c r="L5220">
        <v>169.37899999999999</v>
      </c>
      <c r="M5220">
        <v>3.1</v>
      </c>
    </row>
    <row r="5221" spans="1:13" hidden="1" x14ac:dyDescent="0.35">
      <c r="A5221" t="s">
        <v>10</v>
      </c>
      <c r="B5221">
        <v>5220</v>
      </c>
      <c r="C5221" t="s">
        <v>807</v>
      </c>
      <c r="D5221" t="s">
        <v>12</v>
      </c>
      <c r="E5221">
        <v>2018</v>
      </c>
      <c r="F5221" t="s">
        <v>45</v>
      </c>
      <c r="G5221" t="s">
        <v>21</v>
      </c>
      <c r="H5221" t="s">
        <v>15</v>
      </c>
      <c r="I5221" t="s">
        <v>46</v>
      </c>
      <c r="J5221">
        <v>2.9510313E-2</v>
      </c>
      <c r="L5221">
        <v>141.9838</v>
      </c>
      <c r="M5221">
        <v>3.1</v>
      </c>
    </row>
    <row r="5222" spans="1:13" hidden="1" x14ac:dyDescent="0.35">
      <c r="A5222" t="s">
        <v>10</v>
      </c>
      <c r="B5222">
        <v>5221</v>
      </c>
      <c r="C5222" t="s">
        <v>457</v>
      </c>
      <c r="D5222" t="s">
        <v>54</v>
      </c>
      <c r="E5222">
        <v>2018</v>
      </c>
      <c r="F5222" t="s">
        <v>45</v>
      </c>
      <c r="G5222" t="s">
        <v>21</v>
      </c>
      <c r="H5222" t="s">
        <v>15</v>
      </c>
      <c r="I5222" t="s">
        <v>46</v>
      </c>
      <c r="J5222">
        <v>3.3276066E-2</v>
      </c>
      <c r="L5222">
        <v>153.8314</v>
      </c>
      <c r="M5222">
        <v>3.1</v>
      </c>
    </row>
    <row r="5223" spans="1:13" hidden="1" x14ac:dyDescent="0.35">
      <c r="A5223" t="s">
        <v>10</v>
      </c>
      <c r="B5223">
        <v>5222</v>
      </c>
      <c r="C5223" t="s">
        <v>1565</v>
      </c>
      <c r="D5223" t="s">
        <v>48</v>
      </c>
      <c r="E5223">
        <v>2018</v>
      </c>
      <c r="F5223" t="s">
        <v>45</v>
      </c>
      <c r="G5223" t="s">
        <v>21</v>
      </c>
      <c r="H5223" t="s">
        <v>15</v>
      </c>
      <c r="I5223" t="s">
        <v>46</v>
      </c>
      <c r="J5223">
        <v>3.0143704E-2</v>
      </c>
      <c r="L5223">
        <v>222.01140000000001</v>
      </c>
      <c r="M5223">
        <v>3.1</v>
      </c>
    </row>
    <row r="5224" spans="1:13" hidden="1" x14ac:dyDescent="0.3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hidden="1" x14ac:dyDescent="0.3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hidden="1" x14ac:dyDescent="0.3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hidden="1" x14ac:dyDescent="0.3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hidden="1" x14ac:dyDescent="0.3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hidden="1" x14ac:dyDescent="0.35">
      <c r="A5243" t="s">
        <v>17</v>
      </c>
      <c r="B5243">
        <v>5242</v>
      </c>
      <c r="C5243" t="s">
        <v>391</v>
      </c>
      <c r="D5243" t="s">
        <v>48</v>
      </c>
      <c r="E5243">
        <v>2018</v>
      </c>
      <c r="F5243" t="s">
        <v>45</v>
      </c>
      <c r="G5243" t="s">
        <v>21</v>
      </c>
      <c r="H5243" t="s">
        <v>15</v>
      </c>
      <c r="I5243" t="s">
        <v>46</v>
      </c>
      <c r="J5243">
        <v>0.154627247</v>
      </c>
      <c r="L5243">
        <v>177.637</v>
      </c>
      <c r="M5243">
        <v>3</v>
      </c>
    </row>
    <row r="5244" spans="1:13" x14ac:dyDescent="0.3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5">
      <c r="A5258" t="s">
        <v>10</v>
      </c>
      <c r="B5258">
        <v>5257</v>
      </c>
      <c r="C5258" t="s">
        <v>1544</v>
      </c>
      <c r="D5258" t="s">
        <v>95</v>
      </c>
      <c r="E5258">
        <v>2012</v>
      </c>
      <c r="F5258" t="s">
        <v>13</v>
      </c>
      <c r="G5258" t="s">
        <v>14</v>
      </c>
      <c r="H5258" t="s">
        <v>15</v>
      </c>
      <c r="I5258" t="s">
        <v>16</v>
      </c>
      <c r="J5258">
        <v>0</v>
      </c>
      <c r="K5258">
        <v>19.7</v>
      </c>
      <c r="L5258">
        <v>194.411</v>
      </c>
      <c r="M5258">
        <v>3</v>
      </c>
    </row>
    <row r="5259" spans="1:13" x14ac:dyDescent="0.3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hidden="1" x14ac:dyDescent="0.35">
      <c r="A5266" t="s">
        <v>17</v>
      </c>
      <c r="B5266">
        <v>5265</v>
      </c>
      <c r="C5266" t="s">
        <v>491</v>
      </c>
      <c r="D5266" t="s">
        <v>95</v>
      </c>
      <c r="E5266">
        <v>2018</v>
      </c>
      <c r="F5266" t="s">
        <v>138</v>
      </c>
      <c r="G5266" t="s">
        <v>14</v>
      </c>
      <c r="H5266" t="s">
        <v>26</v>
      </c>
      <c r="I5266" t="s">
        <v>40</v>
      </c>
      <c r="J5266">
        <v>0.30485910399999999</v>
      </c>
      <c r="L5266">
        <v>125.4362</v>
      </c>
      <c r="M5266">
        <v>3</v>
      </c>
    </row>
    <row r="5267" spans="1:13" hidden="1" x14ac:dyDescent="0.35">
      <c r="A5267" t="s">
        <v>17</v>
      </c>
      <c r="B5267">
        <v>5266</v>
      </c>
      <c r="C5267" t="s">
        <v>987</v>
      </c>
      <c r="D5267" t="s">
        <v>74</v>
      </c>
      <c r="E5267">
        <v>2018</v>
      </c>
      <c r="F5267" t="s">
        <v>138</v>
      </c>
      <c r="G5267" t="s">
        <v>14</v>
      </c>
      <c r="H5267" t="s">
        <v>26</v>
      </c>
      <c r="I5267" t="s">
        <v>40</v>
      </c>
      <c r="J5267">
        <v>0.266234421</v>
      </c>
      <c r="L5267">
        <v>98.535799999999995</v>
      </c>
      <c r="M5267">
        <v>3</v>
      </c>
    </row>
    <row r="5268" spans="1:13" hidden="1" x14ac:dyDescent="0.35">
      <c r="A5268" t="s">
        <v>17</v>
      </c>
      <c r="B5268">
        <v>5267</v>
      </c>
      <c r="C5268" t="s">
        <v>1103</v>
      </c>
      <c r="D5268" t="s">
        <v>28</v>
      </c>
      <c r="E5268">
        <v>2018</v>
      </c>
      <c r="F5268" t="s">
        <v>138</v>
      </c>
      <c r="G5268" t="s">
        <v>14</v>
      </c>
      <c r="H5268" t="s">
        <v>26</v>
      </c>
      <c r="I5268" t="s">
        <v>40</v>
      </c>
      <c r="J5268">
        <v>1.8632082000000001E-2</v>
      </c>
      <c r="L5268">
        <v>82.990799999999993</v>
      </c>
      <c r="M5268">
        <v>3</v>
      </c>
    </row>
    <row r="5269" spans="1:13" hidden="1" x14ac:dyDescent="0.35">
      <c r="A5269" t="s">
        <v>17</v>
      </c>
      <c r="B5269">
        <v>5268</v>
      </c>
      <c r="C5269" t="s">
        <v>515</v>
      </c>
      <c r="D5269" t="s">
        <v>28</v>
      </c>
      <c r="E5269">
        <v>2018</v>
      </c>
      <c r="F5269" t="s">
        <v>138</v>
      </c>
      <c r="G5269" t="s">
        <v>14</v>
      </c>
      <c r="H5269" t="s">
        <v>26</v>
      </c>
      <c r="I5269" t="s">
        <v>40</v>
      </c>
      <c r="J5269">
        <v>0.17138350599999999</v>
      </c>
      <c r="L5269">
        <v>50.532400000000003</v>
      </c>
      <c r="M5269">
        <v>3</v>
      </c>
    </row>
    <row r="5270" spans="1:13" hidden="1" x14ac:dyDescent="0.35">
      <c r="A5270" t="s">
        <v>17</v>
      </c>
      <c r="B5270">
        <v>5269</v>
      </c>
      <c r="C5270" t="s">
        <v>370</v>
      </c>
      <c r="D5270" t="s">
        <v>67</v>
      </c>
      <c r="E5270">
        <v>2018</v>
      </c>
      <c r="F5270" t="s">
        <v>138</v>
      </c>
      <c r="G5270" t="s">
        <v>14</v>
      </c>
      <c r="H5270" t="s">
        <v>26</v>
      </c>
      <c r="I5270" t="s">
        <v>40</v>
      </c>
      <c r="J5270">
        <v>7.8764058999999997E-2</v>
      </c>
      <c r="L5270">
        <v>241.3854</v>
      </c>
      <c r="M5270">
        <v>3</v>
      </c>
    </row>
    <row r="5271" spans="1:13" hidden="1" x14ac:dyDescent="0.35">
      <c r="A5271" t="s">
        <v>17</v>
      </c>
      <c r="B5271">
        <v>5270</v>
      </c>
      <c r="C5271" t="s">
        <v>909</v>
      </c>
      <c r="D5271" t="s">
        <v>12</v>
      </c>
      <c r="E5271">
        <v>2018</v>
      </c>
      <c r="F5271" t="s">
        <v>138</v>
      </c>
      <c r="G5271" t="s">
        <v>14</v>
      </c>
      <c r="H5271" t="s">
        <v>26</v>
      </c>
      <c r="I5271" t="s">
        <v>40</v>
      </c>
      <c r="J5271">
        <v>7.0660449E-2</v>
      </c>
      <c r="L5271">
        <v>180.40020000000001</v>
      </c>
      <c r="M5271">
        <v>3</v>
      </c>
    </row>
    <row r="5272" spans="1:13" hidden="1" x14ac:dyDescent="0.35">
      <c r="A5272" t="s">
        <v>10</v>
      </c>
      <c r="B5272">
        <v>5271</v>
      </c>
      <c r="C5272" t="s">
        <v>1534</v>
      </c>
      <c r="D5272" t="s">
        <v>24</v>
      </c>
      <c r="E5272">
        <v>2018</v>
      </c>
      <c r="F5272" t="s">
        <v>138</v>
      </c>
      <c r="G5272" t="s">
        <v>14</v>
      </c>
      <c r="H5272" t="s">
        <v>26</v>
      </c>
      <c r="I5272" t="s">
        <v>40</v>
      </c>
      <c r="J5272">
        <v>0.17038272600000001</v>
      </c>
      <c r="L5272">
        <v>45.271799999999999</v>
      </c>
      <c r="M5272">
        <v>3</v>
      </c>
    </row>
    <row r="5273" spans="1:13" hidden="1" x14ac:dyDescent="0.35">
      <c r="A5273" t="s">
        <v>10</v>
      </c>
      <c r="B5273">
        <v>5272</v>
      </c>
      <c r="C5273" t="s">
        <v>340</v>
      </c>
      <c r="D5273" t="s">
        <v>24</v>
      </c>
      <c r="E5273">
        <v>2018</v>
      </c>
      <c r="F5273" t="s">
        <v>138</v>
      </c>
      <c r="G5273" t="s">
        <v>14</v>
      </c>
      <c r="H5273" t="s">
        <v>26</v>
      </c>
      <c r="I5273" t="s">
        <v>40</v>
      </c>
      <c r="J5273">
        <v>0.27988694800000002</v>
      </c>
      <c r="L5273">
        <v>193.14779999999999</v>
      </c>
      <c r="M5273">
        <v>3</v>
      </c>
    </row>
    <row r="5274" spans="1:13" hidden="1" x14ac:dyDescent="0.35">
      <c r="A5274" t="s">
        <v>35</v>
      </c>
      <c r="B5274">
        <v>5273</v>
      </c>
      <c r="C5274" t="s">
        <v>854</v>
      </c>
      <c r="D5274" t="s">
        <v>67</v>
      </c>
      <c r="E5274">
        <v>2018</v>
      </c>
      <c r="F5274" t="s">
        <v>138</v>
      </c>
      <c r="G5274" t="s">
        <v>14</v>
      </c>
      <c r="H5274" t="s">
        <v>26</v>
      </c>
      <c r="I5274" t="s">
        <v>40</v>
      </c>
      <c r="J5274">
        <v>0</v>
      </c>
      <c r="L5274">
        <v>75.966999999999999</v>
      </c>
      <c r="M5274">
        <v>3</v>
      </c>
    </row>
    <row r="5275" spans="1:13" x14ac:dyDescent="0.3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5">
      <c r="A5290" t="s">
        <v>10</v>
      </c>
      <c r="B5290">
        <v>5289</v>
      </c>
      <c r="C5290" t="s">
        <v>810</v>
      </c>
      <c r="D5290" t="s">
        <v>48</v>
      </c>
      <c r="E5290">
        <v>2016</v>
      </c>
      <c r="F5290" t="s">
        <v>25</v>
      </c>
      <c r="G5290" t="s">
        <v>14</v>
      </c>
      <c r="H5290" t="s">
        <v>26</v>
      </c>
      <c r="I5290" t="s">
        <v>16</v>
      </c>
      <c r="J5290">
        <v>0</v>
      </c>
      <c r="K5290">
        <v>11.35</v>
      </c>
      <c r="L5290">
        <v>101.5016</v>
      </c>
      <c r="M5290">
        <v>3</v>
      </c>
    </row>
    <row r="5291" spans="1:13" x14ac:dyDescent="0.3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t="s">
        <v>17</v>
      </c>
      <c r="B5382">
        <v>5381</v>
      </c>
      <c r="C5382" t="s">
        <v>1224</v>
      </c>
      <c r="D5382" t="s">
        <v>48</v>
      </c>
      <c r="E5382">
        <v>2022</v>
      </c>
      <c r="F5382" t="s">
        <v>20</v>
      </c>
      <c r="G5382" t="s">
        <v>21</v>
      </c>
      <c r="H5382" t="s">
        <v>15</v>
      </c>
      <c r="I5382" t="s">
        <v>22</v>
      </c>
      <c r="J5382">
        <v>0</v>
      </c>
      <c r="K5382">
        <v>12.3</v>
      </c>
      <c r="L5382">
        <v>116.4834</v>
      </c>
      <c r="M5382">
        <v>3</v>
      </c>
    </row>
    <row r="5383" spans="1:13" x14ac:dyDescent="0.3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hidden="1" x14ac:dyDescent="0.35">
      <c r="A5394" t="s">
        <v>17</v>
      </c>
      <c r="B5394">
        <v>5393</v>
      </c>
      <c r="C5394" t="s">
        <v>106</v>
      </c>
      <c r="D5394" t="s">
        <v>61</v>
      </c>
      <c r="E5394">
        <v>2018</v>
      </c>
      <c r="F5394" t="s">
        <v>45</v>
      </c>
      <c r="G5394" t="s">
        <v>21</v>
      </c>
      <c r="H5394" t="s">
        <v>15</v>
      </c>
      <c r="I5394" t="s">
        <v>46</v>
      </c>
      <c r="J5394">
        <v>3.5746979999999999E-3</v>
      </c>
      <c r="L5394">
        <v>154.69980000000001</v>
      </c>
      <c r="M5394">
        <v>3</v>
      </c>
    </row>
    <row r="5395" spans="1:13" hidden="1" x14ac:dyDescent="0.35">
      <c r="A5395" t="s">
        <v>17</v>
      </c>
      <c r="B5395">
        <v>5394</v>
      </c>
      <c r="C5395" t="s">
        <v>1551</v>
      </c>
      <c r="D5395" t="s">
        <v>95</v>
      </c>
      <c r="E5395">
        <v>2018</v>
      </c>
      <c r="F5395" t="s">
        <v>45</v>
      </c>
      <c r="G5395" t="s">
        <v>21</v>
      </c>
      <c r="H5395" t="s">
        <v>15</v>
      </c>
      <c r="I5395" t="s">
        <v>46</v>
      </c>
      <c r="J5395">
        <v>3.1251369000000001E-2</v>
      </c>
      <c r="L5395">
        <v>93.346199999999996</v>
      </c>
      <c r="M5395">
        <v>3</v>
      </c>
    </row>
    <row r="5396" spans="1:13" hidden="1" x14ac:dyDescent="0.35">
      <c r="A5396" t="s">
        <v>17</v>
      </c>
      <c r="B5396">
        <v>5395</v>
      </c>
      <c r="C5396" t="s">
        <v>1259</v>
      </c>
      <c r="D5396" t="s">
        <v>57</v>
      </c>
      <c r="E5396">
        <v>2018</v>
      </c>
      <c r="F5396" t="s">
        <v>45</v>
      </c>
      <c r="G5396" t="s">
        <v>21</v>
      </c>
      <c r="H5396" t="s">
        <v>15</v>
      </c>
      <c r="I5396" t="s">
        <v>46</v>
      </c>
      <c r="J5396">
        <v>2.0597493000000001E-2</v>
      </c>
      <c r="L5396">
        <v>200.07419999999999</v>
      </c>
      <c r="M5396">
        <v>3</v>
      </c>
    </row>
    <row r="5397" spans="1:13" hidden="1" x14ac:dyDescent="0.35">
      <c r="A5397" t="s">
        <v>17</v>
      </c>
      <c r="B5397">
        <v>5396</v>
      </c>
      <c r="C5397" t="s">
        <v>1302</v>
      </c>
      <c r="D5397" t="s">
        <v>28</v>
      </c>
      <c r="E5397">
        <v>2018</v>
      </c>
      <c r="F5397" t="s">
        <v>45</v>
      </c>
      <c r="G5397" t="s">
        <v>21</v>
      </c>
      <c r="H5397" t="s">
        <v>15</v>
      </c>
      <c r="I5397" t="s">
        <v>46</v>
      </c>
      <c r="J5397">
        <v>0.14095631</v>
      </c>
      <c r="L5397">
        <v>167.7132</v>
      </c>
      <c r="M5397">
        <v>3</v>
      </c>
    </row>
    <row r="5398" spans="1:13" hidden="1" x14ac:dyDescent="0.35">
      <c r="A5398" t="s">
        <v>17</v>
      </c>
      <c r="B5398">
        <v>5397</v>
      </c>
      <c r="C5398" t="s">
        <v>853</v>
      </c>
      <c r="D5398" t="s">
        <v>67</v>
      </c>
      <c r="E5398">
        <v>2018</v>
      </c>
      <c r="F5398" t="s">
        <v>45</v>
      </c>
      <c r="G5398" t="s">
        <v>21</v>
      </c>
      <c r="H5398" t="s">
        <v>15</v>
      </c>
      <c r="I5398" t="s">
        <v>46</v>
      </c>
      <c r="J5398">
        <v>7.9622730000000006E-3</v>
      </c>
      <c r="L5398">
        <v>174.04220000000001</v>
      </c>
      <c r="M5398">
        <v>3</v>
      </c>
    </row>
    <row r="5399" spans="1:13" hidden="1" x14ac:dyDescent="0.35">
      <c r="A5399" t="s">
        <v>17</v>
      </c>
      <c r="B5399">
        <v>5398</v>
      </c>
      <c r="C5399" t="s">
        <v>689</v>
      </c>
      <c r="D5399" t="s">
        <v>12</v>
      </c>
      <c r="E5399">
        <v>2018</v>
      </c>
      <c r="F5399" t="s">
        <v>45</v>
      </c>
      <c r="G5399" t="s">
        <v>21</v>
      </c>
      <c r="H5399" t="s">
        <v>15</v>
      </c>
      <c r="I5399" t="s">
        <v>46</v>
      </c>
      <c r="J5399">
        <v>1.6876708000000001E-2</v>
      </c>
      <c r="L5399">
        <v>210.05860000000001</v>
      </c>
      <c r="M5399">
        <v>3</v>
      </c>
    </row>
    <row r="5400" spans="1:13" hidden="1" x14ac:dyDescent="0.35">
      <c r="A5400" t="s">
        <v>17</v>
      </c>
      <c r="B5400">
        <v>5399</v>
      </c>
      <c r="C5400" t="s">
        <v>1579</v>
      </c>
      <c r="D5400" t="s">
        <v>12</v>
      </c>
      <c r="E5400">
        <v>2018</v>
      </c>
      <c r="F5400" t="s">
        <v>45</v>
      </c>
      <c r="G5400" t="s">
        <v>21</v>
      </c>
      <c r="H5400" t="s">
        <v>15</v>
      </c>
      <c r="I5400" t="s">
        <v>46</v>
      </c>
      <c r="J5400">
        <v>5.4806734000000003E-2</v>
      </c>
      <c r="L5400">
        <v>145.14439999999999</v>
      </c>
      <c r="M5400">
        <v>3</v>
      </c>
    </row>
    <row r="5401" spans="1:13" hidden="1" x14ac:dyDescent="0.35">
      <c r="A5401" t="s">
        <v>17</v>
      </c>
      <c r="B5401">
        <v>5400</v>
      </c>
      <c r="C5401" t="s">
        <v>1552</v>
      </c>
      <c r="D5401" t="s">
        <v>61</v>
      </c>
      <c r="E5401">
        <v>2018</v>
      </c>
      <c r="F5401" t="s">
        <v>45</v>
      </c>
      <c r="G5401" t="s">
        <v>21</v>
      </c>
      <c r="H5401" t="s">
        <v>15</v>
      </c>
      <c r="I5401" t="s">
        <v>46</v>
      </c>
      <c r="J5401">
        <v>6.3831013000000006E-2</v>
      </c>
      <c r="L5401">
        <v>46.206000000000003</v>
      </c>
      <c r="M5401">
        <v>3</v>
      </c>
    </row>
    <row r="5402" spans="1:13" hidden="1" x14ac:dyDescent="0.35">
      <c r="A5402" t="s">
        <v>17</v>
      </c>
      <c r="B5402">
        <v>5401</v>
      </c>
      <c r="C5402" t="s">
        <v>41</v>
      </c>
      <c r="D5402" t="s">
        <v>42</v>
      </c>
      <c r="E5402">
        <v>2018</v>
      </c>
      <c r="F5402" t="s">
        <v>45</v>
      </c>
      <c r="G5402" t="s">
        <v>21</v>
      </c>
      <c r="H5402" t="s">
        <v>15</v>
      </c>
      <c r="I5402" t="s">
        <v>46</v>
      </c>
      <c r="J5402">
        <v>0</v>
      </c>
      <c r="L5402">
        <v>98.172600000000003</v>
      </c>
      <c r="M5402">
        <v>3</v>
      </c>
    </row>
    <row r="5403" spans="1:13" hidden="1" x14ac:dyDescent="0.35">
      <c r="A5403" t="s">
        <v>17</v>
      </c>
      <c r="B5403">
        <v>5402</v>
      </c>
      <c r="C5403" t="s">
        <v>1250</v>
      </c>
      <c r="D5403" t="s">
        <v>42</v>
      </c>
      <c r="E5403">
        <v>2018</v>
      </c>
      <c r="F5403" t="s">
        <v>45</v>
      </c>
      <c r="G5403" t="s">
        <v>21</v>
      </c>
      <c r="H5403" t="s">
        <v>15</v>
      </c>
      <c r="I5403" t="s">
        <v>46</v>
      </c>
      <c r="J5403">
        <v>0.111777297</v>
      </c>
      <c r="L5403">
        <v>124.6046</v>
      </c>
      <c r="M5403">
        <v>3</v>
      </c>
    </row>
    <row r="5404" spans="1:13" hidden="1" x14ac:dyDescent="0.35">
      <c r="A5404" t="s">
        <v>17</v>
      </c>
      <c r="B5404">
        <v>5403</v>
      </c>
      <c r="C5404" t="s">
        <v>1131</v>
      </c>
      <c r="D5404" t="s">
        <v>42</v>
      </c>
      <c r="E5404">
        <v>2018</v>
      </c>
      <c r="F5404" t="s">
        <v>45</v>
      </c>
      <c r="G5404" t="s">
        <v>21</v>
      </c>
      <c r="H5404" t="s">
        <v>15</v>
      </c>
      <c r="I5404" t="s">
        <v>46</v>
      </c>
      <c r="J5404">
        <v>4.4591774000000001E-2</v>
      </c>
      <c r="L5404">
        <v>59.656199999999998</v>
      </c>
      <c r="M5404">
        <v>3</v>
      </c>
    </row>
    <row r="5405" spans="1:13" hidden="1" x14ac:dyDescent="0.35">
      <c r="A5405" t="s">
        <v>17</v>
      </c>
      <c r="B5405">
        <v>5404</v>
      </c>
      <c r="C5405" t="s">
        <v>1071</v>
      </c>
      <c r="D5405" t="s">
        <v>54</v>
      </c>
      <c r="E5405">
        <v>2018</v>
      </c>
      <c r="F5405" t="s">
        <v>45</v>
      </c>
      <c r="G5405" t="s">
        <v>21</v>
      </c>
      <c r="H5405" t="s">
        <v>15</v>
      </c>
      <c r="I5405" t="s">
        <v>46</v>
      </c>
      <c r="J5405">
        <v>0.118872194</v>
      </c>
      <c r="L5405">
        <v>188.35300000000001</v>
      </c>
      <c r="M5405">
        <v>3</v>
      </c>
    </row>
    <row r="5406" spans="1:13" hidden="1" x14ac:dyDescent="0.35">
      <c r="A5406" t="s">
        <v>17</v>
      </c>
      <c r="B5406">
        <v>5405</v>
      </c>
      <c r="C5406" t="s">
        <v>1087</v>
      </c>
      <c r="D5406" t="s">
        <v>48</v>
      </c>
      <c r="E5406">
        <v>2018</v>
      </c>
      <c r="F5406" t="s">
        <v>45</v>
      </c>
      <c r="G5406" t="s">
        <v>21</v>
      </c>
      <c r="H5406" t="s">
        <v>15</v>
      </c>
      <c r="I5406" t="s">
        <v>46</v>
      </c>
      <c r="J5406">
        <v>3.8340116E-2</v>
      </c>
      <c r="L5406">
        <v>240.15639999999999</v>
      </c>
      <c r="M5406">
        <v>3</v>
      </c>
    </row>
    <row r="5407" spans="1:13" hidden="1" x14ac:dyDescent="0.35">
      <c r="A5407" t="s">
        <v>17</v>
      </c>
      <c r="B5407">
        <v>5406</v>
      </c>
      <c r="C5407" t="s">
        <v>180</v>
      </c>
      <c r="D5407" t="s">
        <v>48</v>
      </c>
      <c r="E5407">
        <v>2018</v>
      </c>
      <c r="F5407" t="s">
        <v>45</v>
      </c>
      <c r="G5407" t="s">
        <v>21</v>
      </c>
      <c r="H5407" t="s">
        <v>15</v>
      </c>
      <c r="I5407" t="s">
        <v>46</v>
      </c>
      <c r="J5407">
        <v>3.9385518000000001E-2</v>
      </c>
      <c r="L5407">
        <v>164.8526</v>
      </c>
      <c r="M5407">
        <v>3</v>
      </c>
    </row>
    <row r="5408" spans="1:13" hidden="1" x14ac:dyDescent="0.35">
      <c r="A5408" t="s">
        <v>17</v>
      </c>
      <c r="B5408">
        <v>5407</v>
      </c>
      <c r="C5408" t="s">
        <v>1566</v>
      </c>
      <c r="D5408" t="s">
        <v>48</v>
      </c>
      <c r="E5408">
        <v>2018</v>
      </c>
      <c r="F5408" t="s">
        <v>45</v>
      </c>
      <c r="G5408" t="s">
        <v>21</v>
      </c>
      <c r="H5408" t="s">
        <v>15</v>
      </c>
      <c r="I5408" t="s">
        <v>46</v>
      </c>
      <c r="J5408">
        <v>0.104348025</v>
      </c>
      <c r="L5408">
        <v>156.26300000000001</v>
      </c>
      <c r="M5408">
        <v>3</v>
      </c>
    </row>
    <row r="5409" spans="1:13" hidden="1" x14ac:dyDescent="0.35">
      <c r="A5409" t="s">
        <v>17</v>
      </c>
      <c r="B5409">
        <v>5408</v>
      </c>
      <c r="C5409" t="s">
        <v>1475</v>
      </c>
      <c r="D5409" t="s">
        <v>32</v>
      </c>
      <c r="E5409">
        <v>2018</v>
      </c>
      <c r="F5409" t="s">
        <v>45</v>
      </c>
      <c r="G5409" t="s">
        <v>21</v>
      </c>
      <c r="H5409" t="s">
        <v>15</v>
      </c>
      <c r="I5409" t="s">
        <v>46</v>
      </c>
      <c r="J5409">
        <v>4.9934854000000001E-2</v>
      </c>
      <c r="L5409">
        <v>95.075199999999995</v>
      </c>
      <c r="M5409">
        <v>3</v>
      </c>
    </row>
    <row r="5410" spans="1:13" hidden="1" x14ac:dyDescent="0.35">
      <c r="A5410" t="s">
        <v>10</v>
      </c>
      <c r="B5410">
        <v>5409</v>
      </c>
      <c r="C5410" t="s">
        <v>776</v>
      </c>
      <c r="D5410" t="s">
        <v>57</v>
      </c>
      <c r="E5410">
        <v>2018</v>
      </c>
      <c r="F5410" t="s">
        <v>45</v>
      </c>
      <c r="G5410" t="s">
        <v>21</v>
      </c>
      <c r="H5410" t="s">
        <v>15</v>
      </c>
      <c r="I5410" t="s">
        <v>46</v>
      </c>
      <c r="J5410">
        <v>5.6192275999999999E-2</v>
      </c>
      <c r="L5410">
        <v>103.1648</v>
      </c>
      <c r="M5410">
        <v>3</v>
      </c>
    </row>
    <row r="5411" spans="1:13" hidden="1" x14ac:dyDescent="0.35">
      <c r="A5411" t="s">
        <v>10</v>
      </c>
      <c r="B5411">
        <v>5410</v>
      </c>
      <c r="C5411" t="s">
        <v>1120</v>
      </c>
      <c r="D5411" t="s">
        <v>67</v>
      </c>
      <c r="E5411">
        <v>2018</v>
      </c>
      <c r="F5411" t="s">
        <v>45</v>
      </c>
      <c r="G5411" t="s">
        <v>21</v>
      </c>
      <c r="H5411" t="s">
        <v>15</v>
      </c>
      <c r="I5411" t="s">
        <v>46</v>
      </c>
      <c r="J5411">
        <v>6.7543726999999998E-2</v>
      </c>
      <c r="L5411">
        <v>57.2562</v>
      </c>
      <c r="M5411">
        <v>3</v>
      </c>
    </row>
    <row r="5412" spans="1:13" hidden="1" x14ac:dyDescent="0.35">
      <c r="A5412" t="s">
        <v>10</v>
      </c>
      <c r="B5412">
        <v>5411</v>
      </c>
      <c r="C5412" t="s">
        <v>461</v>
      </c>
      <c r="D5412" t="s">
        <v>12</v>
      </c>
      <c r="E5412">
        <v>2018</v>
      </c>
      <c r="F5412" t="s">
        <v>45</v>
      </c>
      <c r="G5412" t="s">
        <v>21</v>
      </c>
      <c r="H5412" t="s">
        <v>15</v>
      </c>
      <c r="I5412" t="s">
        <v>46</v>
      </c>
      <c r="J5412">
        <v>0.16072286299999999</v>
      </c>
      <c r="L5412">
        <v>65.716800000000006</v>
      </c>
      <c r="M5412">
        <v>3</v>
      </c>
    </row>
    <row r="5413" spans="1:13" hidden="1" x14ac:dyDescent="0.35">
      <c r="A5413" t="s">
        <v>10</v>
      </c>
      <c r="B5413">
        <v>5412</v>
      </c>
      <c r="C5413" t="s">
        <v>271</v>
      </c>
      <c r="D5413" t="s">
        <v>12</v>
      </c>
      <c r="E5413">
        <v>2018</v>
      </c>
      <c r="F5413" t="s">
        <v>45</v>
      </c>
      <c r="G5413" t="s">
        <v>21</v>
      </c>
      <c r="H5413" t="s">
        <v>15</v>
      </c>
      <c r="I5413" t="s">
        <v>46</v>
      </c>
      <c r="J5413">
        <v>4.6544983999999998E-2</v>
      </c>
      <c r="L5413">
        <v>172.04220000000001</v>
      </c>
      <c r="M5413">
        <v>3</v>
      </c>
    </row>
    <row r="5414" spans="1:13" hidden="1" x14ac:dyDescent="0.35">
      <c r="A5414" t="s">
        <v>10</v>
      </c>
      <c r="B5414">
        <v>5413</v>
      </c>
      <c r="C5414" t="s">
        <v>903</v>
      </c>
      <c r="D5414" t="s">
        <v>48</v>
      </c>
      <c r="E5414">
        <v>2018</v>
      </c>
      <c r="F5414" t="s">
        <v>45</v>
      </c>
      <c r="G5414" t="s">
        <v>21</v>
      </c>
      <c r="H5414" t="s">
        <v>15</v>
      </c>
      <c r="I5414" t="s">
        <v>46</v>
      </c>
      <c r="J5414">
        <v>1.3431109E-2</v>
      </c>
      <c r="L5414">
        <v>143.71539999999999</v>
      </c>
      <c r="M5414">
        <v>3</v>
      </c>
    </row>
    <row r="5415" spans="1:13" hidden="1" x14ac:dyDescent="0.35">
      <c r="A5415" t="s">
        <v>10</v>
      </c>
      <c r="B5415">
        <v>5414</v>
      </c>
      <c r="C5415" t="s">
        <v>1162</v>
      </c>
      <c r="D5415" t="s">
        <v>48</v>
      </c>
      <c r="E5415">
        <v>2018</v>
      </c>
      <c r="F5415" t="s">
        <v>45</v>
      </c>
      <c r="G5415" t="s">
        <v>21</v>
      </c>
      <c r="H5415" t="s">
        <v>15</v>
      </c>
      <c r="I5415" t="s">
        <v>46</v>
      </c>
      <c r="J5415">
        <v>4.0163419999999998E-2</v>
      </c>
      <c r="L5415">
        <v>181.166</v>
      </c>
      <c r="M5415">
        <v>3</v>
      </c>
    </row>
    <row r="5416" spans="1:13" hidden="1" x14ac:dyDescent="0.3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hidden="1" x14ac:dyDescent="0.35">
      <c r="A5421" t="s">
        <v>17</v>
      </c>
      <c r="B5421">
        <v>5420</v>
      </c>
      <c r="C5421" t="s">
        <v>225</v>
      </c>
      <c r="D5421" t="s">
        <v>28</v>
      </c>
      <c r="E5421">
        <v>2018</v>
      </c>
      <c r="F5421" t="s">
        <v>138</v>
      </c>
      <c r="G5421" t="s">
        <v>14</v>
      </c>
      <c r="H5421" t="s">
        <v>26</v>
      </c>
      <c r="I5421" t="s">
        <v>40</v>
      </c>
      <c r="J5421">
        <v>0.21799414</v>
      </c>
      <c r="L5421">
        <v>266.58839999999998</v>
      </c>
      <c r="M5421">
        <v>2.9</v>
      </c>
    </row>
    <row r="5422" spans="1:13" hidden="1" x14ac:dyDescent="0.35">
      <c r="A5422" t="s">
        <v>17</v>
      </c>
      <c r="B5422">
        <v>5421</v>
      </c>
      <c r="C5422" t="s">
        <v>568</v>
      </c>
      <c r="D5422" t="s">
        <v>32</v>
      </c>
      <c r="E5422">
        <v>2018</v>
      </c>
      <c r="F5422" t="s">
        <v>138</v>
      </c>
      <c r="G5422" t="s">
        <v>14</v>
      </c>
      <c r="H5422" t="s">
        <v>26</v>
      </c>
      <c r="I5422" t="s">
        <v>40</v>
      </c>
      <c r="J5422">
        <v>0</v>
      </c>
      <c r="L5422">
        <v>261.291</v>
      </c>
      <c r="M5422">
        <v>2.9</v>
      </c>
    </row>
    <row r="5423" spans="1:13" x14ac:dyDescent="0.3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hidden="1" x14ac:dyDescent="0.35">
      <c r="A5439" t="s">
        <v>17</v>
      </c>
      <c r="B5439">
        <v>5438</v>
      </c>
      <c r="C5439" t="s">
        <v>226</v>
      </c>
      <c r="D5439" t="s">
        <v>28</v>
      </c>
      <c r="E5439">
        <v>2018</v>
      </c>
      <c r="F5439" t="s">
        <v>45</v>
      </c>
      <c r="G5439" t="s">
        <v>21</v>
      </c>
      <c r="H5439" t="s">
        <v>15</v>
      </c>
      <c r="I5439" t="s">
        <v>46</v>
      </c>
      <c r="J5439">
        <v>0.135836915</v>
      </c>
      <c r="L5439">
        <v>93.809399999999997</v>
      </c>
      <c r="M5439">
        <v>2.9</v>
      </c>
    </row>
    <row r="5440" spans="1:13" hidden="1" x14ac:dyDescent="0.3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hidden="1" x14ac:dyDescent="0.3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hidden="1" x14ac:dyDescent="0.3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hidden="1" x14ac:dyDescent="0.3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hidden="1" x14ac:dyDescent="0.35">
      <c r="A5482" t="s">
        <v>17</v>
      </c>
      <c r="B5482">
        <v>5481</v>
      </c>
      <c r="C5482" t="s">
        <v>817</v>
      </c>
      <c r="D5482" t="s">
        <v>12</v>
      </c>
      <c r="E5482">
        <v>2018</v>
      </c>
      <c r="F5482" t="s">
        <v>45</v>
      </c>
      <c r="G5482" t="s">
        <v>21</v>
      </c>
      <c r="H5482" t="s">
        <v>15</v>
      </c>
      <c r="I5482" t="s">
        <v>46</v>
      </c>
      <c r="J5482">
        <v>1.7344679000000002E-2</v>
      </c>
      <c r="L5482">
        <v>230.80099999999999</v>
      </c>
      <c r="M5482">
        <v>2.8</v>
      </c>
    </row>
    <row r="5483" spans="1:13" hidden="1" x14ac:dyDescent="0.35">
      <c r="A5483" t="s">
        <v>17</v>
      </c>
      <c r="B5483">
        <v>5482</v>
      </c>
      <c r="C5483" t="s">
        <v>857</v>
      </c>
      <c r="D5483" t="s">
        <v>61</v>
      </c>
      <c r="E5483">
        <v>2018</v>
      </c>
      <c r="F5483" t="s">
        <v>45</v>
      </c>
      <c r="G5483" t="s">
        <v>21</v>
      </c>
      <c r="H5483" t="s">
        <v>15</v>
      </c>
      <c r="I5483" t="s">
        <v>46</v>
      </c>
      <c r="J5483">
        <v>7.1628097000000002E-2</v>
      </c>
      <c r="L5483">
        <v>251.904</v>
      </c>
      <c r="M5483">
        <v>2.8</v>
      </c>
    </row>
    <row r="5484" spans="1:13" hidden="1" x14ac:dyDescent="0.35">
      <c r="A5484" t="s">
        <v>17</v>
      </c>
      <c r="B5484">
        <v>5483</v>
      </c>
      <c r="C5484" t="s">
        <v>1085</v>
      </c>
      <c r="D5484" t="s">
        <v>19</v>
      </c>
      <c r="E5484">
        <v>2018</v>
      </c>
      <c r="F5484" t="s">
        <v>45</v>
      </c>
      <c r="G5484" t="s">
        <v>21</v>
      </c>
      <c r="H5484" t="s">
        <v>15</v>
      </c>
      <c r="I5484" t="s">
        <v>46</v>
      </c>
      <c r="J5484">
        <v>0.174336148</v>
      </c>
      <c r="L5484">
        <v>184.0608</v>
      </c>
      <c r="M5484">
        <v>2.8</v>
      </c>
    </row>
    <row r="5485" spans="1:13" hidden="1" x14ac:dyDescent="0.35">
      <c r="A5485" t="s">
        <v>17</v>
      </c>
      <c r="B5485">
        <v>5484</v>
      </c>
      <c r="C5485" t="s">
        <v>654</v>
      </c>
      <c r="D5485" t="s">
        <v>42</v>
      </c>
      <c r="E5485">
        <v>2018</v>
      </c>
      <c r="F5485" t="s">
        <v>45</v>
      </c>
      <c r="G5485" t="s">
        <v>21</v>
      </c>
      <c r="H5485" t="s">
        <v>15</v>
      </c>
      <c r="I5485" t="s">
        <v>46</v>
      </c>
      <c r="J5485">
        <v>8.2955718999999997E-2</v>
      </c>
      <c r="L5485">
        <v>164.05520000000001</v>
      </c>
      <c r="M5485">
        <v>2.8</v>
      </c>
    </row>
    <row r="5486" spans="1:13" hidden="1" x14ac:dyDescent="0.35">
      <c r="A5486" t="s">
        <v>10</v>
      </c>
      <c r="B5486">
        <v>5485</v>
      </c>
      <c r="C5486" t="s">
        <v>1457</v>
      </c>
      <c r="D5486" t="s">
        <v>57</v>
      </c>
      <c r="E5486">
        <v>2018</v>
      </c>
      <c r="F5486" t="s">
        <v>45</v>
      </c>
      <c r="G5486" t="s">
        <v>21</v>
      </c>
      <c r="H5486" t="s">
        <v>15</v>
      </c>
      <c r="I5486" t="s">
        <v>46</v>
      </c>
      <c r="J5486">
        <v>6.7373081000000001E-2</v>
      </c>
      <c r="L5486">
        <v>258.89879999999999</v>
      </c>
      <c r="M5486">
        <v>2.8</v>
      </c>
    </row>
    <row r="5487" spans="1:13" hidden="1" x14ac:dyDescent="0.35">
      <c r="A5487" t="s">
        <v>10</v>
      </c>
      <c r="B5487">
        <v>5486</v>
      </c>
      <c r="C5487" t="s">
        <v>1452</v>
      </c>
      <c r="D5487" t="s">
        <v>28</v>
      </c>
      <c r="E5487">
        <v>2018</v>
      </c>
      <c r="F5487" t="s">
        <v>45</v>
      </c>
      <c r="G5487" t="s">
        <v>21</v>
      </c>
      <c r="H5487" t="s">
        <v>15</v>
      </c>
      <c r="I5487" t="s">
        <v>46</v>
      </c>
      <c r="J5487">
        <v>2.6391403000000001E-2</v>
      </c>
      <c r="L5487">
        <v>92.811999999999998</v>
      </c>
      <c r="M5487">
        <v>2.8</v>
      </c>
    </row>
    <row r="5488" spans="1:13" hidden="1" x14ac:dyDescent="0.35">
      <c r="A5488" t="s">
        <v>10</v>
      </c>
      <c r="B5488">
        <v>5487</v>
      </c>
      <c r="C5488" t="s">
        <v>924</v>
      </c>
      <c r="D5488" t="s">
        <v>12</v>
      </c>
      <c r="E5488">
        <v>2018</v>
      </c>
      <c r="F5488" t="s">
        <v>45</v>
      </c>
      <c r="G5488" t="s">
        <v>21</v>
      </c>
      <c r="H5488" t="s">
        <v>15</v>
      </c>
      <c r="I5488" t="s">
        <v>46</v>
      </c>
      <c r="J5488">
        <v>4.9395241999999999E-2</v>
      </c>
      <c r="L5488">
        <v>80.364400000000003</v>
      </c>
      <c r="M5488">
        <v>2.8</v>
      </c>
    </row>
    <row r="5489" spans="1:13" hidden="1" x14ac:dyDescent="0.3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hidden="1" x14ac:dyDescent="0.3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hidden="1" x14ac:dyDescent="0.3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hidden="1" x14ac:dyDescent="0.35">
      <c r="A5538" t="s">
        <v>17</v>
      </c>
      <c r="B5538">
        <v>5537</v>
      </c>
      <c r="C5538" t="s">
        <v>1523</v>
      </c>
      <c r="D5538" t="s">
        <v>48</v>
      </c>
      <c r="E5538">
        <v>2018</v>
      </c>
      <c r="F5538" t="s">
        <v>138</v>
      </c>
      <c r="G5538" t="s">
        <v>14</v>
      </c>
      <c r="H5538" t="s">
        <v>26</v>
      </c>
      <c r="I5538" t="s">
        <v>40</v>
      </c>
      <c r="J5538">
        <v>0</v>
      </c>
      <c r="L5538">
        <v>154.53399999999999</v>
      </c>
      <c r="M5538">
        <v>2.5</v>
      </c>
    </row>
    <row r="5539" spans="1:13" hidden="1" x14ac:dyDescent="0.3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hidden="1" x14ac:dyDescent="0.35">
      <c r="A5570" t="s">
        <v>17</v>
      </c>
      <c r="B5570">
        <v>5569</v>
      </c>
      <c r="C5570" t="s">
        <v>515</v>
      </c>
      <c r="D5570" t="s">
        <v>28</v>
      </c>
      <c r="E5570">
        <v>2018</v>
      </c>
      <c r="F5570" t="s">
        <v>45</v>
      </c>
      <c r="G5570" t="s">
        <v>21</v>
      </c>
      <c r="H5570" t="s">
        <v>15</v>
      </c>
      <c r="I5570" t="s">
        <v>46</v>
      </c>
      <c r="J5570">
        <v>9.7410706999999999E-2</v>
      </c>
      <c r="L5570">
        <v>52.732399999999998</v>
      </c>
      <c r="M5570">
        <v>2.5</v>
      </c>
    </row>
    <row r="5571" spans="1:13" hidden="1" x14ac:dyDescent="0.35">
      <c r="A5571" t="s">
        <v>17</v>
      </c>
      <c r="B5571">
        <v>5570</v>
      </c>
      <c r="C5571" t="s">
        <v>1143</v>
      </c>
      <c r="D5571" t="s">
        <v>24</v>
      </c>
      <c r="E5571">
        <v>2018</v>
      </c>
      <c r="F5571" t="s">
        <v>45</v>
      </c>
      <c r="G5571" t="s">
        <v>21</v>
      </c>
      <c r="H5571" t="s">
        <v>15</v>
      </c>
      <c r="I5571" t="s">
        <v>46</v>
      </c>
      <c r="J5571">
        <v>5.2300843999999999E-2</v>
      </c>
      <c r="L5571">
        <v>88.283000000000001</v>
      </c>
      <c r="M5571">
        <v>2.5</v>
      </c>
    </row>
    <row r="5572" spans="1:13" hidden="1" x14ac:dyDescent="0.3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hidden="1" x14ac:dyDescent="0.35">
      <c r="A5574" t="s">
        <v>17</v>
      </c>
      <c r="B5574">
        <v>5573</v>
      </c>
      <c r="C5574" t="s">
        <v>1106</v>
      </c>
      <c r="D5574" t="s">
        <v>67</v>
      </c>
      <c r="E5574">
        <v>2018</v>
      </c>
      <c r="F5574" t="s">
        <v>138</v>
      </c>
      <c r="G5574" t="s">
        <v>14</v>
      </c>
      <c r="H5574" t="s">
        <v>26</v>
      </c>
      <c r="I5574" t="s">
        <v>40</v>
      </c>
      <c r="J5574">
        <v>0.15263241299999999</v>
      </c>
      <c r="L5574">
        <v>98.441000000000003</v>
      </c>
      <c r="M5574">
        <v>2.4</v>
      </c>
    </row>
    <row r="5575" spans="1:13" hidden="1" x14ac:dyDescent="0.35">
      <c r="A5575" t="s">
        <v>10</v>
      </c>
      <c r="B5575">
        <v>5574</v>
      </c>
      <c r="C5575" t="s">
        <v>804</v>
      </c>
      <c r="D5575" t="s">
        <v>67</v>
      </c>
      <c r="E5575">
        <v>2018</v>
      </c>
      <c r="F5575" t="s">
        <v>138</v>
      </c>
      <c r="G5575" t="s">
        <v>14</v>
      </c>
      <c r="H5575" t="s">
        <v>26</v>
      </c>
      <c r="I5575" t="s">
        <v>40</v>
      </c>
      <c r="J5575">
        <v>0.29909785900000002</v>
      </c>
      <c r="L5575">
        <v>157.863</v>
      </c>
      <c r="M5575">
        <v>2.4</v>
      </c>
    </row>
    <row r="5576" spans="1:13" x14ac:dyDescent="0.35">
      <c r="A5576" t="s">
        <v>17</v>
      </c>
      <c r="B5576">
        <v>5575</v>
      </c>
      <c r="C5576" t="s">
        <v>392</v>
      </c>
      <c r="D5576" t="s">
        <v>32</v>
      </c>
      <c r="E5576">
        <v>2015</v>
      </c>
      <c r="F5576" t="s">
        <v>33</v>
      </c>
      <c r="G5576" t="s">
        <v>34</v>
      </c>
      <c r="H5576" t="s">
        <v>26</v>
      </c>
      <c r="I5576" t="s">
        <v>16</v>
      </c>
      <c r="J5576">
        <v>0</v>
      </c>
      <c r="K5576">
        <v>7.97</v>
      </c>
      <c r="L5576">
        <v>173.7422</v>
      </c>
      <c r="M5576">
        <v>2.4</v>
      </c>
    </row>
    <row r="5577" spans="1:13" x14ac:dyDescent="0.3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hidden="1" x14ac:dyDescent="0.3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hidden="1" x14ac:dyDescent="0.3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hidden="1" x14ac:dyDescent="0.3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hidden="1" x14ac:dyDescent="0.3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hidden="1" x14ac:dyDescent="0.35">
      <c r="A5605" t="s">
        <v>17</v>
      </c>
      <c r="B5605">
        <v>5604</v>
      </c>
      <c r="C5605" t="s">
        <v>350</v>
      </c>
      <c r="D5605" t="s">
        <v>61</v>
      </c>
      <c r="E5605">
        <v>2018</v>
      </c>
      <c r="F5605" t="s">
        <v>45</v>
      </c>
      <c r="G5605" t="s">
        <v>21</v>
      </c>
      <c r="H5605" t="s">
        <v>15</v>
      </c>
      <c r="I5605" t="s">
        <v>46</v>
      </c>
      <c r="J5605">
        <v>0</v>
      </c>
      <c r="L5605">
        <v>188.18719999999999</v>
      </c>
      <c r="M5605">
        <v>2.2999999999999998</v>
      </c>
    </row>
    <row r="5606" spans="1:13" hidden="1" x14ac:dyDescent="0.3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hidden="1" x14ac:dyDescent="0.3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hidden="1" x14ac:dyDescent="0.3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hidden="1" x14ac:dyDescent="0.3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hidden="1" x14ac:dyDescent="0.3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hidden="1" x14ac:dyDescent="0.35">
      <c r="A5622" t="s">
        <v>10</v>
      </c>
      <c r="B5622">
        <v>5621</v>
      </c>
      <c r="C5622" t="s">
        <v>1533</v>
      </c>
      <c r="D5622" t="s">
        <v>24</v>
      </c>
      <c r="E5622">
        <v>2018</v>
      </c>
      <c r="F5622" t="s">
        <v>45</v>
      </c>
      <c r="G5622" t="s">
        <v>21</v>
      </c>
      <c r="H5622" t="s">
        <v>15</v>
      </c>
      <c r="I5622" t="s">
        <v>46</v>
      </c>
      <c r="J5622">
        <v>0</v>
      </c>
      <c r="L5622">
        <v>37.050600000000003</v>
      </c>
      <c r="M5622">
        <v>2.1</v>
      </c>
    </row>
    <row r="5623" spans="1:13" x14ac:dyDescent="0.3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hidden="1" x14ac:dyDescent="0.3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hidden="1" x14ac:dyDescent="0.35">
      <c r="A5639" t="s">
        <v>17</v>
      </c>
      <c r="B5639">
        <v>5638</v>
      </c>
      <c r="C5639" t="s">
        <v>1365</v>
      </c>
      <c r="D5639" t="s">
        <v>28</v>
      </c>
      <c r="E5639">
        <v>2018</v>
      </c>
      <c r="F5639" t="s">
        <v>138</v>
      </c>
      <c r="G5639" t="s">
        <v>14</v>
      </c>
      <c r="H5639" t="s">
        <v>26</v>
      </c>
      <c r="I5639" t="s">
        <v>40</v>
      </c>
      <c r="J5639">
        <v>7.9931185000000002E-2</v>
      </c>
      <c r="L5639">
        <v>219.7456</v>
      </c>
      <c r="M5639">
        <v>2</v>
      </c>
    </row>
    <row r="5640" spans="1:13" hidden="1" x14ac:dyDescent="0.35">
      <c r="A5640" t="s">
        <v>10</v>
      </c>
      <c r="B5640">
        <v>5639</v>
      </c>
      <c r="C5640" t="s">
        <v>595</v>
      </c>
      <c r="D5640" t="s">
        <v>95</v>
      </c>
      <c r="E5640">
        <v>2018</v>
      </c>
      <c r="F5640" t="s">
        <v>138</v>
      </c>
      <c r="G5640" t="s">
        <v>14</v>
      </c>
      <c r="H5640" t="s">
        <v>26</v>
      </c>
      <c r="I5640" t="s">
        <v>40</v>
      </c>
      <c r="J5640">
        <v>0.22460739900000001</v>
      </c>
      <c r="L5640">
        <v>223.1404</v>
      </c>
      <c r="M5640">
        <v>2</v>
      </c>
    </row>
    <row r="5641" spans="1:13" hidden="1" x14ac:dyDescent="0.35">
      <c r="A5641" t="s">
        <v>10</v>
      </c>
      <c r="B5641">
        <v>5640</v>
      </c>
      <c r="C5641" t="s">
        <v>582</v>
      </c>
      <c r="D5641" t="s">
        <v>54</v>
      </c>
      <c r="E5641">
        <v>2018</v>
      </c>
      <c r="F5641" t="s">
        <v>138</v>
      </c>
      <c r="G5641" t="s">
        <v>14</v>
      </c>
      <c r="H5641" t="s">
        <v>26</v>
      </c>
      <c r="I5641" t="s">
        <v>40</v>
      </c>
      <c r="J5641">
        <v>2.6420580999999999E-2</v>
      </c>
      <c r="L5641">
        <v>250.9408</v>
      </c>
      <c r="M5641">
        <v>2</v>
      </c>
    </row>
    <row r="5642" spans="1:13" hidden="1" x14ac:dyDescent="0.3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hidden="1" x14ac:dyDescent="0.35">
      <c r="A5692" t="s">
        <v>17</v>
      </c>
      <c r="B5692">
        <v>5691</v>
      </c>
      <c r="C5692" t="s">
        <v>102</v>
      </c>
      <c r="D5692" t="s">
        <v>24</v>
      </c>
      <c r="E5692">
        <v>2018</v>
      </c>
      <c r="F5692" t="s">
        <v>45</v>
      </c>
      <c r="G5692" t="s">
        <v>21</v>
      </c>
      <c r="H5692" t="s">
        <v>15</v>
      </c>
      <c r="I5692" t="s">
        <v>46</v>
      </c>
      <c r="J5692">
        <v>1.6531033000000001E-2</v>
      </c>
      <c r="L5692">
        <v>122.4098</v>
      </c>
      <c r="M5692">
        <v>2</v>
      </c>
    </row>
    <row r="5693" spans="1:13" hidden="1" x14ac:dyDescent="0.35">
      <c r="A5693" t="s">
        <v>17</v>
      </c>
      <c r="B5693">
        <v>5692</v>
      </c>
      <c r="C5693" t="s">
        <v>1037</v>
      </c>
      <c r="D5693" t="s">
        <v>24</v>
      </c>
      <c r="E5693">
        <v>2018</v>
      </c>
      <c r="F5693" t="s">
        <v>45</v>
      </c>
      <c r="G5693" t="s">
        <v>21</v>
      </c>
      <c r="H5693" t="s">
        <v>15</v>
      </c>
      <c r="I5693" t="s">
        <v>46</v>
      </c>
      <c r="J5693">
        <v>2.2457694E-2</v>
      </c>
      <c r="L5693">
        <v>98.606800000000007</v>
      </c>
      <c r="M5693">
        <v>2</v>
      </c>
    </row>
    <row r="5694" spans="1:13" hidden="1" x14ac:dyDescent="0.35">
      <c r="A5694" t="s">
        <v>17</v>
      </c>
      <c r="B5694">
        <v>5693</v>
      </c>
      <c r="C5694" t="s">
        <v>1108</v>
      </c>
      <c r="D5694" t="s">
        <v>12</v>
      </c>
      <c r="E5694">
        <v>2018</v>
      </c>
      <c r="F5694" t="s">
        <v>45</v>
      </c>
      <c r="G5694" t="s">
        <v>21</v>
      </c>
      <c r="H5694" t="s">
        <v>15</v>
      </c>
      <c r="I5694" t="s">
        <v>46</v>
      </c>
      <c r="J5694">
        <v>0.11995987299999999</v>
      </c>
      <c r="L5694">
        <v>45.506</v>
      </c>
      <c r="M5694">
        <v>2</v>
      </c>
    </row>
    <row r="5695" spans="1:13" hidden="1" x14ac:dyDescent="0.35">
      <c r="A5695" t="s">
        <v>17</v>
      </c>
      <c r="B5695">
        <v>5694</v>
      </c>
      <c r="C5695" t="s">
        <v>1549</v>
      </c>
      <c r="D5695" t="s">
        <v>54</v>
      </c>
      <c r="E5695">
        <v>2018</v>
      </c>
      <c r="F5695" t="s">
        <v>45</v>
      </c>
      <c r="G5695" t="s">
        <v>21</v>
      </c>
      <c r="H5695" t="s">
        <v>15</v>
      </c>
      <c r="I5695" t="s">
        <v>46</v>
      </c>
      <c r="J5695">
        <v>9.7937252000000002E-2</v>
      </c>
      <c r="L5695">
        <v>98.904200000000003</v>
      </c>
      <c r="M5695">
        <v>2</v>
      </c>
    </row>
    <row r="5696" spans="1:13" hidden="1" x14ac:dyDescent="0.3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hidden="1" x14ac:dyDescent="0.35">
      <c r="A5704" t="s">
        <v>10</v>
      </c>
      <c r="B5704">
        <v>5703</v>
      </c>
      <c r="C5704" t="s">
        <v>312</v>
      </c>
      <c r="D5704" t="s">
        <v>28</v>
      </c>
      <c r="E5704">
        <v>2018</v>
      </c>
      <c r="F5704" t="s">
        <v>138</v>
      </c>
      <c r="G5704" t="s">
        <v>14</v>
      </c>
      <c r="H5704" t="s">
        <v>26</v>
      </c>
      <c r="I5704" t="s">
        <v>40</v>
      </c>
      <c r="J5704">
        <v>0.1263349</v>
      </c>
      <c r="L5704">
        <v>184.0924</v>
      </c>
      <c r="M5704">
        <v>1.7</v>
      </c>
    </row>
    <row r="5705" spans="1:13" x14ac:dyDescent="0.3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hidden="1" x14ac:dyDescent="0.3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hidden="1" x14ac:dyDescent="0.35">
      <c r="A5721" t="s">
        <v>17</v>
      </c>
      <c r="B5721">
        <v>5720</v>
      </c>
      <c r="C5721" t="s">
        <v>353</v>
      </c>
      <c r="D5721" t="s">
        <v>42</v>
      </c>
      <c r="E5721">
        <v>2018</v>
      </c>
      <c r="F5721" t="s">
        <v>45</v>
      </c>
      <c r="G5721" t="s">
        <v>21</v>
      </c>
      <c r="H5721" t="s">
        <v>15</v>
      </c>
      <c r="I5721" t="s">
        <v>46</v>
      </c>
      <c r="J5721">
        <v>1.6910913999999999E-2</v>
      </c>
      <c r="L5721">
        <v>96.641000000000005</v>
      </c>
      <c r="M5721">
        <v>1.5</v>
      </c>
    </row>
    <row r="5722" spans="1:13" hidden="1" x14ac:dyDescent="0.35">
      <c r="A5722" t="s">
        <v>10</v>
      </c>
      <c r="B5722">
        <v>5721</v>
      </c>
      <c r="C5722" t="s">
        <v>1255</v>
      </c>
      <c r="D5722" t="s">
        <v>24</v>
      </c>
      <c r="E5722">
        <v>2018</v>
      </c>
      <c r="F5722" t="s">
        <v>45</v>
      </c>
      <c r="G5722" t="s">
        <v>21</v>
      </c>
      <c r="H5722" t="s">
        <v>15</v>
      </c>
      <c r="I5722" t="s">
        <v>46</v>
      </c>
      <c r="J5722">
        <v>4.586701E-2</v>
      </c>
      <c r="L5722">
        <v>37.950600000000001</v>
      </c>
      <c r="M5722">
        <v>1.5</v>
      </c>
    </row>
    <row r="5723" spans="1:13" hidden="1" x14ac:dyDescent="0.3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hidden="1" x14ac:dyDescent="0.3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hidden="1" x14ac:dyDescent="0.3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hidden="1" x14ac:dyDescent="0.35">
      <c r="A5749" t="s">
        <v>17</v>
      </c>
      <c r="B5749">
        <v>5748</v>
      </c>
      <c r="C5749" t="s">
        <v>293</v>
      </c>
      <c r="D5749" t="s">
        <v>12</v>
      </c>
      <c r="E5749">
        <v>2018</v>
      </c>
      <c r="F5749" t="s">
        <v>138</v>
      </c>
      <c r="G5749" t="s">
        <v>14</v>
      </c>
      <c r="H5749" t="s">
        <v>26</v>
      </c>
      <c r="I5749" t="s">
        <v>40</v>
      </c>
      <c r="J5749">
        <v>6.7809579999999994E-2</v>
      </c>
      <c r="L5749">
        <v>118.1808</v>
      </c>
      <c r="M5749">
        <v>1</v>
      </c>
    </row>
    <row r="5750" spans="1:13" hidden="1" x14ac:dyDescent="0.35">
      <c r="A5750" t="s">
        <v>10</v>
      </c>
      <c r="B5750">
        <v>5749</v>
      </c>
      <c r="C5750" t="s">
        <v>1544</v>
      </c>
      <c r="D5750" t="s">
        <v>95</v>
      </c>
      <c r="E5750">
        <v>2018</v>
      </c>
      <c r="F5750" t="s">
        <v>138</v>
      </c>
      <c r="G5750" t="s">
        <v>14</v>
      </c>
      <c r="H5750" t="s">
        <v>26</v>
      </c>
      <c r="I5750" t="s">
        <v>40</v>
      </c>
      <c r="J5750">
        <v>0.14136011800000001</v>
      </c>
      <c r="L5750">
        <v>197.31100000000001</v>
      </c>
      <c r="M5750">
        <v>1</v>
      </c>
    </row>
    <row r="5751" spans="1:13" hidden="1" x14ac:dyDescent="0.3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t="s">
        <v>35</v>
      </c>
      <c r="B5802">
        <v>5801</v>
      </c>
      <c r="C5802" t="s">
        <v>1291</v>
      </c>
      <c r="D5802" t="s">
        <v>48</v>
      </c>
      <c r="E5802">
        <v>2017</v>
      </c>
      <c r="F5802" t="s">
        <v>50</v>
      </c>
      <c r="G5802" t="s">
        <v>34</v>
      </c>
      <c r="H5802" t="s">
        <v>26</v>
      </c>
      <c r="I5802" t="s">
        <v>16</v>
      </c>
      <c r="J5802">
        <v>0</v>
      </c>
      <c r="K5802">
        <v>15</v>
      </c>
      <c r="L5802">
        <v>47.2744</v>
      </c>
      <c r="M5802">
        <v>1</v>
      </c>
    </row>
    <row r="5803" spans="1:13" x14ac:dyDescent="0.3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hidden="1" x14ac:dyDescent="0.35">
      <c r="A5829" t="s">
        <v>17</v>
      </c>
      <c r="B5829">
        <v>5828</v>
      </c>
      <c r="C5829" t="s">
        <v>459</v>
      </c>
      <c r="D5829" t="s">
        <v>19</v>
      </c>
      <c r="E5829">
        <v>2018</v>
      </c>
      <c r="F5829" t="s">
        <v>45</v>
      </c>
      <c r="G5829" t="s">
        <v>21</v>
      </c>
      <c r="H5829" t="s">
        <v>15</v>
      </c>
      <c r="I5829" t="s">
        <v>46</v>
      </c>
      <c r="J5829">
        <v>1.6956266000000001E-2</v>
      </c>
      <c r="L5829">
        <v>109.3228</v>
      </c>
      <c r="M5829">
        <v>1</v>
      </c>
    </row>
    <row r="5830" spans="1:13" hidden="1" x14ac:dyDescent="0.35">
      <c r="A5830" t="s">
        <v>17</v>
      </c>
      <c r="B5830">
        <v>5829</v>
      </c>
      <c r="C5830" t="s">
        <v>1502</v>
      </c>
      <c r="D5830" t="s">
        <v>95</v>
      </c>
      <c r="E5830">
        <v>2018</v>
      </c>
      <c r="F5830" t="s">
        <v>45</v>
      </c>
      <c r="G5830" t="s">
        <v>21</v>
      </c>
      <c r="H5830" t="s">
        <v>15</v>
      </c>
      <c r="I5830" t="s">
        <v>46</v>
      </c>
      <c r="J5830">
        <v>0</v>
      </c>
      <c r="L5830">
        <v>196.50839999999999</v>
      </c>
      <c r="M5830">
        <v>1</v>
      </c>
    </row>
    <row r="5831" spans="1:13" hidden="1" x14ac:dyDescent="0.35">
      <c r="A5831" t="s">
        <v>17</v>
      </c>
      <c r="B5831">
        <v>5830</v>
      </c>
      <c r="C5831" t="s">
        <v>820</v>
      </c>
      <c r="D5831" t="s">
        <v>12</v>
      </c>
      <c r="E5831">
        <v>2018</v>
      </c>
      <c r="F5831" t="s">
        <v>45</v>
      </c>
      <c r="G5831" t="s">
        <v>21</v>
      </c>
      <c r="H5831" t="s">
        <v>15</v>
      </c>
      <c r="I5831" t="s">
        <v>46</v>
      </c>
      <c r="J5831">
        <v>2.5841875E-2</v>
      </c>
      <c r="L5831">
        <v>120.7414</v>
      </c>
      <c r="M5831">
        <v>1</v>
      </c>
    </row>
    <row r="5832" spans="1:13" hidden="1" x14ac:dyDescent="0.35">
      <c r="A5832" t="s">
        <v>17</v>
      </c>
      <c r="B5832">
        <v>5831</v>
      </c>
      <c r="C5832" t="s">
        <v>235</v>
      </c>
      <c r="D5832" t="s">
        <v>61</v>
      </c>
      <c r="E5832">
        <v>2018</v>
      </c>
      <c r="F5832" t="s">
        <v>45</v>
      </c>
      <c r="G5832" t="s">
        <v>21</v>
      </c>
      <c r="H5832" t="s">
        <v>15</v>
      </c>
      <c r="I5832" t="s">
        <v>46</v>
      </c>
      <c r="J5832">
        <v>0</v>
      </c>
      <c r="L5832">
        <v>171.7422</v>
      </c>
      <c r="M5832">
        <v>1</v>
      </c>
    </row>
    <row r="5833" spans="1:13" hidden="1" x14ac:dyDescent="0.35">
      <c r="A5833" t="s">
        <v>17</v>
      </c>
      <c r="B5833">
        <v>5832</v>
      </c>
      <c r="C5833" t="s">
        <v>1230</v>
      </c>
      <c r="D5833" t="s">
        <v>19</v>
      </c>
      <c r="E5833">
        <v>2018</v>
      </c>
      <c r="F5833" t="s">
        <v>45</v>
      </c>
      <c r="G5833" t="s">
        <v>21</v>
      </c>
      <c r="H5833" t="s">
        <v>15</v>
      </c>
      <c r="I5833" t="s">
        <v>46</v>
      </c>
      <c r="J5833">
        <v>5.4723716999999998E-2</v>
      </c>
      <c r="L5833">
        <v>36.687399999999997</v>
      </c>
      <c r="M5833">
        <v>1</v>
      </c>
    </row>
    <row r="5834" spans="1:13" hidden="1" x14ac:dyDescent="0.35">
      <c r="A5834" t="s">
        <v>17</v>
      </c>
      <c r="B5834">
        <v>5833</v>
      </c>
      <c r="C5834" t="s">
        <v>1384</v>
      </c>
      <c r="D5834" t="s">
        <v>42</v>
      </c>
      <c r="E5834">
        <v>2018</v>
      </c>
      <c r="F5834" t="s">
        <v>45</v>
      </c>
      <c r="G5834" t="s">
        <v>21</v>
      </c>
      <c r="H5834" t="s">
        <v>15</v>
      </c>
      <c r="I5834" t="s">
        <v>46</v>
      </c>
      <c r="J5834">
        <v>3.9078046999999998E-2</v>
      </c>
      <c r="L5834">
        <v>128.36779999999999</v>
      </c>
      <c r="M5834">
        <v>1</v>
      </c>
    </row>
    <row r="5835" spans="1:13" hidden="1" x14ac:dyDescent="0.35">
      <c r="A5835" t="s">
        <v>17</v>
      </c>
      <c r="B5835">
        <v>5834</v>
      </c>
      <c r="C5835" t="s">
        <v>306</v>
      </c>
      <c r="D5835" t="s">
        <v>48</v>
      </c>
      <c r="E5835">
        <v>2018</v>
      </c>
      <c r="F5835" t="s">
        <v>45</v>
      </c>
      <c r="G5835" t="s">
        <v>21</v>
      </c>
      <c r="H5835" t="s">
        <v>15</v>
      </c>
      <c r="I5835" t="s">
        <v>46</v>
      </c>
      <c r="J5835">
        <v>4.9066248E-2</v>
      </c>
      <c r="L5835">
        <v>192.4478</v>
      </c>
      <c r="M5835">
        <v>1</v>
      </c>
    </row>
    <row r="5836" spans="1:13" hidden="1" x14ac:dyDescent="0.35">
      <c r="A5836" t="s">
        <v>17</v>
      </c>
      <c r="B5836">
        <v>5835</v>
      </c>
      <c r="C5836" t="s">
        <v>430</v>
      </c>
      <c r="D5836" t="s">
        <v>48</v>
      </c>
      <c r="E5836">
        <v>2018</v>
      </c>
      <c r="F5836" t="s">
        <v>45</v>
      </c>
      <c r="G5836" t="s">
        <v>21</v>
      </c>
      <c r="H5836" t="s">
        <v>15</v>
      </c>
      <c r="I5836" t="s">
        <v>46</v>
      </c>
      <c r="J5836">
        <v>6.6611321000000001E-2</v>
      </c>
      <c r="L5836">
        <v>178.23699999999999</v>
      </c>
      <c r="M5836">
        <v>1</v>
      </c>
    </row>
    <row r="5837" spans="1:13" hidden="1" x14ac:dyDescent="0.35">
      <c r="A5837" t="s">
        <v>10</v>
      </c>
      <c r="B5837">
        <v>5836</v>
      </c>
      <c r="C5837" t="s">
        <v>1047</v>
      </c>
      <c r="D5837" t="s">
        <v>57</v>
      </c>
      <c r="E5837">
        <v>2018</v>
      </c>
      <c r="F5837" t="s">
        <v>45</v>
      </c>
      <c r="G5837" t="s">
        <v>21</v>
      </c>
      <c r="H5837" t="s">
        <v>15</v>
      </c>
      <c r="I5837" t="s">
        <v>46</v>
      </c>
      <c r="J5837">
        <v>6.3554289E-2</v>
      </c>
      <c r="L5837">
        <v>263.65940000000001</v>
      </c>
      <c r="M5837">
        <v>1</v>
      </c>
    </row>
    <row r="5838" spans="1:13" hidden="1" x14ac:dyDescent="0.35">
      <c r="A5838" t="s">
        <v>10</v>
      </c>
      <c r="B5838">
        <v>5837</v>
      </c>
      <c r="C5838" t="s">
        <v>190</v>
      </c>
      <c r="D5838" t="s">
        <v>24</v>
      </c>
      <c r="E5838">
        <v>2018</v>
      </c>
      <c r="F5838" t="s">
        <v>45</v>
      </c>
      <c r="G5838" t="s">
        <v>21</v>
      </c>
      <c r="H5838" t="s">
        <v>15</v>
      </c>
      <c r="I5838" t="s">
        <v>46</v>
      </c>
      <c r="J5838">
        <v>4.1370245E-2</v>
      </c>
      <c r="L5838">
        <v>46.2376</v>
      </c>
      <c r="M5838">
        <v>1</v>
      </c>
    </row>
    <row r="5839" spans="1:13" hidden="1" x14ac:dyDescent="0.35">
      <c r="A5839" t="s">
        <v>10</v>
      </c>
      <c r="B5839">
        <v>5838</v>
      </c>
      <c r="C5839" t="s">
        <v>1158</v>
      </c>
      <c r="D5839" t="s">
        <v>12</v>
      </c>
      <c r="E5839">
        <v>2018</v>
      </c>
      <c r="F5839" t="s">
        <v>45</v>
      </c>
      <c r="G5839" t="s">
        <v>21</v>
      </c>
      <c r="H5839" t="s">
        <v>15</v>
      </c>
      <c r="I5839" t="s">
        <v>46</v>
      </c>
      <c r="J5839">
        <v>0</v>
      </c>
      <c r="L5839">
        <v>120.5072</v>
      </c>
      <c r="M5839">
        <v>1</v>
      </c>
    </row>
    <row r="5840" spans="1:13" hidden="1" x14ac:dyDescent="0.3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hidden="1" x14ac:dyDescent="0.3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hidden="1" x14ac:dyDescent="0.35">
      <c r="A5849" t="s">
        <v>17</v>
      </c>
      <c r="B5849">
        <v>5848</v>
      </c>
      <c r="C5849" t="s">
        <v>1116</v>
      </c>
      <c r="D5849" t="s">
        <v>42</v>
      </c>
      <c r="E5849">
        <v>2018</v>
      </c>
      <c r="F5849" t="s">
        <v>138</v>
      </c>
      <c r="G5849" t="s">
        <v>14</v>
      </c>
      <c r="H5849" t="s">
        <v>26</v>
      </c>
      <c r="I5849" t="s">
        <v>40</v>
      </c>
      <c r="J5849">
        <v>0.293417759</v>
      </c>
      <c r="L5849">
        <v>194.61359999999999</v>
      </c>
      <c r="M5849">
        <v>4</v>
      </c>
    </row>
    <row r="5850" spans="1:13" hidden="1" x14ac:dyDescent="0.3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hidden="1" x14ac:dyDescent="0.3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hidden="1" x14ac:dyDescent="0.35">
      <c r="A5859" t="s">
        <v>17</v>
      </c>
      <c r="B5859">
        <v>5858</v>
      </c>
      <c r="C5859" t="s">
        <v>999</v>
      </c>
      <c r="D5859" t="s">
        <v>48</v>
      </c>
      <c r="E5859">
        <v>2018</v>
      </c>
      <c r="F5859" t="s">
        <v>45</v>
      </c>
      <c r="G5859" t="s">
        <v>21</v>
      </c>
      <c r="H5859" t="s">
        <v>15</v>
      </c>
      <c r="I5859" t="s">
        <v>46</v>
      </c>
      <c r="J5859">
        <v>7.1636936999999998E-2</v>
      </c>
      <c r="L5859">
        <v>121.7098</v>
      </c>
      <c r="M5859">
        <v>4</v>
      </c>
    </row>
    <row r="5860" spans="1:13" x14ac:dyDescent="0.3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hidden="1" x14ac:dyDescent="0.35">
      <c r="A5868" t="s">
        <v>17</v>
      </c>
      <c r="B5868">
        <v>5867</v>
      </c>
      <c r="C5868" t="s">
        <v>890</v>
      </c>
      <c r="D5868" t="s">
        <v>19</v>
      </c>
      <c r="E5868">
        <v>2018</v>
      </c>
      <c r="F5868" t="s">
        <v>45</v>
      </c>
      <c r="G5868" t="s">
        <v>21</v>
      </c>
      <c r="H5868" t="s">
        <v>15</v>
      </c>
      <c r="I5868" t="s">
        <v>46</v>
      </c>
      <c r="J5868">
        <v>0.14433849300000001</v>
      </c>
      <c r="L5868">
        <v>224.44040000000001</v>
      </c>
      <c r="M5868">
        <v>4</v>
      </c>
    </row>
    <row r="5869" spans="1:13" hidden="1" x14ac:dyDescent="0.3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hidden="1" x14ac:dyDescent="0.35">
      <c r="A5874" t="s">
        <v>17</v>
      </c>
      <c r="B5874">
        <v>5873</v>
      </c>
      <c r="C5874" t="s">
        <v>1058</v>
      </c>
      <c r="D5874" t="s">
        <v>32</v>
      </c>
      <c r="E5874">
        <v>2018</v>
      </c>
      <c r="F5874" t="s">
        <v>45</v>
      </c>
      <c r="G5874" t="s">
        <v>21</v>
      </c>
      <c r="H5874" t="s">
        <v>15</v>
      </c>
      <c r="I5874" t="s">
        <v>46</v>
      </c>
      <c r="J5874">
        <v>4.1683481000000001E-2</v>
      </c>
      <c r="L5874">
        <v>31.29</v>
      </c>
      <c r="M5874">
        <v>4</v>
      </c>
    </row>
    <row r="5875" spans="1:13" x14ac:dyDescent="0.3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hidden="1" x14ac:dyDescent="0.35">
      <c r="A5881" t="s">
        <v>10</v>
      </c>
      <c r="B5881">
        <v>5880</v>
      </c>
      <c r="C5881" t="s">
        <v>1015</v>
      </c>
      <c r="D5881" t="s">
        <v>32</v>
      </c>
      <c r="E5881">
        <v>2018</v>
      </c>
      <c r="F5881" t="s">
        <v>138</v>
      </c>
      <c r="G5881" t="s">
        <v>14</v>
      </c>
      <c r="H5881" t="s">
        <v>26</v>
      </c>
      <c r="I5881" t="s">
        <v>40</v>
      </c>
      <c r="J5881">
        <v>0.191013663</v>
      </c>
      <c r="L5881">
        <v>42.111199999999997</v>
      </c>
      <c r="M5881">
        <v>4</v>
      </c>
    </row>
    <row r="5882" spans="1:13" hidden="1" x14ac:dyDescent="0.3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hidden="1" x14ac:dyDescent="0.3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hidden="1" x14ac:dyDescent="0.35">
      <c r="A5888" t="s">
        <v>17</v>
      </c>
      <c r="B5888">
        <v>5887</v>
      </c>
      <c r="C5888" t="s">
        <v>172</v>
      </c>
      <c r="D5888" t="s">
        <v>42</v>
      </c>
      <c r="E5888">
        <v>2018</v>
      </c>
      <c r="F5888" t="s">
        <v>45</v>
      </c>
      <c r="G5888" t="s">
        <v>21</v>
      </c>
      <c r="H5888" t="s">
        <v>15</v>
      </c>
      <c r="I5888" t="s">
        <v>46</v>
      </c>
      <c r="J5888">
        <v>1.5611079999999999E-2</v>
      </c>
      <c r="L5888">
        <v>182.5976</v>
      </c>
      <c r="M5888">
        <v>4</v>
      </c>
    </row>
    <row r="5889" spans="1:13" x14ac:dyDescent="0.3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hidden="1" x14ac:dyDescent="0.3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5">
      <c r="A5899" t="s">
        <v>17</v>
      </c>
      <c r="B5899">
        <v>5898</v>
      </c>
      <c r="C5899" t="s">
        <v>982</v>
      </c>
      <c r="D5899" t="s">
        <v>28</v>
      </c>
      <c r="E5899">
        <v>2017</v>
      </c>
      <c r="F5899" t="s">
        <v>50</v>
      </c>
      <c r="G5899" t="s">
        <v>34</v>
      </c>
      <c r="H5899" t="s">
        <v>26</v>
      </c>
      <c r="I5899" t="s">
        <v>16</v>
      </c>
      <c r="J5899">
        <v>0</v>
      </c>
      <c r="K5899">
        <v>9</v>
      </c>
      <c r="L5899">
        <v>79.764399999999995</v>
      </c>
      <c r="M5899">
        <v>4</v>
      </c>
    </row>
    <row r="5900" spans="1:13" hidden="1" x14ac:dyDescent="0.3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hidden="1" x14ac:dyDescent="0.3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hidden="1" x14ac:dyDescent="0.3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hidden="1" x14ac:dyDescent="0.35">
      <c r="A5919" t="s">
        <v>17</v>
      </c>
      <c r="B5919">
        <v>5918</v>
      </c>
      <c r="C5919" t="s">
        <v>1392</v>
      </c>
      <c r="D5919" t="s">
        <v>42</v>
      </c>
      <c r="E5919">
        <v>2018</v>
      </c>
      <c r="F5919" t="s">
        <v>45</v>
      </c>
      <c r="G5919" t="s">
        <v>21</v>
      </c>
      <c r="H5919" t="s">
        <v>15</v>
      </c>
      <c r="I5919" t="s">
        <v>46</v>
      </c>
      <c r="J5919">
        <v>3.1867463999999998E-2</v>
      </c>
      <c r="L5919">
        <v>101.0016</v>
      </c>
      <c r="M5919">
        <v>4</v>
      </c>
    </row>
    <row r="5920" spans="1:13" hidden="1" x14ac:dyDescent="0.3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hidden="1" x14ac:dyDescent="0.3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hidden="1" x14ac:dyDescent="0.3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hidden="1" x14ac:dyDescent="0.3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hidden="1" x14ac:dyDescent="0.35">
      <c r="A5938" t="s">
        <v>17</v>
      </c>
      <c r="B5938">
        <v>5937</v>
      </c>
      <c r="C5938" t="s">
        <v>284</v>
      </c>
      <c r="D5938" t="s">
        <v>95</v>
      </c>
      <c r="E5938">
        <v>2018</v>
      </c>
      <c r="F5938" t="s">
        <v>45</v>
      </c>
      <c r="G5938" t="s">
        <v>21</v>
      </c>
      <c r="H5938" t="s">
        <v>15</v>
      </c>
      <c r="I5938" t="s">
        <v>46</v>
      </c>
      <c r="J5938">
        <v>9.4697273999999998E-2</v>
      </c>
      <c r="L5938">
        <v>158.46039999999999</v>
      </c>
      <c r="M5938">
        <v>4</v>
      </c>
    </row>
    <row r="5939" spans="1:13" hidden="1" x14ac:dyDescent="0.35">
      <c r="A5939" t="s">
        <v>10</v>
      </c>
      <c r="B5939">
        <v>5938</v>
      </c>
      <c r="C5939" t="s">
        <v>840</v>
      </c>
      <c r="D5939" t="s">
        <v>48</v>
      </c>
      <c r="E5939">
        <v>2018</v>
      </c>
      <c r="F5939" t="s">
        <v>45</v>
      </c>
      <c r="G5939" t="s">
        <v>21</v>
      </c>
      <c r="H5939" t="s">
        <v>15</v>
      </c>
      <c r="I5939" t="s">
        <v>46</v>
      </c>
      <c r="J5939">
        <v>5.6596985000000002E-2</v>
      </c>
      <c r="L5939">
        <v>230.9984</v>
      </c>
      <c r="M5939">
        <v>4</v>
      </c>
    </row>
    <row r="5940" spans="1:13" x14ac:dyDescent="0.3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hidden="1" x14ac:dyDescent="0.35">
      <c r="A5947" t="s">
        <v>17</v>
      </c>
      <c r="B5947">
        <v>5946</v>
      </c>
      <c r="C5947" t="s">
        <v>845</v>
      </c>
      <c r="D5947" t="s">
        <v>67</v>
      </c>
      <c r="E5947">
        <v>2018</v>
      </c>
      <c r="F5947" t="s">
        <v>138</v>
      </c>
      <c r="G5947" t="s">
        <v>14</v>
      </c>
      <c r="H5947" t="s">
        <v>26</v>
      </c>
      <c r="I5947" t="s">
        <v>40</v>
      </c>
      <c r="J5947">
        <v>0.15374138500000001</v>
      </c>
      <c r="L5947">
        <v>182.6292</v>
      </c>
      <c r="M5947">
        <v>4</v>
      </c>
    </row>
    <row r="5948" spans="1:13" x14ac:dyDescent="0.3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t="s">
        <v>10</v>
      </c>
      <c r="B5952">
        <v>5951</v>
      </c>
      <c r="C5952" t="s">
        <v>939</v>
      </c>
      <c r="D5952" t="s">
        <v>24</v>
      </c>
      <c r="E5952">
        <v>2017</v>
      </c>
      <c r="F5952" t="s">
        <v>50</v>
      </c>
      <c r="G5952" t="s">
        <v>34</v>
      </c>
      <c r="H5952" t="s">
        <v>26</v>
      </c>
      <c r="I5952" t="s">
        <v>16</v>
      </c>
      <c r="J5952">
        <v>0</v>
      </c>
      <c r="K5952">
        <v>7.47</v>
      </c>
      <c r="L5952">
        <v>214.3218</v>
      </c>
      <c r="M5952">
        <v>4</v>
      </c>
    </row>
    <row r="5953" spans="1:13" hidden="1" x14ac:dyDescent="0.35">
      <c r="A5953" t="s">
        <v>10</v>
      </c>
      <c r="B5953">
        <v>5952</v>
      </c>
      <c r="C5953" t="s">
        <v>400</v>
      </c>
      <c r="D5953" t="s">
        <v>12</v>
      </c>
      <c r="E5953">
        <v>2018</v>
      </c>
      <c r="F5953" t="s">
        <v>45</v>
      </c>
      <c r="G5953" t="s">
        <v>21</v>
      </c>
      <c r="H5953" t="s">
        <v>15</v>
      </c>
      <c r="I5953" t="s">
        <v>46</v>
      </c>
      <c r="J5953">
        <v>1.4753811E-2</v>
      </c>
      <c r="L5953">
        <v>231.79580000000001</v>
      </c>
      <c r="M5953">
        <v>4</v>
      </c>
    </row>
    <row r="5954" spans="1:13" hidden="1" x14ac:dyDescent="0.3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t="s">
        <v>17</v>
      </c>
      <c r="B5956">
        <v>5955</v>
      </c>
      <c r="C5956" t="s">
        <v>226</v>
      </c>
      <c r="D5956" t="s">
        <v>28</v>
      </c>
      <c r="E5956">
        <v>2017</v>
      </c>
      <c r="F5956" t="s">
        <v>50</v>
      </c>
      <c r="G5956" t="s">
        <v>34</v>
      </c>
      <c r="H5956" t="s">
        <v>26</v>
      </c>
      <c r="I5956" t="s">
        <v>16</v>
      </c>
      <c r="J5956">
        <v>0</v>
      </c>
      <c r="K5956">
        <v>15.85</v>
      </c>
      <c r="L5956">
        <v>96.409400000000005</v>
      </c>
      <c r="M5956">
        <v>4</v>
      </c>
    </row>
    <row r="5957" spans="1:13" hidden="1" x14ac:dyDescent="0.35">
      <c r="A5957" t="s">
        <v>10</v>
      </c>
      <c r="B5957">
        <v>5956</v>
      </c>
      <c r="C5957" t="s">
        <v>1495</v>
      </c>
      <c r="D5957" t="s">
        <v>48</v>
      </c>
      <c r="E5957">
        <v>2018</v>
      </c>
      <c r="F5957" t="s">
        <v>45</v>
      </c>
      <c r="G5957" t="s">
        <v>21</v>
      </c>
      <c r="H5957" t="s">
        <v>15</v>
      </c>
      <c r="I5957" t="s">
        <v>46</v>
      </c>
      <c r="J5957">
        <v>0</v>
      </c>
      <c r="L5957">
        <v>52.666600000000003</v>
      </c>
      <c r="M5957">
        <v>4</v>
      </c>
    </row>
    <row r="5958" spans="1:13" x14ac:dyDescent="0.3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hidden="1" x14ac:dyDescent="0.3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hidden="1" x14ac:dyDescent="0.35">
      <c r="A5963" t="s">
        <v>17</v>
      </c>
      <c r="B5963">
        <v>5962</v>
      </c>
      <c r="C5963" t="s">
        <v>912</v>
      </c>
      <c r="D5963" t="s">
        <v>61</v>
      </c>
      <c r="E5963">
        <v>2018</v>
      </c>
      <c r="F5963" t="s">
        <v>45</v>
      </c>
      <c r="G5963" t="s">
        <v>21</v>
      </c>
      <c r="H5963" t="s">
        <v>15</v>
      </c>
      <c r="I5963" t="s">
        <v>46</v>
      </c>
      <c r="J5963">
        <v>9.0427268000000005E-2</v>
      </c>
      <c r="L5963">
        <v>126.2336</v>
      </c>
      <c r="M5963">
        <v>4</v>
      </c>
    </row>
    <row r="5964" spans="1:13" x14ac:dyDescent="0.3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hidden="1" x14ac:dyDescent="0.3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v>5968</v>
      </c>
      <c r="C5969" t="s">
        <v>208</v>
      </c>
      <c r="D5969" t="s">
        <v>12</v>
      </c>
      <c r="E5969">
        <v>2022</v>
      </c>
      <c r="F5969" t="s">
        <v>20</v>
      </c>
      <c r="G5969" t="s">
        <v>21</v>
      </c>
      <c r="H5969" t="s">
        <v>15</v>
      </c>
      <c r="I5969" t="s">
        <v>22</v>
      </c>
      <c r="J5969">
        <v>1.5623754E-2</v>
      </c>
      <c r="K5969">
        <v>17.5</v>
      </c>
      <c r="L5969">
        <v>182.6266</v>
      </c>
      <c r="M5969">
        <v>4</v>
      </c>
    </row>
    <row r="5970" spans="1:13" hidden="1" x14ac:dyDescent="0.3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hidden="1" x14ac:dyDescent="0.35">
      <c r="A5972" t="s">
        <v>10</v>
      </c>
      <c r="B5972">
        <v>5971</v>
      </c>
      <c r="C5972" t="s">
        <v>1485</v>
      </c>
      <c r="D5972" t="s">
        <v>48</v>
      </c>
      <c r="E5972">
        <v>2018</v>
      </c>
      <c r="F5972" t="s">
        <v>138</v>
      </c>
      <c r="G5972" t="s">
        <v>14</v>
      </c>
      <c r="H5972" t="s">
        <v>26</v>
      </c>
      <c r="I5972" t="s">
        <v>40</v>
      </c>
      <c r="J5972">
        <v>0.141975462</v>
      </c>
      <c r="L5972">
        <v>49.6008</v>
      </c>
      <c r="M5972">
        <v>4</v>
      </c>
    </row>
    <row r="5973" spans="1:13" x14ac:dyDescent="0.3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hidden="1" x14ac:dyDescent="0.3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hidden="1" x14ac:dyDescent="0.35">
      <c r="A5982" t="s">
        <v>17</v>
      </c>
      <c r="B5982">
        <v>5981</v>
      </c>
      <c r="C5982" t="s">
        <v>1593</v>
      </c>
      <c r="D5982" t="s">
        <v>12</v>
      </c>
      <c r="E5982">
        <v>2018</v>
      </c>
      <c r="F5982" t="s">
        <v>45</v>
      </c>
      <c r="G5982" t="s">
        <v>21</v>
      </c>
      <c r="H5982" t="s">
        <v>15</v>
      </c>
      <c r="I5982" t="s">
        <v>46</v>
      </c>
      <c r="J5982">
        <v>0</v>
      </c>
      <c r="L5982">
        <v>184.72659999999999</v>
      </c>
      <c r="M5982">
        <v>4</v>
      </c>
    </row>
    <row r="5983" spans="1:13" x14ac:dyDescent="0.3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hidden="1" x14ac:dyDescent="0.3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hidden="1" x14ac:dyDescent="0.35">
      <c r="A5986" t="s">
        <v>10</v>
      </c>
      <c r="B5986">
        <v>5985</v>
      </c>
      <c r="C5986" t="s">
        <v>1417</v>
      </c>
      <c r="D5986" t="s">
        <v>12</v>
      </c>
      <c r="E5986">
        <v>2018</v>
      </c>
      <c r="F5986" t="s">
        <v>45</v>
      </c>
      <c r="G5986" t="s">
        <v>21</v>
      </c>
      <c r="H5986" t="s">
        <v>15</v>
      </c>
      <c r="I5986" t="s">
        <v>46</v>
      </c>
      <c r="J5986">
        <v>0.100277876</v>
      </c>
      <c r="L5986">
        <v>196.8768</v>
      </c>
      <c r="M5986">
        <v>4</v>
      </c>
    </row>
    <row r="5987" spans="1:13" x14ac:dyDescent="0.35">
      <c r="A5987" t="s">
        <v>17</v>
      </c>
      <c r="B5987">
        <v>5986</v>
      </c>
      <c r="C5987" t="s">
        <v>1239</v>
      </c>
      <c r="D5987" t="s">
        <v>42</v>
      </c>
      <c r="E5987">
        <v>2015</v>
      </c>
      <c r="F5987" t="s">
        <v>33</v>
      </c>
      <c r="G5987" t="s">
        <v>34</v>
      </c>
      <c r="H5987" t="s">
        <v>15</v>
      </c>
      <c r="I5987" t="s">
        <v>16</v>
      </c>
      <c r="J5987">
        <v>0</v>
      </c>
      <c r="K5987">
        <v>19.2</v>
      </c>
      <c r="L5987">
        <v>127.831</v>
      </c>
      <c r="M5987">
        <v>4</v>
      </c>
    </row>
    <row r="5988" spans="1:13" x14ac:dyDescent="0.3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hidden="1" x14ac:dyDescent="0.3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hidden="1" x14ac:dyDescent="0.3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hidden="1" x14ac:dyDescent="0.35">
      <c r="A6001" t="s">
        <v>17</v>
      </c>
      <c r="B6001">
        <v>6000</v>
      </c>
      <c r="C6001" t="s">
        <v>245</v>
      </c>
      <c r="D6001" t="s">
        <v>64</v>
      </c>
      <c r="E6001">
        <v>2018</v>
      </c>
      <c r="F6001" t="s">
        <v>45</v>
      </c>
      <c r="G6001" t="s">
        <v>21</v>
      </c>
      <c r="H6001" t="s">
        <v>15</v>
      </c>
      <c r="I6001" t="s">
        <v>46</v>
      </c>
      <c r="J6001">
        <v>0.11076264199999999</v>
      </c>
      <c r="L6001">
        <v>108.5912</v>
      </c>
      <c r="M6001">
        <v>4</v>
      </c>
    </row>
    <row r="6002" spans="1:13" x14ac:dyDescent="0.3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hidden="1" x14ac:dyDescent="0.3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hidden="1" x14ac:dyDescent="0.3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hidden="1" x14ac:dyDescent="0.3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hidden="1" x14ac:dyDescent="0.35">
      <c r="A6030" t="s">
        <v>17</v>
      </c>
      <c r="B6030">
        <v>6029</v>
      </c>
      <c r="C6030" t="s">
        <v>823</v>
      </c>
      <c r="D6030" t="s">
        <v>48</v>
      </c>
      <c r="E6030">
        <v>2018</v>
      </c>
      <c r="F6030" t="s">
        <v>45</v>
      </c>
      <c r="G6030" t="s">
        <v>21</v>
      </c>
      <c r="H6030" t="s">
        <v>15</v>
      </c>
      <c r="I6030" t="s">
        <v>46</v>
      </c>
      <c r="J6030">
        <v>6.4933297000000001E-2</v>
      </c>
      <c r="L6030">
        <v>174.83699999999999</v>
      </c>
      <c r="M6030">
        <v>4</v>
      </c>
    </row>
    <row r="6031" spans="1:13" hidden="1" x14ac:dyDescent="0.3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hidden="1" x14ac:dyDescent="0.35">
      <c r="A6033" t="s">
        <v>10</v>
      </c>
      <c r="B6033">
        <v>6032</v>
      </c>
      <c r="C6033" t="s">
        <v>1270</v>
      </c>
      <c r="D6033" t="s">
        <v>24</v>
      </c>
      <c r="E6033">
        <v>2018</v>
      </c>
      <c r="F6033" t="s">
        <v>138</v>
      </c>
      <c r="G6033" t="s">
        <v>14</v>
      </c>
      <c r="H6033" t="s">
        <v>26</v>
      </c>
      <c r="I6033" t="s">
        <v>40</v>
      </c>
      <c r="J6033">
        <v>0</v>
      </c>
      <c r="L6033">
        <v>145.21019999999999</v>
      </c>
      <c r="M6033">
        <v>4</v>
      </c>
    </row>
    <row r="6034" spans="1:13" x14ac:dyDescent="0.3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t="s">
        <v>10</v>
      </c>
      <c r="B6046">
        <v>6045</v>
      </c>
      <c r="C6046" t="s">
        <v>155</v>
      </c>
      <c r="D6046" t="s">
        <v>28</v>
      </c>
      <c r="E6046">
        <v>2012</v>
      </c>
      <c r="F6046" t="s">
        <v>13</v>
      </c>
      <c r="G6046" t="s">
        <v>14</v>
      </c>
      <c r="H6046" t="s">
        <v>15</v>
      </c>
      <c r="I6046" t="s">
        <v>16</v>
      </c>
      <c r="J6046">
        <v>0.104245198</v>
      </c>
      <c r="K6046">
        <v>20</v>
      </c>
      <c r="L6046">
        <v>105.3622</v>
      </c>
      <c r="M6046">
        <v>4</v>
      </c>
    </row>
    <row r="6047" spans="1:13" hidden="1" x14ac:dyDescent="0.3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hidden="1" x14ac:dyDescent="0.35">
      <c r="A6055" t="s">
        <v>10</v>
      </c>
      <c r="B6055">
        <v>6054</v>
      </c>
      <c r="C6055" t="s">
        <v>836</v>
      </c>
      <c r="D6055" t="s">
        <v>12</v>
      </c>
      <c r="E6055">
        <v>2018</v>
      </c>
      <c r="F6055" t="s">
        <v>45</v>
      </c>
      <c r="G6055" t="s">
        <v>21</v>
      </c>
      <c r="H6055" t="s">
        <v>15</v>
      </c>
      <c r="I6055" t="s">
        <v>46</v>
      </c>
      <c r="J6055">
        <v>6.8604502999999997E-2</v>
      </c>
      <c r="L6055">
        <v>197.3768</v>
      </c>
      <c r="M6055">
        <v>4</v>
      </c>
    </row>
    <row r="6056" spans="1:13" hidden="1" x14ac:dyDescent="0.35">
      <c r="A6056" t="s">
        <v>17</v>
      </c>
      <c r="B6056">
        <v>6055</v>
      </c>
      <c r="C6056" t="s">
        <v>687</v>
      </c>
      <c r="D6056" t="s">
        <v>42</v>
      </c>
      <c r="E6056">
        <v>2018</v>
      </c>
      <c r="F6056" t="s">
        <v>45</v>
      </c>
      <c r="G6056" t="s">
        <v>21</v>
      </c>
      <c r="H6056" t="s">
        <v>15</v>
      </c>
      <c r="I6056" t="s">
        <v>46</v>
      </c>
      <c r="J6056">
        <v>3.2948610000000003E-2</v>
      </c>
      <c r="L6056">
        <v>116.8124</v>
      </c>
      <c r="M6056">
        <v>4</v>
      </c>
    </row>
    <row r="6057" spans="1:13" hidden="1" x14ac:dyDescent="0.3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hidden="1" x14ac:dyDescent="0.3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hidden="1" x14ac:dyDescent="0.3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hidden="1" x14ac:dyDescent="0.3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hidden="1" x14ac:dyDescent="0.3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hidden="1" x14ac:dyDescent="0.35">
      <c r="A6085" t="s">
        <v>17</v>
      </c>
      <c r="B6085">
        <v>6084</v>
      </c>
      <c r="C6085" t="s">
        <v>1381</v>
      </c>
      <c r="D6085" t="s">
        <v>28</v>
      </c>
      <c r="E6085">
        <v>2018</v>
      </c>
      <c r="F6085" t="s">
        <v>45</v>
      </c>
      <c r="G6085" t="s">
        <v>21</v>
      </c>
      <c r="H6085" t="s">
        <v>15</v>
      </c>
      <c r="I6085" t="s">
        <v>46</v>
      </c>
      <c r="J6085">
        <v>6.3750301999999995E-2</v>
      </c>
      <c r="L6085">
        <v>153.4682</v>
      </c>
      <c r="M6085">
        <v>4</v>
      </c>
    </row>
    <row r="6086" spans="1:13" hidden="1" x14ac:dyDescent="0.35">
      <c r="A6086" t="s">
        <v>17</v>
      </c>
      <c r="B6086">
        <v>6085</v>
      </c>
      <c r="C6086" t="s">
        <v>94</v>
      </c>
      <c r="D6086" t="s">
        <v>95</v>
      </c>
      <c r="E6086">
        <v>2018</v>
      </c>
      <c r="F6086" t="s">
        <v>45</v>
      </c>
      <c r="G6086" t="s">
        <v>21</v>
      </c>
      <c r="H6086" t="s">
        <v>15</v>
      </c>
      <c r="I6086" t="s">
        <v>46</v>
      </c>
      <c r="J6086">
        <v>1.4560297E-2</v>
      </c>
      <c r="L6086">
        <v>81.424999999999997</v>
      </c>
      <c r="M6086">
        <v>4</v>
      </c>
    </row>
    <row r="6087" spans="1:13" hidden="1" x14ac:dyDescent="0.3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5">
      <c r="A6093" t="s">
        <v>17</v>
      </c>
      <c r="B6093">
        <v>6092</v>
      </c>
      <c r="C6093" t="s">
        <v>746</v>
      </c>
      <c r="D6093" t="s">
        <v>57</v>
      </c>
      <c r="E6093">
        <v>2020</v>
      </c>
      <c r="F6093" t="s">
        <v>37</v>
      </c>
      <c r="G6093" t="s">
        <v>34</v>
      </c>
      <c r="H6093" t="s">
        <v>15</v>
      </c>
      <c r="I6093" t="s">
        <v>16</v>
      </c>
      <c r="J6093">
        <v>0</v>
      </c>
      <c r="K6093">
        <v>15.85</v>
      </c>
      <c r="L6093">
        <v>174.73699999999999</v>
      </c>
      <c r="M6093">
        <v>4</v>
      </c>
    </row>
    <row r="6094" spans="1:13" hidden="1" x14ac:dyDescent="0.35">
      <c r="A6094" t="s">
        <v>17</v>
      </c>
      <c r="B6094">
        <v>6093</v>
      </c>
      <c r="C6094" t="s">
        <v>108</v>
      </c>
      <c r="D6094" t="s">
        <v>19</v>
      </c>
      <c r="E6094">
        <v>2018</v>
      </c>
      <c r="F6094" t="s">
        <v>45</v>
      </c>
      <c r="G6094" t="s">
        <v>21</v>
      </c>
      <c r="H6094" t="s">
        <v>15</v>
      </c>
      <c r="I6094" t="s">
        <v>46</v>
      </c>
      <c r="J6094">
        <v>3.5022503000000003E-2</v>
      </c>
      <c r="L6094">
        <v>85.122399999999999</v>
      </c>
      <c r="M6094">
        <v>4</v>
      </c>
    </row>
    <row r="6095" spans="1:13" hidden="1" x14ac:dyDescent="0.35">
      <c r="A6095" t="s">
        <v>10</v>
      </c>
      <c r="B6095">
        <v>6094</v>
      </c>
      <c r="C6095" t="s">
        <v>676</v>
      </c>
      <c r="D6095" t="s">
        <v>28</v>
      </c>
      <c r="E6095">
        <v>2018</v>
      </c>
      <c r="F6095" t="s">
        <v>45</v>
      </c>
      <c r="G6095" t="s">
        <v>21</v>
      </c>
      <c r="H6095" t="s">
        <v>15</v>
      </c>
      <c r="I6095" t="s">
        <v>46</v>
      </c>
      <c r="J6095">
        <v>9.0149779999999999E-3</v>
      </c>
      <c r="L6095">
        <v>102.699</v>
      </c>
      <c r="M6095">
        <v>4</v>
      </c>
    </row>
    <row r="6096" spans="1:13" x14ac:dyDescent="0.3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5">
      <c r="A6098" t="s">
        <v>17</v>
      </c>
      <c r="B6098">
        <v>6097</v>
      </c>
      <c r="C6098" t="s">
        <v>692</v>
      </c>
      <c r="D6098" t="s">
        <v>42</v>
      </c>
      <c r="E6098">
        <v>2015</v>
      </c>
      <c r="F6098" t="s">
        <v>33</v>
      </c>
      <c r="G6098" t="s">
        <v>34</v>
      </c>
      <c r="H6098" t="s">
        <v>15</v>
      </c>
      <c r="I6098" t="s">
        <v>16</v>
      </c>
      <c r="J6098">
        <v>0</v>
      </c>
      <c r="K6098">
        <v>8.93</v>
      </c>
      <c r="L6098">
        <v>55.461399999999998</v>
      </c>
      <c r="M6098">
        <v>4</v>
      </c>
    </row>
    <row r="6099" spans="1:13" hidden="1" x14ac:dyDescent="0.35">
      <c r="A6099" t="s">
        <v>17</v>
      </c>
      <c r="B6099">
        <v>6098</v>
      </c>
      <c r="C6099" t="s">
        <v>737</v>
      </c>
      <c r="D6099" t="s">
        <v>95</v>
      </c>
      <c r="E6099">
        <v>2018</v>
      </c>
      <c r="F6099" t="s">
        <v>45</v>
      </c>
      <c r="G6099" t="s">
        <v>21</v>
      </c>
      <c r="H6099" t="s">
        <v>15</v>
      </c>
      <c r="I6099" t="s">
        <v>46</v>
      </c>
      <c r="J6099">
        <v>8.0711179999999993E-2</v>
      </c>
      <c r="L6099">
        <v>113.1544</v>
      </c>
      <c r="M6099">
        <v>4</v>
      </c>
    </row>
    <row r="6100" spans="1:13" x14ac:dyDescent="0.3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hidden="1" x14ac:dyDescent="0.3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5">
      <c r="A6104" t="s">
        <v>17</v>
      </c>
      <c r="B6104">
        <v>6103</v>
      </c>
      <c r="C6104" t="s">
        <v>958</v>
      </c>
      <c r="D6104" t="s">
        <v>48</v>
      </c>
      <c r="E6104">
        <v>2014</v>
      </c>
      <c r="F6104" t="s">
        <v>29</v>
      </c>
      <c r="G6104" t="s">
        <v>21</v>
      </c>
      <c r="H6104" t="s">
        <v>30</v>
      </c>
      <c r="I6104" t="s">
        <v>16</v>
      </c>
      <c r="J6104">
        <v>0.117537563</v>
      </c>
      <c r="K6104">
        <v>13.6</v>
      </c>
      <c r="L6104">
        <v>195.4136</v>
      </c>
      <c r="M6104">
        <v>4</v>
      </c>
    </row>
    <row r="6105" spans="1:13" hidden="1" x14ac:dyDescent="0.35">
      <c r="A6105" t="s">
        <v>17</v>
      </c>
      <c r="B6105">
        <v>6104</v>
      </c>
      <c r="C6105" t="s">
        <v>460</v>
      </c>
      <c r="D6105" t="s">
        <v>64</v>
      </c>
      <c r="E6105">
        <v>2018</v>
      </c>
      <c r="F6105" t="s">
        <v>45</v>
      </c>
      <c r="G6105" t="s">
        <v>21</v>
      </c>
      <c r="H6105" t="s">
        <v>15</v>
      </c>
      <c r="I6105" t="s">
        <v>46</v>
      </c>
      <c r="J6105">
        <v>4.7008497000000003E-2</v>
      </c>
      <c r="L6105">
        <v>112.0202</v>
      </c>
      <c r="M6105">
        <v>4</v>
      </c>
    </row>
    <row r="6106" spans="1:13" x14ac:dyDescent="0.3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hidden="1" x14ac:dyDescent="0.3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hidden="1" x14ac:dyDescent="0.3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hidden="1" x14ac:dyDescent="0.35">
      <c r="A6111" t="s">
        <v>10</v>
      </c>
      <c r="B6111">
        <v>6110</v>
      </c>
      <c r="C6111" t="s">
        <v>1558</v>
      </c>
      <c r="D6111" t="s">
        <v>24</v>
      </c>
      <c r="E6111">
        <v>2018</v>
      </c>
      <c r="F6111" t="s">
        <v>45</v>
      </c>
      <c r="G6111" t="s">
        <v>21</v>
      </c>
      <c r="H6111" t="s">
        <v>15</v>
      </c>
      <c r="I6111" t="s">
        <v>46</v>
      </c>
      <c r="J6111">
        <v>4.9349121000000003E-2</v>
      </c>
      <c r="L6111">
        <v>108.69119999999999</v>
      </c>
      <c r="M6111">
        <v>4</v>
      </c>
    </row>
    <row r="6112" spans="1:13" hidden="1" x14ac:dyDescent="0.3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hidden="1" x14ac:dyDescent="0.3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hidden="1" x14ac:dyDescent="0.3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hidden="1" x14ac:dyDescent="0.35">
      <c r="A6127" t="s">
        <v>17</v>
      </c>
      <c r="B6127">
        <v>6126</v>
      </c>
      <c r="C6127" t="s">
        <v>1231</v>
      </c>
      <c r="D6127" t="s">
        <v>95</v>
      </c>
      <c r="E6127">
        <v>2018</v>
      </c>
      <c r="F6127" t="s">
        <v>138</v>
      </c>
      <c r="G6127" t="s">
        <v>14</v>
      </c>
      <c r="H6127" t="s">
        <v>26</v>
      </c>
      <c r="I6127" t="s">
        <v>40</v>
      </c>
      <c r="J6127">
        <v>0</v>
      </c>
      <c r="L6127">
        <v>144.84700000000001</v>
      </c>
      <c r="M6127">
        <v>4</v>
      </c>
    </row>
    <row r="6128" spans="1:13" x14ac:dyDescent="0.3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hidden="1" x14ac:dyDescent="0.35">
      <c r="A6134" t="s">
        <v>17</v>
      </c>
      <c r="B6134">
        <v>6133</v>
      </c>
      <c r="C6134" t="s">
        <v>537</v>
      </c>
      <c r="D6134" t="s">
        <v>28</v>
      </c>
      <c r="E6134">
        <v>2018</v>
      </c>
      <c r="F6134" t="s">
        <v>138</v>
      </c>
      <c r="G6134" t="s">
        <v>14</v>
      </c>
      <c r="H6134" t="s">
        <v>26</v>
      </c>
      <c r="I6134" t="s">
        <v>40</v>
      </c>
      <c r="J6134">
        <v>0.14453827</v>
      </c>
      <c r="L6134">
        <v>180.6002</v>
      </c>
      <c r="M6134">
        <v>4</v>
      </c>
    </row>
    <row r="6135" spans="1:13" x14ac:dyDescent="0.3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hidden="1" x14ac:dyDescent="0.35">
      <c r="A6138" t="s">
        <v>17</v>
      </c>
      <c r="B6138">
        <v>6137</v>
      </c>
      <c r="C6138" t="s">
        <v>639</v>
      </c>
      <c r="D6138" t="s">
        <v>64</v>
      </c>
      <c r="E6138">
        <v>2018</v>
      </c>
      <c r="F6138" t="s">
        <v>138</v>
      </c>
      <c r="G6138" t="s">
        <v>14</v>
      </c>
      <c r="H6138" t="s">
        <v>26</v>
      </c>
      <c r="I6138" t="s">
        <v>40</v>
      </c>
      <c r="J6138">
        <v>0.16093617800000001</v>
      </c>
      <c r="L6138">
        <v>184.26079999999999</v>
      </c>
      <c r="M6138">
        <v>4</v>
      </c>
    </row>
    <row r="6139" spans="1:13" hidden="1" x14ac:dyDescent="0.3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v>6147</v>
      </c>
      <c r="C6148" t="s">
        <v>486</v>
      </c>
      <c r="D6148" t="s">
        <v>12</v>
      </c>
      <c r="E6148">
        <v>2017</v>
      </c>
      <c r="F6148" t="s">
        <v>50</v>
      </c>
      <c r="G6148" t="s">
        <v>34</v>
      </c>
      <c r="H6148" t="s">
        <v>26</v>
      </c>
      <c r="I6148" t="s">
        <v>16</v>
      </c>
      <c r="J6148">
        <v>2.8118435000000001E-2</v>
      </c>
      <c r="K6148">
        <v>20</v>
      </c>
      <c r="L6148">
        <v>46.7744</v>
      </c>
      <c r="M6148">
        <v>4</v>
      </c>
    </row>
    <row r="6149" spans="1:13" hidden="1" x14ac:dyDescent="0.35">
      <c r="A6149" t="s">
        <v>17</v>
      </c>
      <c r="B6149">
        <v>6148</v>
      </c>
      <c r="C6149" t="s">
        <v>641</v>
      </c>
      <c r="D6149" t="s">
        <v>48</v>
      </c>
      <c r="E6149">
        <v>2018</v>
      </c>
      <c r="F6149" t="s">
        <v>138</v>
      </c>
      <c r="G6149" t="s">
        <v>14</v>
      </c>
      <c r="H6149" t="s">
        <v>26</v>
      </c>
      <c r="I6149" t="s">
        <v>40</v>
      </c>
      <c r="J6149">
        <v>0.16335022099999999</v>
      </c>
      <c r="L6149">
        <v>120.2124</v>
      </c>
      <c r="M6149">
        <v>4</v>
      </c>
    </row>
    <row r="6150" spans="1:13" x14ac:dyDescent="0.3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hidden="1" x14ac:dyDescent="0.3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5">
      <c r="A6179" t="s">
        <v>17</v>
      </c>
      <c r="B6179">
        <v>6178</v>
      </c>
      <c r="C6179" t="s">
        <v>164</v>
      </c>
      <c r="D6179" t="s">
        <v>28</v>
      </c>
      <c r="E6179">
        <v>2012</v>
      </c>
      <c r="F6179" t="s">
        <v>13</v>
      </c>
      <c r="G6179" t="s">
        <v>14</v>
      </c>
      <c r="H6179" t="s">
        <v>15</v>
      </c>
      <c r="I6179" t="s">
        <v>16</v>
      </c>
      <c r="J6179">
        <v>0</v>
      </c>
      <c r="K6179">
        <v>7</v>
      </c>
      <c r="L6179">
        <v>105.628</v>
      </c>
      <c r="M6179">
        <v>4</v>
      </c>
    </row>
    <row r="6180" spans="1:13" x14ac:dyDescent="0.3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hidden="1" x14ac:dyDescent="0.35">
      <c r="A6425" t="s">
        <v>17</v>
      </c>
      <c r="B6425">
        <v>6424</v>
      </c>
      <c r="C6425" t="s">
        <v>793</v>
      </c>
      <c r="D6425" t="s">
        <v>12</v>
      </c>
      <c r="E6425">
        <v>2018</v>
      </c>
      <c r="F6425" t="s">
        <v>138</v>
      </c>
      <c r="G6425" t="s">
        <v>14</v>
      </c>
      <c r="H6425" t="s">
        <v>26</v>
      </c>
      <c r="I6425" t="s">
        <v>40</v>
      </c>
      <c r="J6425">
        <v>5.4363970999999997E-2</v>
      </c>
      <c r="L6425">
        <v>105.099</v>
      </c>
      <c r="M6425">
        <v>4</v>
      </c>
    </row>
    <row r="6426" spans="1:13" hidden="1" x14ac:dyDescent="0.35">
      <c r="A6426" t="s">
        <v>17</v>
      </c>
      <c r="B6426">
        <v>6425</v>
      </c>
      <c r="C6426" t="s">
        <v>668</v>
      </c>
      <c r="D6426" t="s">
        <v>12</v>
      </c>
      <c r="E6426">
        <v>2018</v>
      </c>
      <c r="F6426" t="s">
        <v>138</v>
      </c>
      <c r="G6426" t="s">
        <v>14</v>
      </c>
      <c r="H6426" t="s">
        <v>26</v>
      </c>
      <c r="I6426" t="s">
        <v>40</v>
      </c>
      <c r="J6426">
        <v>0</v>
      </c>
      <c r="L6426">
        <v>258.39879999999999</v>
      </c>
      <c r="M6426">
        <v>4</v>
      </c>
    </row>
    <row r="6427" spans="1:13" hidden="1" x14ac:dyDescent="0.35">
      <c r="A6427" t="s">
        <v>17</v>
      </c>
      <c r="B6427">
        <v>6426</v>
      </c>
      <c r="C6427" t="s">
        <v>301</v>
      </c>
      <c r="D6427" t="s">
        <v>42</v>
      </c>
      <c r="E6427">
        <v>2018</v>
      </c>
      <c r="F6427" t="s">
        <v>138</v>
      </c>
      <c r="G6427" t="s">
        <v>14</v>
      </c>
      <c r="H6427" t="s">
        <v>26</v>
      </c>
      <c r="I6427" t="s">
        <v>40</v>
      </c>
      <c r="J6427">
        <v>5.8827583000000003E-2</v>
      </c>
      <c r="L6427">
        <v>110.49120000000001</v>
      </c>
      <c r="M6427">
        <v>4</v>
      </c>
    </row>
    <row r="6428" spans="1:13" hidden="1" x14ac:dyDescent="0.35">
      <c r="A6428" t="s">
        <v>17</v>
      </c>
      <c r="B6428">
        <v>6427</v>
      </c>
      <c r="C6428" t="s">
        <v>1150</v>
      </c>
      <c r="D6428" t="s">
        <v>42</v>
      </c>
      <c r="E6428">
        <v>2018</v>
      </c>
      <c r="F6428" t="s">
        <v>138</v>
      </c>
      <c r="G6428" t="s">
        <v>14</v>
      </c>
      <c r="H6428" t="s">
        <v>26</v>
      </c>
      <c r="I6428" t="s">
        <v>40</v>
      </c>
      <c r="J6428">
        <v>4.6609281000000002E-2</v>
      </c>
      <c r="L6428">
        <v>248.67760000000001</v>
      </c>
      <c r="M6428">
        <v>4</v>
      </c>
    </row>
    <row r="6429" spans="1:13" hidden="1" x14ac:dyDescent="0.35">
      <c r="A6429" t="s">
        <v>17</v>
      </c>
      <c r="B6429">
        <v>6428</v>
      </c>
      <c r="C6429" t="s">
        <v>1072</v>
      </c>
      <c r="D6429" t="s">
        <v>48</v>
      </c>
      <c r="E6429">
        <v>2018</v>
      </c>
      <c r="F6429" t="s">
        <v>138</v>
      </c>
      <c r="G6429" t="s">
        <v>14</v>
      </c>
      <c r="H6429" t="s">
        <v>26</v>
      </c>
      <c r="I6429" t="s">
        <v>40</v>
      </c>
      <c r="J6429">
        <v>0.28406587900000002</v>
      </c>
      <c r="L6429">
        <v>105.5622</v>
      </c>
      <c r="M6429">
        <v>4</v>
      </c>
    </row>
    <row r="6430" spans="1:13" hidden="1" x14ac:dyDescent="0.35">
      <c r="A6430" t="s">
        <v>17</v>
      </c>
      <c r="B6430">
        <v>6429</v>
      </c>
      <c r="C6430" t="s">
        <v>1242</v>
      </c>
      <c r="D6430" t="s">
        <v>32</v>
      </c>
      <c r="E6430">
        <v>2018</v>
      </c>
      <c r="F6430" t="s">
        <v>138</v>
      </c>
      <c r="G6430" t="s">
        <v>14</v>
      </c>
      <c r="H6430" t="s">
        <v>26</v>
      </c>
      <c r="I6430" t="s">
        <v>40</v>
      </c>
      <c r="J6430">
        <v>0</v>
      </c>
      <c r="L6430">
        <v>40.513800000000003</v>
      </c>
      <c r="M6430">
        <v>4</v>
      </c>
    </row>
    <row r="6431" spans="1:13" hidden="1" x14ac:dyDescent="0.35">
      <c r="A6431" t="s">
        <v>17</v>
      </c>
      <c r="B6431">
        <v>6430</v>
      </c>
      <c r="C6431" t="s">
        <v>778</v>
      </c>
      <c r="D6431" t="s">
        <v>95</v>
      </c>
      <c r="E6431">
        <v>2018</v>
      </c>
      <c r="F6431" t="s">
        <v>138</v>
      </c>
      <c r="G6431" t="s">
        <v>14</v>
      </c>
      <c r="H6431" t="s">
        <v>26</v>
      </c>
      <c r="I6431" t="s">
        <v>40</v>
      </c>
      <c r="J6431">
        <v>9.9211070000000002E-3</v>
      </c>
      <c r="L6431">
        <v>183.69239999999999</v>
      </c>
      <c r="M6431">
        <v>4</v>
      </c>
    </row>
    <row r="6432" spans="1:13" hidden="1" x14ac:dyDescent="0.35">
      <c r="A6432" t="s">
        <v>17</v>
      </c>
      <c r="B6432">
        <v>6431</v>
      </c>
      <c r="C6432" t="s">
        <v>1461</v>
      </c>
      <c r="D6432" t="s">
        <v>95</v>
      </c>
      <c r="E6432">
        <v>2018</v>
      </c>
      <c r="F6432" t="s">
        <v>138</v>
      </c>
      <c r="G6432" t="s">
        <v>14</v>
      </c>
      <c r="H6432" t="s">
        <v>26</v>
      </c>
      <c r="I6432" t="s">
        <v>40</v>
      </c>
      <c r="J6432">
        <v>2.7767577000000002E-2</v>
      </c>
      <c r="L6432">
        <v>82.159199999999998</v>
      </c>
      <c r="M6432">
        <v>4</v>
      </c>
    </row>
    <row r="6433" spans="1:13" hidden="1" x14ac:dyDescent="0.35">
      <c r="A6433" t="s">
        <v>17</v>
      </c>
      <c r="B6433">
        <v>6432</v>
      </c>
      <c r="C6433" t="s">
        <v>1530</v>
      </c>
      <c r="D6433" t="s">
        <v>95</v>
      </c>
      <c r="E6433">
        <v>2018</v>
      </c>
      <c r="F6433" t="s">
        <v>138</v>
      </c>
      <c r="G6433" t="s">
        <v>14</v>
      </c>
      <c r="H6433" t="s">
        <v>26</v>
      </c>
      <c r="I6433" t="s">
        <v>40</v>
      </c>
      <c r="J6433">
        <v>0.14874289600000001</v>
      </c>
      <c r="L6433">
        <v>107.128</v>
      </c>
      <c r="M6433">
        <v>4</v>
      </c>
    </row>
    <row r="6434" spans="1:13" hidden="1" x14ac:dyDescent="0.35">
      <c r="A6434" t="s">
        <v>17</v>
      </c>
      <c r="B6434">
        <v>6433</v>
      </c>
      <c r="C6434" t="s">
        <v>478</v>
      </c>
      <c r="D6434" t="s">
        <v>95</v>
      </c>
      <c r="E6434">
        <v>2018</v>
      </c>
      <c r="F6434" t="s">
        <v>138</v>
      </c>
      <c r="G6434" t="s">
        <v>14</v>
      </c>
      <c r="H6434" t="s">
        <v>26</v>
      </c>
      <c r="I6434" t="s">
        <v>40</v>
      </c>
      <c r="J6434">
        <v>0.105893301</v>
      </c>
      <c r="L6434">
        <v>86.254000000000005</v>
      </c>
      <c r="M6434">
        <v>4</v>
      </c>
    </row>
    <row r="6435" spans="1:13" hidden="1" x14ac:dyDescent="0.35">
      <c r="A6435" t="s">
        <v>17</v>
      </c>
      <c r="B6435">
        <v>6434</v>
      </c>
      <c r="C6435" t="s">
        <v>769</v>
      </c>
      <c r="D6435" t="s">
        <v>95</v>
      </c>
      <c r="E6435">
        <v>2018</v>
      </c>
      <c r="F6435" t="s">
        <v>138</v>
      </c>
      <c r="G6435" t="s">
        <v>14</v>
      </c>
      <c r="H6435" t="s">
        <v>26</v>
      </c>
      <c r="I6435" t="s">
        <v>40</v>
      </c>
      <c r="J6435">
        <v>0.13787023700000001</v>
      </c>
      <c r="L6435">
        <v>175.03700000000001</v>
      </c>
      <c r="M6435">
        <v>4</v>
      </c>
    </row>
    <row r="6436" spans="1:13" hidden="1" x14ac:dyDescent="0.35">
      <c r="A6436" t="s">
        <v>17</v>
      </c>
      <c r="B6436">
        <v>6435</v>
      </c>
      <c r="C6436" t="s">
        <v>906</v>
      </c>
      <c r="D6436" t="s">
        <v>95</v>
      </c>
      <c r="E6436">
        <v>2018</v>
      </c>
      <c r="F6436" t="s">
        <v>138</v>
      </c>
      <c r="G6436" t="s">
        <v>14</v>
      </c>
      <c r="H6436" t="s">
        <v>26</v>
      </c>
      <c r="I6436" t="s">
        <v>40</v>
      </c>
      <c r="J6436">
        <v>4.8637887999999997E-2</v>
      </c>
      <c r="L6436">
        <v>149.77080000000001</v>
      </c>
      <c r="M6436">
        <v>4</v>
      </c>
    </row>
    <row r="6437" spans="1:13" hidden="1" x14ac:dyDescent="0.35">
      <c r="A6437" t="s">
        <v>17</v>
      </c>
      <c r="B6437">
        <v>6436</v>
      </c>
      <c r="C6437" t="s">
        <v>1471</v>
      </c>
      <c r="D6437" t="s">
        <v>95</v>
      </c>
      <c r="E6437">
        <v>2018</v>
      </c>
      <c r="F6437" t="s">
        <v>138</v>
      </c>
      <c r="G6437" t="s">
        <v>14</v>
      </c>
      <c r="H6437" t="s">
        <v>26</v>
      </c>
      <c r="I6437" t="s">
        <v>40</v>
      </c>
      <c r="J6437">
        <v>1.6476619000000001E-2</v>
      </c>
      <c r="L6437">
        <v>74.337999999999994</v>
      </c>
      <c r="M6437">
        <v>4</v>
      </c>
    </row>
    <row r="6438" spans="1:13" hidden="1" x14ac:dyDescent="0.35">
      <c r="A6438" t="s">
        <v>17</v>
      </c>
      <c r="B6438">
        <v>6437</v>
      </c>
      <c r="C6438" t="s">
        <v>56</v>
      </c>
      <c r="D6438" t="s">
        <v>57</v>
      </c>
      <c r="E6438">
        <v>2018</v>
      </c>
      <c r="F6438" t="s">
        <v>138</v>
      </c>
      <c r="G6438" t="s">
        <v>14</v>
      </c>
      <c r="H6438" t="s">
        <v>26</v>
      </c>
      <c r="I6438" t="s">
        <v>40</v>
      </c>
      <c r="J6438">
        <v>0.25637538999999998</v>
      </c>
      <c r="L6438">
        <v>94.843599999999995</v>
      </c>
      <c r="M6438">
        <v>4</v>
      </c>
    </row>
    <row r="6439" spans="1:13" hidden="1" x14ac:dyDescent="0.35">
      <c r="A6439" t="s">
        <v>17</v>
      </c>
      <c r="B6439">
        <v>6438</v>
      </c>
      <c r="C6439" t="s">
        <v>745</v>
      </c>
      <c r="D6439" t="s">
        <v>57</v>
      </c>
      <c r="E6439">
        <v>2018</v>
      </c>
      <c r="F6439" t="s">
        <v>138</v>
      </c>
      <c r="G6439" t="s">
        <v>14</v>
      </c>
      <c r="H6439" t="s">
        <v>26</v>
      </c>
      <c r="I6439" t="s">
        <v>40</v>
      </c>
      <c r="J6439">
        <v>0.12098613900000001</v>
      </c>
      <c r="L6439">
        <v>216.11660000000001</v>
      </c>
      <c r="M6439">
        <v>4</v>
      </c>
    </row>
    <row r="6440" spans="1:13" hidden="1" x14ac:dyDescent="0.35">
      <c r="A6440" t="s">
        <v>17</v>
      </c>
      <c r="B6440">
        <v>6439</v>
      </c>
      <c r="C6440" t="s">
        <v>1104</v>
      </c>
      <c r="D6440" t="s">
        <v>57</v>
      </c>
      <c r="E6440">
        <v>2018</v>
      </c>
      <c r="F6440" t="s">
        <v>138</v>
      </c>
      <c r="G6440" t="s">
        <v>14</v>
      </c>
      <c r="H6440" t="s">
        <v>26</v>
      </c>
      <c r="I6440" t="s">
        <v>40</v>
      </c>
      <c r="J6440">
        <v>9.4910420999999995E-2</v>
      </c>
      <c r="L6440">
        <v>84.556600000000003</v>
      </c>
      <c r="M6440">
        <v>4</v>
      </c>
    </row>
    <row r="6441" spans="1:13" hidden="1" x14ac:dyDescent="0.35">
      <c r="A6441" t="s">
        <v>17</v>
      </c>
      <c r="B6441">
        <v>6440</v>
      </c>
      <c r="C6441" t="s">
        <v>1034</v>
      </c>
      <c r="D6441" t="s">
        <v>57</v>
      </c>
      <c r="E6441">
        <v>2018</v>
      </c>
      <c r="F6441" t="s">
        <v>138</v>
      </c>
      <c r="G6441" t="s">
        <v>14</v>
      </c>
      <c r="H6441" t="s">
        <v>26</v>
      </c>
      <c r="I6441" t="s">
        <v>40</v>
      </c>
      <c r="J6441">
        <v>8.1197035000000001E-2</v>
      </c>
      <c r="L6441">
        <v>121.7414</v>
      </c>
      <c r="M6441">
        <v>4</v>
      </c>
    </row>
    <row r="6442" spans="1:13" hidden="1" x14ac:dyDescent="0.35">
      <c r="A6442" t="s">
        <v>17</v>
      </c>
      <c r="B6442">
        <v>6441</v>
      </c>
      <c r="C6442" t="s">
        <v>343</v>
      </c>
      <c r="D6442" t="s">
        <v>57</v>
      </c>
      <c r="E6442">
        <v>2018</v>
      </c>
      <c r="F6442" t="s">
        <v>138</v>
      </c>
      <c r="G6442" t="s">
        <v>14</v>
      </c>
      <c r="H6442" t="s">
        <v>26</v>
      </c>
      <c r="I6442" t="s">
        <v>40</v>
      </c>
      <c r="J6442">
        <v>3.627089E-2</v>
      </c>
      <c r="L6442">
        <v>85.956599999999995</v>
      </c>
      <c r="M6442">
        <v>4</v>
      </c>
    </row>
    <row r="6443" spans="1:13" hidden="1" x14ac:dyDescent="0.35">
      <c r="A6443" t="s">
        <v>17</v>
      </c>
      <c r="B6443">
        <v>6442</v>
      </c>
      <c r="C6443" t="s">
        <v>663</v>
      </c>
      <c r="D6443" t="s">
        <v>74</v>
      </c>
      <c r="E6443">
        <v>2018</v>
      </c>
      <c r="F6443" t="s">
        <v>138</v>
      </c>
      <c r="G6443" t="s">
        <v>14</v>
      </c>
      <c r="H6443" t="s">
        <v>26</v>
      </c>
      <c r="I6443" t="s">
        <v>40</v>
      </c>
      <c r="J6443">
        <v>0.12676090800000001</v>
      </c>
      <c r="L6443">
        <v>176.93700000000001</v>
      </c>
      <c r="M6443">
        <v>4</v>
      </c>
    </row>
    <row r="6444" spans="1:13" hidden="1" x14ac:dyDescent="0.35">
      <c r="A6444" t="s">
        <v>17</v>
      </c>
      <c r="B6444">
        <v>6443</v>
      </c>
      <c r="C6444" t="s">
        <v>1141</v>
      </c>
      <c r="D6444" t="s">
        <v>74</v>
      </c>
      <c r="E6444">
        <v>2018</v>
      </c>
      <c r="F6444" t="s">
        <v>138</v>
      </c>
      <c r="G6444" t="s">
        <v>14</v>
      </c>
      <c r="H6444" t="s">
        <v>26</v>
      </c>
      <c r="I6444" t="s">
        <v>40</v>
      </c>
      <c r="J6444">
        <v>0.25056004900000001</v>
      </c>
      <c r="L6444">
        <v>126.99939999999999</v>
      </c>
      <c r="M6444">
        <v>4</v>
      </c>
    </row>
    <row r="6445" spans="1:13" hidden="1" x14ac:dyDescent="0.35">
      <c r="A6445" t="s">
        <v>17</v>
      </c>
      <c r="B6445">
        <v>6444</v>
      </c>
      <c r="C6445" t="s">
        <v>1420</v>
      </c>
      <c r="D6445" t="s">
        <v>28</v>
      </c>
      <c r="E6445">
        <v>2018</v>
      </c>
      <c r="F6445" t="s">
        <v>138</v>
      </c>
      <c r="G6445" t="s">
        <v>14</v>
      </c>
      <c r="H6445" t="s">
        <v>26</v>
      </c>
      <c r="I6445" t="s">
        <v>40</v>
      </c>
      <c r="J6445">
        <v>0.11366962899999999</v>
      </c>
      <c r="L6445">
        <v>89.019800000000004</v>
      </c>
      <c r="M6445">
        <v>4</v>
      </c>
    </row>
    <row r="6446" spans="1:13" hidden="1" x14ac:dyDescent="0.35">
      <c r="A6446" t="s">
        <v>17</v>
      </c>
      <c r="B6446">
        <v>6445</v>
      </c>
      <c r="C6446" t="s">
        <v>1312</v>
      </c>
      <c r="D6446" t="s">
        <v>28</v>
      </c>
      <c r="E6446">
        <v>2018</v>
      </c>
      <c r="F6446" t="s">
        <v>138</v>
      </c>
      <c r="G6446" t="s">
        <v>14</v>
      </c>
      <c r="H6446" t="s">
        <v>26</v>
      </c>
      <c r="I6446" t="s">
        <v>40</v>
      </c>
      <c r="J6446">
        <v>3.2516546E-2</v>
      </c>
      <c r="L6446">
        <v>188.82140000000001</v>
      </c>
      <c r="M6446">
        <v>4</v>
      </c>
    </row>
    <row r="6447" spans="1:13" hidden="1" x14ac:dyDescent="0.35">
      <c r="A6447" t="s">
        <v>17</v>
      </c>
      <c r="B6447">
        <v>6446</v>
      </c>
      <c r="C6447" t="s">
        <v>1527</v>
      </c>
      <c r="D6447" t="s">
        <v>67</v>
      </c>
      <c r="E6447">
        <v>2018</v>
      </c>
      <c r="F6447" t="s">
        <v>138</v>
      </c>
      <c r="G6447" t="s">
        <v>14</v>
      </c>
      <c r="H6447" t="s">
        <v>26</v>
      </c>
      <c r="I6447" t="s">
        <v>40</v>
      </c>
      <c r="J6447">
        <v>4.1740623999999997E-2</v>
      </c>
      <c r="L6447">
        <v>98.304199999999994</v>
      </c>
      <c r="M6447">
        <v>4</v>
      </c>
    </row>
    <row r="6448" spans="1:13" hidden="1" x14ac:dyDescent="0.35">
      <c r="A6448" t="s">
        <v>17</v>
      </c>
      <c r="B6448">
        <v>6447</v>
      </c>
      <c r="C6448" t="s">
        <v>1215</v>
      </c>
      <c r="D6448" t="s">
        <v>67</v>
      </c>
      <c r="E6448">
        <v>2018</v>
      </c>
      <c r="F6448" t="s">
        <v>138</v>
      </c>
      <c r="G6448" t="s">
        <v>14</v>
      </c>
      <c r="H6448" t="s">
        <v>26</v>
      </c>
      <c r="I6448" t="s">
        <v>40</v>
      </c>
      <c r="J6448">
        <v>0.19244045000000001</v>
      </c>
      <c r="L6448">
        <v>43.942799999999998</v>
      </c>
      <c r="M6448">
        <v>4</v>
      </c>
    </row>
    <row r="6449" spans="1:13" hidden="1" x14ac:dyDescent="0.35">
      <c r="A6449" t="s">
        <v>17</v>
      </c>
      <c r="B6449">
        <v>6448</v>
      </c>
      <c r="C6449" t="s">
        <v>1419</v>
      </c>
      <c r="D6449" t="s">
        <v>67</v>
      </c>
      <c r="E6449">
        <v>2018</v>
      </c>
      <c r="F6449" t="s">
        <v>138</v>
      </c>
      <c r="G6449" t="s">
        <v>14</v>
      </c>
      <c r="H6449" t="s">
        <v>26</v>
      </c>
      <c r="I6449" t="s">
        <v>40</v>
      </c>
      <c r="J6449">
        <v>6.7441725999999994E-2</v>
      </c>
      <c r="L6449">
        <v>57.427199999999999</v>
      </c>
      <c r="M6449">
        <v>4</v>
      </c>
    </row>
    <row r="6450" spans="1:13" hidden="1" x14ac:dyDescent="0.35">
      <c r="A6450" t="s">
        <v>17</v>
      </c>
      <c r="B6450">
        <v>6449</v>
      </c>
      <c r="C6450" t="s">
        <v>787</v>
      </c>
      <c r="D6450" t="s">
        <v>67</v>
      </c>
      <c r="E6450">
        <v>2018</v>
      </c>
      <c r="F6450" t="s">
        <v>138</v>
      </c>
      <c r="G6450" t="s">
        <v>14</v>
      </c>
      <c r="H6450" t="s">
        <v>26</v>
      </c>
      <c r="I6450" t="s">
        <v>40</v>
      </c>
      <c r="J6450">
        <v>0.15752811799999999</v>
      </c>
      <c r="L6450">
        <v>142.91540000000001</v>
      </c>
      <c r="M6450">
        <v>4</v>
      </c>
    </row>
    <row r="6451" spans="1:13" hidden="1" x14ac:dyDescent="0.35">
      <c r="A6451" t="s">
        <v>17</v>
      </c>
      <c r="B6451">
        <v>6450</v>
      </c>
      <c r="C6451" t="s">
        <v>682</v>
      </c>
      <c r="D6451" t="s">
        <v>67</v>
      </c>
      <c r="E6451">
        <v>2018</v>
      </c>
      <c r="F6451" t="s">
        <v>138</v>
      </c>
      <c r="G6451" t="s">
        <v>14</v>
      </c>
      <c r="H6451" t="s">
        <v>26</v>
      </c>
      <c r="I6451" t="s">
        <v>40</v>
      </c>
      <c r="J6451">
        <v>0.10215795799999999</v>
      </c>
      <c r="L6451">
        <v>145.0128</v>
      </c>
      <c r="M6451">
        <v>4</v>
      </c>
    </row>
    <row r="6452" spans="1:13" hidden="1" x14ac:dyDescent="0.35">
      <c r="A6452" t="s">
        <v>17</v>
      </c>
      <c r="B6452">
        <v>6451</v>
      </c>
      <c r="C6452" t="s">
        <v>1515</v>
      </c>
      <c r="D6452" t="s">
        <v>67</v>
      </c>
      <c r="E6452">
        <v>2018</v>
      </c>
      <c r="F6452" t="s">
        <v>138</v>
      </c>
      <c r="G6452" t="s">
        <v>14</v>
      </c>
      <c r="H6452" t="s">
        <v>26</v>
      </c>
      <c r="I6452" t="s">
        <v>40</v>
      </c>
      <c r="J6452">
        <v>0.30473738700000003</v>
      </c>
      <c r="L6452">
        <v>54.729799999999997</v>
      </c>
      <c r="M6452">
        <v>4</v>
      </c>
    </row>
    <row r="6453" spans="1:13" hidden="1" x14ac:dyDescent="0.35">
      <c r="A6453" t="s">
        <v>17</v>
      </c>
      <c r="B6453">
        <v>6452</v>
      </c>
      <c r="C6453" t="s">
        <v>535</v>
      </c>
      <c r="D6453" t="s">
        <v>67</v>
      </c>
      <c r="E6453">
        <v>2018</v>
      </c>
      <c r="F6453" t="s">
        <v>138</v>
      </c>
      <c r="G6453" t="s">
        <v>14</v>
      </c>
      <c r="H6453" t="s">
        <v>26</v>
      </c>
      <c r="I6453" t="s">
        <v>40</v>
      </c>
      <c r="J6453">
        <v>0.17819286400000001</v>
      </c>
      <c r="L6453">
        <v>54.995600000000003</v>
      </c>
      <c r="M6453">
        <v>4</v>
      </c>
    </row>
    <row r="6454" spans="1:13" hidden="1" x14ac:dyDescent="0.35">
      <c r="A6454" t="s">
        <v>17</v>
      </c>
      <c r="B6454">
        <v>6453</v>
      </c>
      <c r="C6454" t="s">
        <v>853</v>
      </c>
      <c r="D6454" t="s">
        <v>67</v>
      </c>
      <c r="E6454">
        <v>2018</v>
      </c>
      <c r="F6454" t="s">
        <v>138</v>
      </c>
      <c r="G6454" t="s">
        <v>14</v>
      </c>
      <c r="H6454" t="s">
        <v>26</v>
      </c>
      <c r="I6454" t="s">
        <v>40</v>
      </c>
      <c r="J6454">
        <v>1.4008751E-2</v>
      </c>
      <c r="L6454">
        <v>171.34219999999999</v>
      </c>
      <c r="M6454">
        <v>4</v>
      </c>
    </row>
    <row r="6455" spans="1:13" hidden="1" x14ac:dyDescent="0.35">
      <c r="A6455" t="s">
        <v>17</v>
      </c>
      <c r="B6455">
        <v>6454</v>
      </c>
      <c r="C6455" t="s">
        <v>716</v>
      </c>
      <c r="D6455" t="s">
        <v>24</v>
      </c>
      <c r="E6455">
        <v>2018</v>
      </c>
      <c r="F6455" t="s">
        <v>138</v>
      </c>
      <c r="G6455" t="s">
        <v>14</v>
      </c>
      <c r="H6455" t="s">
        <v>26</v>
      </c>
      <c r="I6455" t="s">
        <v>40</v>
      </c>
      <c r="J6455">
        <v>6.4208126000000004E-2</v>
      </c>
      <c r="L6455">
        <v>180.19759999999999</v>
      </c>
      <c r="M6455">
        <v>4</v>
      </c>
    </row>
    <row r="6456" spans="1:13" hidden="1" x14ac:dyDescent="0.35">
      <c r="A6456" t="s">
        <v>17</v>
      </c>
      <c r="B6456">
        <v>6455</v>
      </c>
      <c r="C6456" t="s">
        <v>292</v>
      </c>
      <c r="D6456" t="s">
        <v>24</v>
      </c>
      <c r="E6456">
        <v>2018</v>
      </c>
      <c r="F6456" t="s">
        <v>138</v>
      </c>
      <c r="G6456" t="s">
        <v>14</v>
      </c>
      <c r="H6456" t="s">
        <v>26</v>
      </c>
      <c r="I6456" t="s">
        <v>40</v>
      </c>
      <c r="J6456">
        <v>6.3649581999999996E-2</v>
      </c>
      <c r="L6456">
        <v>74.769599999999997</v>
      </c>
      <c r="M6456">
        <v>4</v>
      </c>
    </row>
    <row r="6457" spans="1:13" hidden="1" x14ac:dyDescent="0.35">
      <c r="A6457" t="s">
        <v>17</v>
      </c>
      <c r="B6457">
        <v>6456</v>
      </c>
      <c r="C6457" t="s">
        <v>1077</v>
      </c>
      <c r="D6457" t="s">
        <v>24</v>
      </c>
      <c r="E6457">
        <v>2018</v>
      </c>
      <c r="F6457" t="s">
        <v>138</v>
      </c>
      <c r="G6457" t="s">
        <v>14</v>
      </c>
      <c r="H6457" t="s">
        <v>26</v>
      </c>
      <c r="I6457" t="s">
        <v>40</v>
      </c>
      <c r="J6457">
        <v>7.7427883000000003E-2</v>
      </c>
      <c r="L6457">
        <v>41.845399999999998</v>
      </c>
      <c r="M6457">
        <v>4</v>
      </c>
    </row>
    <row r="6458" spans="1:13" hidden="1" x14ac:dyDescent="0.35">
      <c r="A6458" t="s">
        <v>17</v>
      </c>
      <c r="B6458">
        <v>6457</v>
      </c>
      <c r="C6458" t="s">
        <v>781</v>
      </c>
      <c r="D6458" t="s">
        <v>24</v>
      </c>
      <c r="E6458">
        <v>2018</v>
      </c>
      <c r="F6458" t="s">
        <v>138</v>
      </c>
      <c r="G6458" t="s">
        <v>14</v>
      </c>
      <c r="H6458" t="s">
        <v>26</v>
      </c>
      <c r="I6458" t="s">
        <v>40</v>
      </c>
      <c r="J6458">
        <v>4.6124444000000001E-2</v>
      </c>
      <c r="L6458">
        <v>206.7954</v>
      </c>
      <c r="M6458">
        <v>4</v>
      </c>
    </row>
    <row r="6459" spans="1:13" hidden="1" x14ac:dyDescent="0.35">
      <c r="A6459" t="s">
        <v>17</v>
      </c>
      <c r="B6459">
        <v>6458</v>
      </c>
      <c r="C6459" t="s">
        <v>1556</v>
      </c>
      <c r="D6459" t="s">
        <v>24</v>
      </c>
      <c r="E6459">
        <v>2018</v>
      </c>
      <c r="F6459" t="s">
        <v>138</v>
      </c>
      <c r="G6459" t="s">
        <v>14</v>
      </c>
      <c r="H6459" t="s">
        <v>26</v>
      </c>
      <c r="I6459" t="s">
        <v>40</v>
      </c>
      <c r="J6459">
        <v>1.0615026E-2</v>
      </c>
      <c r="L6459">
        <v>185.18979999999999</v>
      </c>
      <c r="M6459">
        <v>4</v>
      </c>
    </row>
    <row r="6460" spans="1:13" hidden="1" x14ac:dyDescent="0.35">
      <c r="A6460" t="s">
        <v>17</v>
      </c>
      <c r="B6460">
        <v>6459</v>
      </c>
      <c r="C6460" t="s">
        <v>1278</v>
      </c>
      <c r="D6460" t="s">
        <v>24</v>
      </c>
      <c r="E6460">
        <v>2018</v>
      </c>
      <c r="F6460" t="s">
        <v>138</v>
      </c>
      <c r="G6460" t="s">
        <v>14</v>
      </c>
      <c r="H6460" t="s">
        <v>26</v>
      </c>
      <c r="I6460" t="s">
        <v>40</v>
      </c>
      <c r="J6460">
        <v>2.4546148E-2</v>
      </c>
      <c r="L6460">
        <v>34.619</v>
      </c>
      <c r="M6460">
        <v>4</v>
      </c>
    </row>
    <row r="6461" spans="1:13" hidden="1" x14ac:dyDescent="0.35">
      <c r="A6461" t="s">
        <v>17</v>
      </c>
      <c r="B6461">
        <v>6460</v>
      </c>
      <c r="C6461" t="s">
        <v>408</v>
      </c>
      <c r="D6461" t="s">
        <v>24</v>
      </c>
      <c r="E6461">
        <v>2018</v>
      </c>
      <c r="F6461" t="s">
        <v>138</v>
      </c>
      <c r="G6461" t="s">
        <v>14</v>
      </c>
      <c r="H6461" t="s">
        <v>26</v>
      </c>
      <c r="I6461" t="s">
        <v>40</v>
      </c>
      <c r="J6461">
        <v>0.16772525099999999</v>
      </c>
      <c r="L6461">
        <v>128.36779999999999</v>
      </c>
      <c r="M6461">
        <v>4</v>
      </c>
    </row>
    <row r="6462" spans="1:13" hidden="1" x14ac:dyDescent="0.35">
      <c r="A6462" t="s">
        <v>17</v>
      </c>
      <c r="B6462">
        <v>6461</v>
      </c>
      <c r="C6462" t="s">
        <v>750</v>
      </c>
      <c r="D6462" t="s">
        <v>24</v>
      </c>
      <c r="E6462">
        <v>2018</v>
      </c>
      <c r="F6462" t="s">
        <v>138</v>
      </c>
      <c r="G6462" t="s">
        <v>14</v>
      </c>
      <c r="H6462" t="s">
        <v>26</v>
      </c>
      <c r="I6462" t="s">
        <v>40</v>
      </c>
      <c r="J6462">
        <v>0.11165454499999999</v>
      </c>
      <c r="L6462">
        <v>157.06299999999999</v>
      </c>
      <c r="M6462">
        <v>4</v>
      </c>
    </row>
    <row r="6463" spans="1:13" hidden="1" x14ac:dyDescent="0.35">
      <c r="A6463" t="s">
        <v>17</v>
      </c>
      <c r="B6463">
        <v>6462</v>
      </c>
      <c r="C6463" t="s">
        <v>1129</v>
      </c>
      <c r="D6463" t="s">
        <v>12</v>
      </c>
      <c r="E6463">
        <v>2018</v>
      </c>
      <c r="F6463" t="s">
        <v>138</v>
      </c>
      <c r="G6463" t="s">
        <v>14</v>
      </c>
      <c r="H6463" t="s">
        <v>26</v>
      </c>
      <c r="I6463" t="s">
        <v>40</v>
      </c>
      <c r="J6463">
        <v>4.1063069000000001E-2</v>
      </c>
      <c r="L6463">
        <v>93.577799999999996</v>
      </c>
      <c r="M6463">
        <v>4</v>
      </c>
    </row>
    <row r="6464" spans="1:13" hidden="1" x14ac:dyDescent="0.35">
      <c r="A6464" t="s">
        <v>17</v>
      </c>
      <c r="B6464">
        <v>6463</v>
      </c>
      <c r="C6464" t="s">
        <v>349</v>
      </c>
      <c r="D6464" t="s">
        <v>12</v>
      </c>
      <c r="E6464">
        <v>2018</v>
      </c>
      <c r="F6464" t="s">
        <v>138</v>
      </c>
      <c r="G6464" t="s">
        <v>14</v>
      </c>
      <c r="H6464" t="s">
        <v>26</v>
      </c>
      <c r="I6464" t="s">
        <v>40</v>
      </c>
      <c r="J6464">
        <v>3.7345714000000002E-2</v>
      </c>
      <c r="L6464">
        <v>106.53060000000001</v>
      </c>
      <c r="M6464">
        <v>4</v>
      </c>
    </row>
    <row r="6465" spans="1:13" hidden="1" x14ac:dyDescent="0.35">
      <c r="A6465" t="s">
        <v>17</v>
      </c>
      <c r="B6465">
        <v>6464</v>
      </c>
      <c r="C6465" t="s">
        <v>1190</v>
      </c>
      <c r="D6465" t="s">
        <v>12</v>
      </c>
      <c r="E6465">
        <v>2018</v>
      </c>
      <c r="F6465" t="s">
        <v>138</v>
      </c>
      <c r="G6465" t="s">
        <v>14</v>
      </c>
      <c r="H6465" t="s">
        <v>26</v>
      </c>
      <c r="I6465" t="s">
        <v>40</v>
      </c>
      <c r="J6465">
        <v>0.17352706800000001</v>
      </c>
      <c r="L6465">
        <v>92.046199999999999</v>
      </c>
      <c r="M6465">
        <v>4</v>
      </c>
    </row>
    <row r="6466" spans="1:13" hidden="1" x14ac:dyDescent="0.35">
      <c r="A6466" t="s">
        <v>17</v>
      </c>
      <c r="B6466">
        <v>6465</v>
      </c>
      <c r="C6466" t="s">
        <v>373</v>
      </c>
      <c r="D6466" t="s">
        <v>12</v>
      </c>
      <c r="E6466">
        <v>2018</v>
      </c>
      <c r="F6466" t="s">
        <v>138</v>
      </c>
      <c r="G6466" t="s">
        <v>14</v>
      </c>
      <c r="H6466" t="s">
        <v>26</v>
      </c>
      <c r="I6466" t="s">
        <v>40</v>
      </c>
      <c r="J6466">
        <v>8.6352402999999994E-2</v>
      </c>
      <c r="L6466">
        <v>149.8734</v>
      </c>
      <c r="M6466">
        <v>4</v>
      </c>
    </row>
    <row r="6467" spans="1:13" hidden="1" x14ac:dyDescent="0.35">
      <c r="A6467" t="s">
        <v>17</v>
      </c>
      <c r="B6467">
        <v>6466</v>
      </c>
      <c r="C6467" t="s">
        <v>1576</v>
      </c>
      <c r="D6467" t="s">
        <v>12</v>
      </c>
      <c r="E6467">
        <v>2018</v>
      </c>
      <c r="F6467" t="s">
        <v>138</v>
      </c>
      <c r="G6467" t="s">
        <v>14</v>
      </c>
      <c r="H6467" t="s">
        <v>26</v>
      </c>
      <c r="I6467" t="s">
        <v>40</v>
      </c>
      <c r="J6467">
        <v>0.178923163</v>
      </c>
      <c r="L6467">
        <v>55.729799999999997</v>
      </c>
      <c r="M6467">
        <v>4</v>
      </c>
    </row>
    <row r="6468" spans="1:13" hidden="1" x14ac:dyDescent="0.35">
      <c r="A6468" t="s">
        <v>17</v>
      </c>
      <c r="B6468">
        <v>6467</v>
      </c>
      <c r="C6468" t="s">
        <v>59</v>
      </c>
      <c r="D6468" t="s">
        <v>12</v>
      </c>
      <c r="E6468">
        <v>2018</v>
      </c>
      <c r="F6468" t="s">
        <v>138</v>
      </c>
      <c r="G6468" t="s">
        <v>14</v>
      </c>
      <c r="H6468" t="s">
        <v>26</v>
      </c>
      <c r="I6468" t="s">
        <v>40</v>
      </c>
      <c r="J6468">
        <v>0.32111500999999998</v>
      </c>
      <c r="L6468">
        <v>100.77</v>
      </c>
      <c r="M6468">
        <v>4</v>
      </c>
    </row>
    <row r="6469" spans="1:13" hidden="1" x14ac:dyDescent="0.35">
      <c r="A6469" t="s">
        <v>17</v>
      </c>
      <c r="B6469">
        <v>6468</v>
      </c>
      <c r="C6469" t="s">
        <v>1214</v>
      </c>
      <c r="D6469" t="s">
        <v>12</v>
      </c>
      <c r="E6469">
        <v>2018</v>
      </c>
      <c r="F6469" t="s">
        <v>138</v>
      </c>
      <c r="G6469" t="s">
        <v>14</v>
      </c>
      <c r="H6469" t="s">
        <v>26</v>
      </c>
      <c r="I6469" t="s">
        <v>40</v>
      </c>
      <c r="J6469">
        <v>3.9576776000000001E-2</v>
      </c>
      <c r="L6469">
        <v>179.93180000000001</v>
      </c>
      <c r="M6469">
        <v>4</v>
      </c>
    </row>
    <row r="6470" spans="1:13" hidden="1" x14ac:dyDescent="0.35">
      <c r="A6470" t="s">
        <v>17</v>
      </c>
      <c r="B6470">
        <v>6469</v>
      </c>
      <c r="C6470" t="s">
        <v>856</v>
      </c>
      <c r="D6470" t="s">
        <v>12</v>
      </c>
      <c r="E6470">
        <v>2018</v>
      </c>
      <c r="F6470" t="s">
        <v>138</v>
      </c>
      <c r="G6470" t="s">
        <v>14</v>
      </c>
      <c r="H6470" t="s">
        <v>26</v>
      </c>
      <c r="I6470" t="s">
        <v>40</v>
      </c>
      <c r="J6470">
        <v>7.4517507999999996E-2</v>
      </c>
      <c r="L6470">
        <v>227.37200000000001</v>
      </c>
      <c r="M6470">
        <v>4</v>
      </c>
    </row>
    <row r="6471" spans="1:13" hidden="1" x14ac:dyDescent="0.35">
      <c r="A6471" t="s">
        <v>17</v>
      </c>
      <c r="B6471">
        <v>6470</v>
      </c>
      <c r="C6471" t="s">
        <v>679</v>
      </c>
      <c r="D6471" t="s">
        <v>12</v>
      </c>
      <c r="E6471">
        <v>2018</v>
      </c>
      <c r="F6471" t="s">
        <v>138</v>
      </c>
      <c r="G6471" t="s">
        <v>14</v>
      </c>
      <c r="H6471" t="s">
        <v>26</v>
      </c>
      <c r="I6471" t="s">
        <v>40</v>
      </c>
      <c r="J6471">
        <v>9.6658404000000003E-2</v>
      </c>
      <c r="L6471">
        <v>216.91659999999999</v>
      </c>
      <c r="M6471">
        <v>4</v>
      </c>
    </row>
    <row r="6472" spans="1:13" hidden="1" x14ac:dyDescent="0.35">
      <c r="A6472" t="s">
        <v>17</v>
      </c>
      <c r="B6472">
        <v>6471</v>
      </c>
      <c r="C6472" t="s">
        <v>1598</v>
      </c>
      <c r="D6472" t="s">
        <v>61</v>
      </c>
      <c r="E6472">
        <v>2018</v>
      </c>
      <c r="F6472" t="s">
        <v>138</v>
      </c>
      <c r="G6472" t="s">
        <v>14</v>
      </c>
      <c r="H6472" t="s">
        <v>26</v>
      </c>
      <c r="I6472" t="s">
        <v>40</v>
      </c>
      <c r="J6472">
        <v>9.4817104999999999E-2</v>
      </c>
      <c r="L6472">
        <v>77.901200000000003</v>
      </c>
      <c r="M6472">
        <v>4</v>
      </c>
    </row>
    <row r="6473" spans="1:13" hidden="1" x14ac:dyDescent="0.35">
      <c r="A6473" t="s">
        <v>17</v>
      </c>
      <c r="B6473">
        <v>6472</v>
      </c>
      <c r="C6473" t="s">
        <v>912</v>
      </c>
      <c r="D6473" t="s">
        <v>61</v>
      </c>
      <c r="E6473">
        <v>2018</v>
      </c>
      <c r="F6473" t="s">
        <v>138</v>
      </c>
      <c r="G6473" t="s">
        <v>14</v>
      </c>
      <c r="H6473" t="s">
        <v>26</v>
      </c>
      <c r="I6473" t="s">
        <v>40</v>
      </c>
      <c r="J6473">
        <v>0.15909690800000001</v>
      </c>
      <c r="L6473">
        <v>129.33359999999999</v>
      </c>
      <c r="M6473">
        <v>4</v>
      </c>
    </row>
    <row r="6474" spans="1:13" hidden="1" x14ac:dyDescent="0.35">
      <c r="A6474" t="s">
        <v>17</v>
      </c>
      <c r="B6474">
        <v>6473</v>
      </c>
      <c r="C6474" t="s">
        <v>238</v>
      </c>
      <c r="D6474" t="s">
        <v>19</v>
      </c>
      <c r="E6474">
        <v>2018</v>
      </c>
      <c r="F6474" t="s">
        <v>138</v>
      </c>
      <c r="G6474" t="s">
        <v>14</v>
      </c>
      <c r="H6474" t="s">
        <v>26</v>
      </c>
      <c r="I6474" t="s">
        <v>40</v>
      </c>
      <c r="J6474">
        <v>3.7829468999999998E-2</v>
      </c>
      <c r="L6474">
        <v>151.07079999999999</v>
      </c>
      <c r="M6474">
        <v>4</v>
      </c>
    </row>
    <row r="6475" spans="1:13" hidden="1" x14ac:dyDescent="0.35">
      <c r="A6475" t="s">
        <v>17</v>
      </c>
      <c r="B6475">
        <v>6474</v>
      </c>
      <c r="C6475" t="s">
        <v>1516</v>
      </c>
      <c r="D6475" t="s">
        <v>19</v>
      </c>
      <c r="E6475">
        <v>2018</v>
      </c>
      <c r="F6475" t="s">
        <v>138</v>
      </c>
      <c r="G6475" t="s">
        <v>14</v>
      </c>
      <c r="H6475" t="s">
        <v>26</v>
      </c>
      <c r="I6475" t="s">
        <v>40</v>
      </c>
      <c r="J6475">
        <v>0.112249603</v>
      </c>
      <c r="L6475">
        <v>123.34139999999999</v>
      </c>
      <c r="M6475">
        <v>4</v>
      </c>
    </row>
    <row r="6476" spans="1:13" hidden="1" x14ac:dyDescent="0.35">
      <c r="A6476" t="s">
        <v>17</v>
      </c>
      <c r="B6476">
        <v>6475</v>
      </c>
      <c r="C6476" t="s">
        <v>1316</v>
      </c>
      <c r="D6476" t="s">
        <v>19</v>
      </c>
      <c r="E6476">
        <v>2018</v>
      </c>
      <c r="F6476" t="s">
        <v>138</v>
      </c>
      <c r="G6476" t="s">
        <v>14</v>
      </c>
      <c r="H6476" t="s">
        <v>26</v>
      </c>
      <c r="I6476" t="s">
        <v>40</v>
      </c>
      <c r="J6476">
        <v>3.9996021E-2</v>
      </c>
      <c r="L6476">
        <v>176.76859999999999</v>
      </c>
      <c r="M6476">
        <v>4</v>
      </c>
    </row>
    <row r="6477" spans="1:13" hidden="1" x14ac:dyDescent="0.35">
      <c r="A6477" t="s">
        <v>17</v>
      </c>
      <c r="B6477">
        <v>6476</v>
      </c>
      <c r="C6477" t="s">
        <v>849</v>
      </c>
      <c r="D6477" t="s">
        <v>42</v>
      </c>
      <c r="E6477">
        <v>2018</v>
      </c>
      <c r="F6477" t="s">
        <v>138</v>
      </c>
      <c r="G6477" t="s">
        <v>14</v>
      </c>
      <c r="H6477" t="s">
        <v>26</v>
      </c>
      <c r="I6477" t="s">
        <v>40</v>
      </c>
      <c r="J6477">
        <v>2.8048877E-2</v>
      </c>
      <c r="L6477">
        <v>106.1964</v>
      </c>
      <c r="M6477">
        <v>4</v>
      </c>
    </row>
    <row r="6478" spans="1:13" hidden="1" x14ac:dyDescent="0.35">
      <c r="A6478" t="s">
        <v>17</v>
      </c>
      <c r="B6478">
        <v>6477</v>
      </c>
      <c r="C6478" t="s">
        <v>576</v>
      </c>
      <c r="D6478" t="s">
        <v>42</v>
      </c>
      <c r="E6478">
        <v>2018</v>
      </c>
      <c r="F6478" t="s">
        <v>138</v>
      </c>
      <c r="G6478" t="s">
        <v>14</v>
      </c>
      <c r="H6478" t="s">
        <v>26</v>
      </c>
      <c r="I6478" t="s">
        <v>40</v>
      </c>
      <c r="J6478">
        <v>0.17357440199999999</v>
      </c>
      <c r="L6478">
        <v>214.09020000000001</v>
      </c>
      <c r="M6478">
        <v>4</v>
      </c>
    </row>
    <row r="6479" spans="1:13" hidden="1" x14ac:dyDescent="0.35">
      <c r="A6479" t="s">
        <v>17</v>
      </c>
      <c r="B6479">
        <v>6478</v>
      </c>
      <c r="C6479" t="s">
        <v>896</v>
      </c>
      <c r="D6479" t="s">
        <v>42</v>
      </c>
      <c r="E6479">
        <v>2018</v>
      </c>
      <c r="F6479" t="s">
        <v>138</v>
      </c>
      <c r="G6479" t="s">
        <v>14</v>
      </c>
      <c r="H6479" t="s">
        <v>26</v>
      </c>
      <c r="I6479" t="s">
        <v>40</v>
      </c>
      <c r="J6479">
        <v>0.29306613300000001</v>
      </c>
      <c r="L6479">
        <v>177.0712</v>
      </c>
      <c r="M6479">
        <v>4</v>
      </c>
    </row>
    <row r="6480" spans="1:13" hidden="1" x14ac:dyDescent="0.35">
      <c r="A6480" t="s">
        <v>17</v>
      </c>
      <c r="B6480">
        <v>6479</v>
      </c>
      <c r="C6480" t="s">
        <v>215</v>
      </c>
      <c r="D6480" t="s">
        <v>42</v>
      </c>
      <c r="E6480">
        <v>2018</v>
      </c>
      <c r="F6480" t="s">
        <v>138</v>
      </c>
      <c r="G6480" t="s">
        <v>14</v>
      </c>
      <c r="H6480" t="s">
        <v>26</v>
      </c>
      <c r="I6480" t="s">
        <v>40</v>
      </c>
      <c r="J6480">
        <v>0.123557061</v>
      </c>
      <c r="L6480">
        <v>216.61920000000001</v>
      </c>
      <c r="M6480">
        <v>4</v>
      </c>
    </row>
    <row r="6481" spans="1:13" hidden="1" x14ac:dyDescent="0.35">
      <c r="A6481" t="s">
        <v>17</v>
      </c>
      <c r="B6481">
        <v>6480</v>
      </c>
      <c r="C6481" t="s">
        <v>752</v>
      </c>
      <c r="D6481" t="s">
        <v>42</v>
      </c>
      <c r="E6481">
        <v>2018</v>
      </c>
      <c r="F6481" t="s">
        <v>138</v>
      </c>
      <c r="G6481" t="s">
        <v>14</v>
      </c>
      <c r="H6481" t="s">
        <v>26</v>
      </c>
      <c r="I6481" t="s">
        <v>40</v>
      </c>
      <c r="J6481">
        <v>0.12723424899999999</v>
      </c>
      <c r="L6481">
        <v>158.392</v>
      </c>
      <c r="M6481">
        <v>4</v>
      </c>
    </row>
    <row r="6482" spans="1:13" hidden="1" x14ac:dyDescent="0.35">
      <c r="A6482" t="s">
        <v>17</v>
      </c>
      <c r="B6482">
        <v>6481</v>
      </c>
      <c r="C6482" t="s">
        <v>381</v>
      </c>
      <c r="D6482" t="s">
        <v>42</v>
      </c>
      <c r="E6482">
        <v>2018</v>
      </c>
      <c r="F6482" t="s">
        <v>138</v>
      </c>
      <c r="G6482" t="s">
        <v>14</v>
      </c>
      <c r="H6482" t="s">
        <v>26</v>
      </c>
      <c r="I6482" t="s">
        <v>40</v>
      </c>
      <c r="J6482">
        <v>6.0706748999999997E-2</v>
      </c>
      <c r="L6482">
        <v>127.502</v>
      </c>
      <c r="M6482">
        <v>4</v>
      </c>
    </row>
    <row r="6483" spans="1:13" hidden="1" x14ac:dyDescent="0.35">
      <c r="A6483" t="s">
        <v>17</v>
      </c>
      <c r="B6483">
        <v>6482</v>
      </c>
      <c r="C6483" t="s">
        <v>1152</v>
      </c>
      <c r="D6483" t="s">
        <v>42</v>
      </c>
      <c r="E6483">
        <v>2018</v>
      </c>
      <c r="F6483" t="s">
        <v>138</v>
      </c>
      <c r="G6483" t="s">
        <v>14</v>
      </c>
      <c r="H6483" t="s">
        <v>26</v>
      </c>
      <c r="I6483" t="s">
        <v>40</v>
      </c>
      <c r="J6483">
        <v>6.0672262999999997E-2</v>
      </c>
      <c r="L6483">
        <v>119.87820000000001</v>
      </c>
      <c r="M6483">
        <v>4</v>
      </c>
    </row>
    <row r="6484" spans="1:13" hidden="1" x14ac:dyDescent="0.35">
      <c r="A6484" t="s">
        <v>17</v>
      </c>
      <c r="B6484">
        <v>6483</v>
      </c>
      <c r="C6484" t="s">
        <v>218</v>
      </c>
      <c r="D6484" t="s">
        <v>42</v>
      </c>
      <c r="E6484">
        <v>2018</v>
      </c>
      <c r="F6484" t="s">
        <v>138</v>
      </c>
      <c r="G6484" t="s">
        <v>14</v>
      </c>
      <c r="H6484" t="s">
        <v>26</v>
      </c>
      <c r="I6484" t="s">
        <v>40</v>
      </c>
      <c r="J6484">
        <v>2.5039776E-2</v>
      </c>
      <c r="L6484">
        <v>102.7332</v>
      </c>
      <c r="M6484">
        <v>4</v>
      </c>
    </row>
    <row r="6485" spans="1:13" hidden="1" x14ac:dyDescent="0.35">
      <c r="A6485" t="s">
        <v>17</v>
      </c>
      <c r="B6485">
        <v>6484</v>
      </c>
      <c r="C6485" t="s">
        <v>115</v>
      </c>
      <c r="D6485" t="s">
        <v>42</v>
      </c>
      <c r="E6485">
        <v>2018</v>
      </c>
      <c r="F6485" t="s">
        <v>138</v>
      </c>
      <c r="G6485" t="s">
        <v>14</v>
      </c>
      <c r="H6485" t="s">
        <v>26</v>
      </c>
      <c r="I6485" t="s">
        <v>40</v>
      </c>
      <c r="J6485">
        <v>0.117825569</v>
      </c>
      <c r="L6485">
        <v>43.279600000000002</v>
      </c>
      <c r="M6485">
        <v>4</v>
      </c>
    </row>
    <row r="6486" spans="1:13" hidden="1" x14ac:dyDescent="0.35">
      <c r="A6486" t="s">
        <v>17</v>
      </c>
      <c r="B6486">
        <v>6485</v>
      </c>
      <c r="C6486" t="s">
        <v>1227</v>
      </c>
      <c r="D6486" t="s">
        <v>42</v>
      </c>
      <c r="E6486">
        <v>2018</v>
      </c>
      <c r="F6486" t="s">
        <v>138</v>
      </c>
      <c r="G6486" t="s">
        <v>14</v>
      </c>
      <c r="H6486" t="s">
        <v>26</v>
      </c>
      <c r="I6486" t="s">
        <v>40</v>
      </c>
      <c r="J6486">
        <v>0.124299531</v>
      </c>
      <c r="L6486">
        <v>73.4696</v>
      </c>
      <c r="M6486">
        <v>4</v>
      </c>
    </row>
    <row r="6487" spans="1:13" hidden="1" x14ac:dyDescent="0.35">
      <c r="A6487" t="s">
        <v>17</v>
      </c>
      <c r="B6487">
        <v>6486</v>
      </c>
      <c r="C6487" t="s">
        <v>1114</v>
      </c>
      <c r="D6487" t="s">
        <v>42</v>
      </c>
      <c r="E6487">
        <v>2018</v>
      </c>
      <c r="F6487" t="s">
        <v>138</v>
      </c>
      <c r="G6487" t="s">
        <v>14</v>
      </c>
      <c r="H6487" t="s">
        <v>26</v>
      </c>
      <c r="I6487" t="s">
        <v>40</v>
      </c>
      <c r="J6487">
        <v>5.5566934999999998E-2</v>
      </c>
      <c r="L6487">
        <v>263.59100000000001</v>
      </c>
      <c r="M6487">
        <v>4</v>
      </c>
    </row>
    <row r="6488" spans="1:13" hidden="1" x14ac:dyDescent="0.35">
      <c r="A6488" t="s">
        <v>17</v>
      </c>
      <c r="B6488">
        <v>6487</v>
      </c>
      <c r="C6488" t="s">
        <v>1132</v>
      </c>
      <c r="D6488" t="s">
        <v>42</v>
      </c>
      <c r="E6488">
        <v>2018</v>
      </c>
      <c r="F6488" t="s">
        <v>138</v>
      </c>
      <c r="G6488" t="s">
        <v>14</v>
      </c>
      <c r="H6488" t="s">
        <v>26</v>
      </c>
      <c r="I6488" t="s">
        <v>40</v>
      </c>
      <c r="J6488">
        <v>0.14058248500000001</v>
      </c>
      <c r="L6488">
        <v>47.171799999999998</v>
      </c>
      <c r="M6488">
        <v>4</v>
      </c>
    </row>
    <row r="6489" spans="1:13" hidden="1" x14ac:dyDescent="0.35">
      <c r="A6489" t="s">
        <v>17</v>
      </c>
      <c r="B6489">
        <v>6488</v>
      </c>
      <c r="C6489" t="s">
        <v>300</v>
      </c>
      <c r="D6489" t="s">
        <v>42</v>
      </c>
      <c r="E6489">
        <v>2018</v>
      </c>
      <c r="F6489" t="s">
        <v>138</v>
      </c>
      <c r="G6489" t="s">
        <v>14</v>
      </c>
      <c r="H6489" t="s">
        <v>26</v>
      </c>
      <c r="I6489" t="s">
        <v>40</v>
      </c>
      <c r="J6489">
        <v>9.7768727999999999E-2</v>
      </c>
      <c r="L6489">
        <v>142.4496</v>
      </c>
      <c r="M6489">
        <v>4</v>
      </c>
    </row>
    <row r="6490" spans="1:13" hidden="1" x14ac:dyDescent="0.35">
      <c r="A6490" t="s">
        <v>17</v>
      </c>
      <c r="B6490">
        <v>6489</v>
      </c>
      <c r="C6490" t="s">
        <v>1464</v>
      </c>
      <c r="D6490" t="s">
        <v>42</v>
      </c>
      <c r="E6490">
        <v>2018</v>
      </c>
      <c r="F6490" t="s">
        <v>138</v>
      </c>
      <c r="G6490" t="s">
        <v>14</v>
      </c>
      <c r="H6490" t="s">
        <v>26</v>
      </c>
      <c r="I6490" t="s">
        <v>40</v>
      </c>
      <c r="J6490">
        <v>1.5397129000000001E-2</v>
      </c>
      <c r="L6490">
        <v>194.911</v>
      </c>
      <c r="M6490">
        <v>4</v>
      </c>
    </row>
    <row r="6491" spans="1:13" hidden="1" x14ac:dyDescent="0.35">
      <c r="A6491" t="s">
        <v>17</v>
      </c>
      <c r="B6491">
        <v>6490</v>
      </c>
      <c r="C6491" t="s">
        <v>240</v>
      </c>
      <c r="D6491" t="s">
        <v>42</v>
      </c>
      <c r="E6491">
        <v>2018</v>
      </c>
      <c r="F6491" t="s">
        <v>138</v>
      </c>
      <c r="G6491" t="s">
        <v>14</v>
      </c>
      <c r="H6491" t="s">
        <v>26</v>
      </c>
      <c r="I6491" t="s">
        <v>40</v>
      </c>
      <c r="J6491">
        <v>1.0467749E-2</v>
      </c>
      <c r="L6491">
        <v>162.95259999999999</v>
      </c>
      <c r="M6491">
        <v>4</v>
      </c>
    </row>
    <row r="6492" spans="1:13" hidden="1" x14ac:dyDescent="0.35">
      <c r="A6492" t="s">
        <v>17</v>
      </c>
      <c r="B6492">
        <v>6491</v>
      </c>
      <c r="C6492" t="s">
        <v>1488</v>
      </c>
      <c r="D6492" t="s">
        <v>42</v>
      </c>
      <c r="E6492">
        <v>2018</v>
      </c>
      <c r="F6492" t="s">
        <v>138</v>
      </c>
      <c r="G6492" t="s">
        <v>14</v>
      </c>
      <c r="H6492" t="s">
        <v>26</v>
      </c>
      <c r="I6492" t="s">
        <v>40</v>
      </c>
      <c r="J6492">
        <v>0.32578080700000001</v>
      </c>
      <c r="L6492">
        <v>252.7698</v>
      </c>
      <c r="M6492">
        <v>4</v>
      </c>
    </row>
    <row r="6493" spans="1:13" hidden="1" x14ac:dyDescent="0.35">
      <c r="A6493" t="s">
        <v>17</v>
      </c>
      <c r="B6493">
        <v>6492</v>
      </c>
      <c r="C6493" t="s">
        <v>53</v>
      </c>
      <c r="D6493" t="s">
        <v>54</v>
      </c>
      <c r="E6493">
        <v>2018</v>
      </c>
      <c r="F6493" t="s">
        <v>138</v>
      </c>
      <c r="G6493" t="s">
        <v>14</v>
      </c>
      <c r="H6493" t="s">
        <v>26</v>
      </c>
      <c r="I6493" t="s">
        <v>40</v>
      </c>
      <c r="J6493">
        <v>5.7933643E-2</v>
      </c>
      <c r="L6493">
        <v>175.1738</v>
      </c>
      <c r="M6493">
        <v>4</v>
      </c>
    </row>
    <row r="6494" spans="1:13" hidden="1" x14ac:dyDescent="0.35">
      <c r="A6494" t="s">
        <v>17</v>
      </c>
      <c r="B6494">
        <v>6493</v>
      </c>
      <c r="C6494" t="s">
        <v>1071</v>
      </c>
      <c r="D6494" t="s">
        <v>54</v>
      </c>
      <c r="E6494">
        <v>2018</v>
      </c>
      <c r="F6494" t="s">
        <v>138</v>
      </c>
      <c r="G6494" t="s">
        <v>14</v>
      </c>
      <c r="H6494" t="s">
        <v>26</v>
      </c>
      <c r="I6494" t="s">
        <v>40</v>
      </c>
      <c r="J6494">
        <v>0.20914265000000001</v>
      </c>
      <c r="L6494">
        <v>190.953</v>
      </c>
      <c r="M6494">
        <v>4</v>
      </c>
    </row>
    <row r="6495" spans="1:13" hidden="1" x14ac:dyDescent="0.35">
      <c r="A6495" t="s">
        <v>17</v>
      </c>
      <c r="B6495">
        <v>6494</v>
      </c>
      <c r="C6495" t="s">
        <v>1369</v>
      </c>
      <c r="D6495" t="s">
        <v>54</v>
      </c>
      <c r="E6495">
        <v>2018</v>
      </c>
      <c r="F6495" t="s">
        <v>138</v>
      </c>
      <c r="G6495" t="s">
        <v>14</v>
      </c>
      <c r="H6495" t="s">
        <v>26</v>
      </c>
      <c r="I6495" t="s">
        <v>40</v>
      </c>
      <c r="J6495">
        <v>0</v>
      </c>
      <c r="L6495">
        <v>196.8426</v>
      </c>
      <c r="M6495">
        <v>4</v>
      </c>
    </row>
    <row r="6496" spans="1:13" hidden="1" x14ac:dyDescent="0.35">
      <c r="A6496" t="s">
        <v>17</v>
      </c>
      <c r="B6496">
        <v>6495</v>
      </c>
      <c r="C6496" t="s">
        <v>788</v>
      </c>
      <c r="D6496" t="s">
        <v>64</v>
      </c>
      <c r="E6496">
        <v>2018</v>
      </c>
      <c r="F6496" t="s">
        <v>138</v>
      </c>
      <c r="G6496" t="s">
        <v>14</v>
      </c>
      <c r="H6496" t="s">
        <v>26</v>
      </c>
      <c r="I6496" t="s">
        <v>40</v>
      </c>
      <c r="J6496">
        <v>0.210596485</v>
      </c>
      <c r="L6496">
        <v>144.74700000000001</v>
      </c>
      <c r="M6496">
        <v>4</v>
      </c>
    </row>
    <row r="6497" spans="1:13" hidden="1" x14ac:dyDescent="0.35">
      <c r="A6497" t="s">
        <v>17</v>
      </c>
      <c r="B6497">
        <v>6496</v>
      </c>
      <c r="C6497" t="s">
        <v>245</v>
      </c>
      <c r="D6497" t="s">
        <v>64</v>
      </c>
      <c r="E6497">
        <v>2018</v>
      </c>
      <c r="F6497" t="s">
        <v>138</v>
      </c>
      <c r="G6497" t="s">
        <v>14</v>
      </c>
      <c r="H6497" t="s">
        <v>26</v>
      </c>
      <c r="I6497" t="s">
        <v>40</v>
      </c>
      <c r="J6497">
        <v>0.194874778</v>
      </c>
      <c r="L6497">
        <v>110.2912</v>
      </c>
      <c r="M6497">
        <v>4</v>
      </c>
    </row>
    <row r="6498" spans="1:13" hidden="1" x14ac:dyDescent="0.35">
      <c r="A6498" t="s">
        <v>17</v>
      </c>
      <c r="B6498">
        <v>6497</v>
      </c>
      <c r="C6498" t="s">
        <v>1497</v>
      </c>
      <c r="D6498" t="s">
        <v>153</v>
      </c>
      <c r="E6498">
        <v>2018</v>
      </c>
      <c r="F6498" t="s">
        <v>138</v>
      </c>
      <c r="G6498" t="s">
        <v>14</v>
      </c>
      <c r="H6498" t="s">
        <v>26</v>
      </c>
      <c r="I6498" t="s">
        <v>40</v>
      </c>
      <c r="J6498">
        <v>5.4670967000000001E-2</v>
      </c>
      <c r="L6498">
        <v>158.66040000000001</v>
      </c>
      <c r="M6498">
        <v>4</v>
      </c>
    </row>
    <row r="6499" spans="1:13" hidden="1" x14ac:dyDescent="0.35">
      <c r="A6499" t="s">
        <v>17</v>
      </c>
      <c r="B6499">
        <v>6498</v>
      </c>
      <c r="C6499" t="s">
        <v>1404</v>
      </c>
      <c r="D6499" t="s">
        <v>48</v>
      </c>
      <c r="E6499">
        <v>2018</v>
      </c>
      <c r="F6499" t="s">
        <v>138</v>
      </c>
      <c r="G6499" t="s">
        <v>14</v>
      </c>
      <c r="H6499" t="s">
        <v>26</v>
      </c>
      <c r="I6499" t="s">
        <v>40</v>
      </c>
      <c r="J6499">
        <v>0.10391811300000001</v>
      </c>
      <c r="L6499">
        <v>100.67</v>
      </c>
      <c r="M6499">
        <v>4</v>
      </c>
    </row>
    <row r="6500" spans="1:13" hidden="1" x14ac:dyDescent="0.35">
      <c r="A6500" t="s">
        <v>17</v>
      </c>
      <c r="B6500">
        <v>6499</v>
      </c>
      <c r="C6500" t="s">
        <v>306</v>
      </c>
      <c r="D6500" t="s">
        <v>48</v>
      </c>
      <c r="E6500">
        <v>2018</v>
      </c>
      <c r="F6500" t="s">
        <v>138</v>
      </c>
      <c r="G6500" t="s">
        <v>14</v>
      </c>
      <c r="H6500" t="s">
        <v>26</v>
      </c>
      <c r="I6500" t="s">
        <v>40</v>
      </c>
      <c r="J6500">
        <v>8.6326707000000003E-2</v>
      </c>
      <c r="L6500">
        <v>192.64779999999999</v>
      </c>
      <c r="M6500">
        <v>4</v>
      </c>
    </row>
    <row r="6501" spans="1:13" hidden="1" x14ac:dyDescent="0.35">
      <c r="A6501" t="s">
        <v>17</v>
      </c>
      <c r="B6501">
        <v>6500</v>
      </c>
      <c r="C6501" t="s">
        <v>179</v>
      </c>
      <c r="D6501" t="s">
        <v>48</v>
      </c>
      <c r="E6501">
        <v>2018</v>
      </c>
      <c r="F6501" t="s">
        <v>138</v>
      </c>
      <c r="G6501" t="s">
        <v>14</v>
      </c>
      <c r="H6501" t="s">
        <v>26</v>
      </c>
      <c r="I6501" t="s">
        <v>40</v>
      </c>
      <c r="J6501">
        <v>0.13456428400000001</v>
      </c>
      <c r="L6501">
        <v>159.8236</v>
      </c>
      <c r="M6501">
        <v>4</v>
      </c>
    </row>
    <row r="6502" spans="1:13" hidden="1" x14ac:dyDescent="0.35">
      <c r="A6502" t="s">
        <v>17</v>
      </c>
      <c r="B6502">
        <v>6501</v>
      </c>
      <c r="C6502" t="s">
        <v>1354</v>
      </c>
      <c r="D6502" t="s">
        <v>48</v>
      </c>
      <c r="E6502">
        <v>2018</v>
      </c>
      <c r="F6502" t="s">
        <v>138</v>
      </c>
      <c r="G6502" t="s">
        <v>14</v>
      </c>
      <c r="H6502" t="s">
        <v>26</v>
      </c>
      <c r="I6502" t="s">
        <v>40</v>
      </c>
      <c r="J6502">
        <v>9.4957079E-2</v>
      </c>
      <c r="L6502">
        <v>143.5154</v>
      </c>
      <c r="M6502">
        <v>4</v>
      </c>
    </row>
    <row r="6503" spans="1:13" hidden="1" x14ac:dyDescent="0.35">
      <c r="A6503" t="s">
        <v>17</v>
      </c>
      <c r="B6503">
        <v>6502</v>
      </c>
      <c r="C6503" t="s">
        <v>1195</v>
      </c>
      <c r="D6503" t="s">
        <v>48</v>
      </c>
      <c r="E6503">
        <v>2018</v>
      </c>
      <c r="F6503" t="s">
        <v>138</v>
      </c>
      <c r="G6503" t="s">
        <v>14</v>
      </c>
      <c r="H6503" t="s">
        <v>26</v>
      </c>
      <c r="I6503" t="s">
        <v>40</v>
      </c>
      <c r="J6503">
        <v>0.15630419200000001</v>
      </c>
      <c r="L6503">
        <v>256.36720000000003</v>
      </c>
      <c r="M6503">
        <v>4</v>
      </c>
    </row>
    <row r="6504" spans="1:13" hidden="1" x14ac:dyDescent="0.35">
      <c r="A6504" t="s">
        <v>17</v>
      </c>
      <c r="B6504">
        <v>6503</v>
      </c>
      <c r="C6504" t="s">
        <v>933</v>
      </c>
      <c r="D6504" t="s">
        <v>48</v>
      </c>
      <c r="E6504">
        <v>2018</v>
      </c>
      <c r="F6504" t="s">
        <v>138</v>
      </c>
      <c r="G6504" t="s">
        <v>14</v>
      </c>
      <c r="H6504" t="s">
        <v>26</v>
      </c>
      <c r="I6504" t="s">
        <v>40</v>
      </c>
      <c r="J6504">
        <v>0.23661675400000001</v>
      </c>
      <c r="L6504">
        <v>217.6482</v>
      </c>
      <c r="M6504">
        <v>4</v>
      </c>
    </row>
    <row r="6505" spans="1:13" hidden="1" x14ac:dyDescent="0.35">
      <c r="A6505" t="s">
        <v>17</v>
      </c>
      <c r="B6505">
        <v>6504</v>
      </c>
      <c r="C6505" t="s">
        <v>1086</v>
      </c>
      <c r="D6505" t="s">
        <v>48</v>
      </c>
      <c r="E6505">
        <v>2018</v>
      </c>
      <c r="F6505" t="s">
        <v>138</v>
      </c>
      <c r="G6505" t="s">
        <v>14</v>
      </c>
      <c r="H6505" t="s">
        <v>26</v>
      </c>
      <c r="I6505" t="s">
        <v>40</v>
      </c>
      <c r="J6505">
        <v>6.2294473000000003E-2</v>
      </c>
      <c r="L6505">
        <v>242.417</v>
      </c>
      <c r="M6505">
        <v>4</v>
      </c>
    </row>
    <row r="6506" spans="1:13" hidden="1" x14ac:dyDescent="0.35">
      <c r="A6506" t="s">
        <v>17</v>
      </c>
      <c r="B6506">
        <v>6505</v>
      </c>
      <c r="C6506" t="s">
        <v>1566</v>
      </c>
      <c r="D6506" t="s">
        <v>48</v>
      </c>
      <c r="E6506">
        <v>2018</v>
      </c>
      <c r="F6506" t="s">
        <v>138</v>
      </c>
      <c r="G6506" t="s">
        <v>14</v>
      </c>
      <c r="H6506" t="s">
        <v>26</v>
      </c>
      <c r="I6506" t="s">
        <v>40</v>
      </c>
      <c r="J6506">
        <v>0.18358896</v>
      </c>
      <c r="L6506">
        <v>154.66300000000001</v>
      </c>
      <c r="M6506">
        <v>4</v>
      </c>
    </row>
    <row r="6507" spans="1:13" hidden="1" x14ac:dyDescent="0.35">
      <c r="A6507" t="s">
        <v>17</v>
      </c>
      <c r="B6507">
        <v>6506</v>
      </c>
      <c r="C6507" t="s">
        <v>389</v>
      </c>
      <c r="D6507" t="s">
        <v>48</v>
      </c>
      <c r="E6507">
        <v>2018</v>
      </c>
      <c r="F6507" t="s">
        <v>138</v>
      </c>
      <c r="G6507" t="s">
        <v>14</v>
      </c>
      <c r="H6507" t="s">
        <v>26</v>
      </c>
      <c r="I6507" t="s">
        <v>40</v>
      </c>
      <c r="J6507">
        <v>0.117091213</v>
      </c>
      <c r="L6507">
        <v>197.9084</v>
      </c>
      <c r="M6507">
        <v>4</v>
      </c>
    </row>
    <row r="6508" spans="1:13" hidden="1" x14ac:dyDescent="0.35">
      <c r="A6508" t="s">
        <v>17</v>
      </c>
      <c r="B6508">
        <v>6507</v>
      </c>
      <c r="C6508" t="s">
        <v>1408</v>
      </c>
      <c r="D6508" t="s">
        <v>32</v>
      </c>
      <c r="E6508">
        <v>2018</v>
      </c>
      <c r="F6508" t="s">
        <v>138</v>
      </c>
      <c r="G6508" t="s">
        <v>14</v>
      </c>
      <c r="H6508" t="s">
        <v>26</v>
      </c>
      <c r="I6508" t="s">
        <v>40</v>
      </c>
      <c r="J6508">
        <v>7.9440261999999998E-2</v>
      </c>
      <c r="L6508">
        <v>86.788200000000003</v>
      </c>
      <c r="M6508">
        <v>4</v>
      </c>
    </row>
    <row r="6509" spans="1:13" hidden="1" x14ac:dyDescent="0.35">
      <c r="A6509" t="s">
        <v>17</v>
      </c>
      <c r="B6509">
        <v>6508</v>
      </c>
      <c r="C6509" t="s">
        <v>1166</v>
      </c>
      <c r="D6509" t="s">
        <v>32</v>
      </c>
      <c r="E6509">
        <v>2018</v>
      </c>
      <c r="F6509" t="s">
        <v>138</v>
      </c>
      <c r="G6509" t="s">
        <v>14</v>
      </c>
      <c r="H6509" t="s">
        <v>26</v>
      </c>
      <c r="I6509" t="s">
        <v>40</v>
      </c>
      <c r="J6509">
        <v>0.13826987299999999</v>
      </c>
      <c r="L6509">
        <v>111.68600000000001</v>
      </c>
      <c r="M6509">
        <v>4</v>
      </c>
    </row>
    <row r="6510" spans="1:13" hidden="1" x14ac:dyDescent="0.35">
      <c r="A6510" t="s">
        <v>17</v>
      </c>
      <c r="B6510">
        <v>6509</v>
      </c>
      <c r="C6510" t="s">
        <v>800</v>
      </c>
      <c r="D6510" t="s">
        <v>32</v>
      </c>
      <c r="E6510">
        <v>2018</v>
      </c>
      <c r="F6510" t="s">
        <v>138</v>
      </c>
      <c r="G6510" t="s">
        <v>14</v>
      </c>
      <c r="H6510" t="s">
        <v>26</v>
      </c>
      <c r="I6510" t="s">
        <v>40</v>
      </c>
      <c r="J6510">
        <v>0.16496634499999999</v>
      </c>
      <c r="L6510">
        <v>189.4872</v>
      </c>
      <c r="M6510">
        <v>4</v>
      </c>
    </row>
    <row r="6511" spans="1:13" hidden="1" x14ac:dyDescent="0.35">
      <c r="A6511" t="s">
        <v>17</v>
      </c>
      <c r="B6511">
        <v>6510</v>
      </c>
      <c r="C6511" t="s">
        <v>971</v>
      </c>
      <c r="D6511" t="s">
        <v>32</v>
      </c>
      <c r="E6511">
        <v>2018</v>
      </c>
      <c r="F6511" t="s">
        <v>138</v>
      </c>
      <c r="G6511" t="s">
        <v>14</v>
      </c>
      <c r="H6511" t="s">
        <v>26</v>
      </c>
      <c r="I6511" t="s">
        <v>40</v>
      </c>
      <c r="J6511">
        <v>7.8576074999999995E-2</v>
      </c>
      <c r="L6511">
        <v>78.466999999999999</v>
      </c>
      <c r="M6511">
        <v>4</v>
      </c>
    </row>
    <row r="6512" spans="1:13" hidden="1" x14ac:dyDescent="0.35">
      <c r="A6512" t="s">
        <v>17</v>
      </c>
      <c r="B6512">
        <v>6511</v>
      </c>
      <c r="C6512" t="s">
        <v>1397</v>
      </c>
      <c r="D6512" t="s">
        <v>32</v>
      </c>
      <c r="E6512">
        <v>2018</v>
      </c>
      <c r="F6512" t="s">
        <v>138</v>
      </c>
      <c r="G6512" t="s">
        <v>14</v>
      </c>
      <c r="H6512" t="s">
        <v>26</v>
      </c>
      <c r="I6512" t="s">
        <v>40</v>
      </c>
      <c r="J6512">
        <v>5.8444176E-2</v>
      </c>
      <c r="L6512">
        <v>73.069599999999994</v>
      </c>
      <c r="M6512">
        <v>4</v>
      </c>
    </row>
    <row r="6513" spans="1:13" hidden="1" x14ac:dyDescent="0.35">
      <c r="A6513" t="s">
        <v>17</v>
      </c>
      <c r="B6513">
        <v>6512</v>
      </c>
      <c r="C6513" t="s">
        <v>221</v>
      </c>
      <c r="D6513" t="s">
        <v>32</v>
      </c>
      <c r="E6513">
        <v>2018</v>
      </c>
      <c r="F6513" t="s">
        <v>138</v>
      </c>
      <c r="G6513" t="s">
        <v>14</v>
      </c>
      <c r="H6513" t="s">
        <v>26</v>
      </c>
      <c r="I6513" t="s">
        <v>40</v>
      </c>
      <c r="J6513">
        <v>7.7046505000000001E-2</v>
      </c>
      <c r="L6513">
        <v>189.453</v>
      </c>
      <c r="M6513">
        <v>4</v>
      </c>
    </row>
    <row r="6514" spans="1:13" hidden="1" x14ac:dyDescent="0.35">
      <c r="A6514" t="s">
        <v>10</v>
      </c>
      <c r="B6514">
        <v>6513</v>
      </c>
      <c r="C6514" t="s">
        <v>335</v>
      </c>
      <c r="D6514" t="s">
        <v>95</v>
      </c>
      <c r="E6514">
        <v>2018</v>
      </c>
      <c r="F6514" t="s">
        <v>138</v>
      </c>
      <c r="G6514" t="s">
        <v>14</v>
      </c>
      <c r="H6514" t="s">
        <v>26</v>
      </c>
      <c r="I6514" t="s">
        <v>40</v>
      </c>
      <c r="J6514">
        <v>0.2004264</v>
      </c>
      <c r="L6514">
        <v>88.851399999999998</v>
      </c>
      <c r="M6514">
        <v>4</v>
      </c>
    </row>
    <row r="6515" spans="1:13" hidden="1" x14ac:dyDescent="0.35">
      <c r="A6515" t="s">
        <v>10</v>
      </c>
      <c r="B6515">
        <v>6514</v>
      </c>
      <c r="C6515" t="s">
        <v>431</v>
      </c>
      <c r="D6515" t="s">
        <v>95</v>
      </c>
      <c r="E6515">
        <v>2018</v>
      </c>
      <c r="F6515" t="s">
        <v>138</v>
      </c>
      <c r="G6515" t="s">
        <v>14</v>
      </c>
      <c r="H6515" t="s">
        <v>26</v>
      </c>
      <c r="I6515" t="s">
        <v>40</v>
      </c>
      <c r="J6515">
        <v>0</v>
      </c>
      <c r="L6515">
        <v>38.184800000000003</v>
      </c>
      <c r="M6515">
        <v>4</v>
      </c>
    </row>
    <row r="6516" spans="1:13" hidden="1" x14ac:dyDescent="0.35">
      <c r="A6516" t="s">
        <v>10</v>
      </c>
      <c r="B6516">
        <v>6515</v>
      </c>
      <c r="C6516" t="s">
        <v>1603</v>
      </c>
      <c r="D6516" t="s">
        <v>95</v>
      </c>
      <c r="E6516">
        <v>2018</v>
      </c>
      <c r="F6516" t="s">
        <v>138</v>
      </c>
      <c r="G6516" t="s">
        <v>14</v>
      </c>
      <c r="H6516" t="s">
        <v>26</v>
      </c>
      <c r="I6516" t="s">
        <v>40</v>
      </c>
      <c r="J6516">
        <v>0.191500528</v>
      </c>
      <c r="L6516">
        <v>121.2098</v>
      </c>
      <c r="M6516">
        <v>4</v>
      </c>
    </row>
    <row r="6517" spans="1:13" hidden="1" x14ac:dyDescent="0.35">
      <c r="A6517" t="s">
        <v>10</v>
      </c>
      <c r="B6517">
        <v>6516</v>
      </c>
      <c r="C6517" t="s">
        <v>120</v>
      </c>
      <c r="D6517" t="s">
        <v>95</v>
      </c>
      <c r="E6517">
        <v>2018</v>
      </c>
      <c r="F6517" t="s">
        <v>138</v>
      </c>
      <c r="G6517" t="s">
        <v>14</v>
      </c>
      <c r="H6517" t="s">
        <v>26</v>
      </c>
      <c r="I6517" t="s">
        <v>40</v>
      </c>
      <c r="J6517">
        <v>0.13263034500000001</v>
      </c>
      <c r="L6517">
        <v>263.85680000000002</v>
      </c>
      <c r="M6517">
        <v>4</v>
      </c>
    </row>
    <row r="6518" spans="1:13" hidden="1" x14ac:dyDescent="0.35">
      <c r="A6518" t="s">
        <v>10</v>
      </c>
      <c r="B6518">
        <v>6517</v>
      </c>
      <c r="C6518" t="s">
        <v>904</v>
      </c>
      <c r="D6518" t="s">
        <v>95</v>
      </c>
      <c r="E6518">
        <v>2018</v>
      </c>
      <c r="F6518" t="s">
        <v>138</v>
      </c>
      <c r="G6518" t="s">
        <v>14</v>
      </c>
      <c r="H6518" t="s">
        <v>26</v>
      </c>
      <c r="I6518" t="s">
        <v>40</v>
      </c>
      <c r="J6518">
        <v>0.18212836299999999</v>
      </c>
      <c r="L6518">
        <v>165.65</v>
      </c>
      <c r="M6518">
        <v>4</v>
      </c>
    </row>
    <row r="6519" spans="1:13" hidden="1" x14ac:dyDescent="0.35">
      <c r="A6519" t="s">
        <v>10</v>
      </c>
      <c r="B6519">
        <v>6518</v>
      </c>
      <c r="C6519" t="s">
        <v>867</v>
      </c>
      <c r="D6519" t="s">
        <v>57</v>
      </c>
      <c r="E6519">
        <v>2018</v>
      </c>
      <c r="F6519" t="s">
        <v>138</v>
      </c>
      <c r="G6519" t="s">
        <v>14</v>
      </c>
      <c r="H6519" t="s">
        <v>26</v>
      </c>
      <c r="I6519" t="s">
        <v>40</v>
      </c>
      <c r="J6519">
        <v>9.7275776999999994E-2</v>
      </c>
      <c r="L6519">
        <v>223.90880000000001</v>
      </c>
      <c r="M6519">
        <v>4</v>
      </c>
    </row>
    <row r="6520" spans="1:13" hidden="1" x14ac:dyDescent="0.35">
      <c r="A6520" t="s">
        <v>10</v>
      </c>
      <c r="B6520">
        <v>6519</v>
      </c>
      <c r="C6520" t="s">
        <v>936</v>
      </c>
      <c r="D6520" t="s">
        <v>57</v>
      </c>
      <c r="E6520">
        <v>2018</v>
      </c>
      <c r="F6520" t="s">
        <v>138</v>
      </c>
      <c r="G6520" t="s">
        <v>14</v>
      </c>
      <c r="H6520" t="s">
        <v>26</v>
      </c>
      <c r="I6520" t="s">
        <v>40</v>
      </c>
      <c r="J6520">
        <v>7.6851759000000006E-2</v>
      </c>
      <c r="L6520">
        <v>111.857</v>
      </c>
      <c r="M6520">
        <v>4</v>
      </c>
    </row>
    <row r="6521" spans="1:13" hidden="1" x14ac:dyDescent="0.35">
      <c r="A6521" t="s">
        <v>10</v>
      </c>
      <c r="B6521">
        <v>6520</v>
      </c>
      <c r="C6521" t="s">
        <v>569</v>
      </c>
      <c r="D6521" t="s">
        <v>57</v>
      </c>
      <c r="E6521">
        <v>2018</v>
      </c>
      <c r="F6521" t="s">
        <v>138</v>
      </c>
      <c r="G6521" t="s">
        <v>14</v>
      </c>
      <c r="H6521" t="s">
        <v>26</v>
      </c>
      <c r="I6521" t="s">
        <v>40</v>
      </c>
      <c r="J6521">
        <v>0.13991304500000001</v>
      </c>
      <c r="L6521">
        <v>227.90360000000001</v>
      </c>
      <c r="M6521">
        <v>4</v>
      </c>
    </row>
    <row r="6522" spans="1:13" hidden="1" x14ac:dyDescent="0.35">
      <c r="A6522" t="s">
        <v>10</v>
      </c>
      <c r="B6522">
        <v>6521</v>
      </c>
      <c r="C6522" t="s">
        <v>422</v>
      </c>
      <c r="D6522" t="s">
        <v>74</v>
      </c>
      <c r="E6522">
        <v>2018</v>
      </c>
      <c r="F6522" t="s">
        <v>138</v>
      </c>
      <c r="G6522" t="s">
        <v>14</v>
      </c>
      <c r="H6522" t="s">
        <v>26</v>
      </c>
      <c r="I6522" t="s">
        <v>40</v>
      </c>
      <c r="J6522">
        <v>0.27459228299999999</v>
      </c>
      <c r="L6522">
        <v>167.84739999999999</v>
      </c>
      <c r="M6522">
        <v>4</v>
      </c>
    </row>
    <row r="6523" spans="1:13" hidden="1" x14ac:dyDescent="0.35">
      <c r="A6523" t="s">
        <v>10</v>
      </c>
      <c r="B6523">
        <v>6522</v>
      </c>
      <c r="C6523" t="s">
        <v>429</v>
      </c>
      <c r="D6523" t="s">
        <v>74</v>
      </c>
      <c r="E6523">
        <v>2018</v>
      </c>
      <c r="F6523" t="s">
        <v>138</v>
      </c>
      <c r="G6523" t="s">
        <v>14</v>
      </c>
      <c r="H6523" t="s">
        <v>26</v>
      </c>
      <c r="I6523" t="s">
        <v>40</v>
      </c>
      <c r="J6523">
        <v>0.120965853</v>
      </c>
      <c r="L6523">
        <v>55.861400000000003</v>
      </c>
      <c r="M6523">
        <v>4</v>
      </c>
    </row>
    <row r="6524" spans="1:13" hidden="1" x14ac:dyDescent="0.35">
      <c r="A6524" t="s">
        <v>10</v>
      </c>
      <c r="B6524">
        <v>6523</v>
      </c>
      <c r="C6524" t="s">
        <v>423</v>
      </c>
      <c r="D6524" t="s">
        <v>28</v>
      </c>
      <c r="E6524">
        <v>2018</v>
      </c>
      <c r="F6524" t="s">
        <v>138</v>
      </c>
      <c r="G6524" t="s">
        <v>14</v>
      </c>
      <c r="H6524" t="s">
        <v>26</v>
      </c>
      <c r="I6524" t="s">
        <v>40</v>
      </c>
      <c r="J6524">
        <v>0</v>
      </c>
      <c r="L6524">
        <v>92.311999999999998</v>
      </c>
      <c r="M6524">
        <v>4</v>
      </c>
    </row>
    <row r="6525" spans="1:13" hidden="1" x14ac:dyDescent="0.35">
      <c r="A6525" t="s">
        <v>10</v>
      </c>
      <c r="B6525">
        <v>6524</v>
      </c>
      <c r="C6525" t="s">
        <v>712</v>
      </c>
      <c r="D6525" t="s">
        <v>28</v>
      </c>
      <c r="E6525">
        <v>2018</v>
      </c>
      <c r="F6525" t="s">
        <v>138</v>
      </c>
      <c r="G6525" t="s">
        <v>14</v>
      </c>
      <c r="H6525" t="s">
        <v>26</v>
      </c>
      <c r="I6525" t="s">
        <v>40</v>
      </c>
      <c r="J6525">
        <v>4.4063785000000001E-2</v>
      </c>
      <c r="L6525">
        <v>147.24180000000001</v>
      </c>
      <c r="M6525">
        <v>4</v>
      </c>
    </row>
    <row r="6526" spans="1:13" hidden="1" x14ac:dyDescent="0.35">
      <c r="A6526" t="s">
        <v>10</v>
      </c>
      <c r="B6526">
        <v>6525</v>
      </c>
      <c r="C6526" t="s">
        <v>677</v>
      </c>
      <c r="D6526" t="s">
        <v>28</v>
      </c>
      <c r="E6526">
        <v>2018</v>
      </c>
      <c r="F6526" t="s">
        <v>138</v>
      </c>
      <c r="G6526" t="s">
        <v>14</v>
      </c>
      <c r="H6526" t="s">
        <v>26</v>
      </c>
      <c r="I6526" t="s">
        <v>40</v>
      </c>
      <c r="J6526">
        <v>0</v>
      </c>
      <c r="L6526">
        <v>78.896000000000001</v>
      </c>
      <c r="M6526">
        <v>4</v>
      </c>
    </row>
    <row r="6527" spans="1:13" hidden="1" x14ac:dyDescent="0.35">
      <c r="A6527" t="s">
        <v>10</v>
      </c>
      <c r="B6527">
        <v>6526</v>
      </c>
      <c r="C6527" t="s">
        <v>1048</v>
      </c>
      <c r="D6527" t="s">
        <v>28</v>
      </c>
      <c r="E6527">
        <v>2018</v>
      </c>
      <c r="F6527" t="s">
        <v>138</v>
      </c>
      <c r="G6527" t="s">
        <v>14</v>
      </c>
      <c r="H6527" t="s">
        <v>26</v>
      </c>
      <c r="I6527" t="s">
        <v>40</v>
      </c>
      <c r="J6527">
        <v>0.161030847</v>
      </c>
      <c r="L6527">
        <v>251.24080000000001</v>
      </c>
      <c r="M6527">
        <v>4</v>
      </c>
    </row>
    <row r="6528" spans="1:13" hidden="1" x14ac:dyDescent="0.35">
      <c r="A6528" t="s">
        <v>10</v>
      </c>
      <c r="B6528">
        <v>6527</v>
      </c>
      <c r="C6528" t="s">
        <v>252</v>
      </c>
      <c r="D6528" t="s">
        <v>28</v>
      </c>
      <c r="E6528">
        <v>2018</v>
      </c>
      <c r="F6528" t="s">
        <v>138</v>
      </c>
      <c r="G6528" t="s">
        <v>14</v>
      </c>
      <c r="H6528" t="s">
        <v>26</v>
      </c>
      <c r="I6528" t="s">
        <v>40</v>
      </c>
      <c r="J6528">
        <v>2.1031586000000001E-2</v>
      </c>
      <c r="L6528">
        <v>164.7184</v>
      </c>
      <c r="M6528">
        <v>4</v>
      </c>
    </row>
    <row r="6529" spans="1:13" hidden="1" x14ac:dyDescent="0.35">
      <c r="A6529" t="s">
        <v>10</v>
      </c>
      <c r="B6529">
        <v>6528</v>
      </c>
      <c r="C6529" t="s">
        <v>1587</v>
      </c>
      <c r="D6529" t="s">
        <v>67</v>
      </c>
      <c r="E6529">
        <v>2018</v>
      </c>
      <c r="F6529" t="s">
        <v>138</v>
      </c>
      <c r="G6529" t="s">
        <v>14</v>
      </c>
      <c r="H6529" t="s">
        <v>26</v>
      </c>
      <c r="I6529" t="s">
        <v>40</v>
      </c>
      <c r="J6529">
        <v>0.12942514499999999</v>
      </c>
      <c r="L6529">
        <v>219.34819999999999</v>
      </c>
      <c r="M6529">
        <v>4</v>
      </c>
    </row>
    <row r="6530" spans="1:13" hidden="1" x14ac:dyDescent="0.35">
      <c r="A6530" t="s">
        <v>10</v>
      </c>
      <c r="B6530">
        <v>6529</v>
      </c>
      <c r="C6530" t="s">
        <v>1244</v>
      </c>
      <c r="D6530" t="s">
        <v>67</v>
      </c>
      <c r="E6530">
        <v>2018</v>
      </c>
      <c r="F6530" t="s">
        <v>138</v>
      </c>
      <c r="G6530" t="s">
        <v>14</v>
      </c>
      <c r="H6530" t="s">
        <v>26</v>
      </c>
      <c r="I6530" t="s">
        <v>40</v>
      </c>
      <c r="J6530">
        <v>7.4620291000000005E-2</v>
      </c>
      <c r="L6530">
        <v>120.1782</v>
      </c>
      <c r="M6530">
        <v>4</v>
      </c>
    </row>
    <row r="6531" spans="1:13" hidden="1" x14ac:dyDescent="0.35">
      <c r="A6531" t="s">
        <v>10</v>
      </c>
      <c r="B6531">
        <v>6530</v>
      </c>
      <c r="C6531" t="s">
        <v>125</v>
      </c>
      <c r="D6531" t="s">
        <v>67</v>
      </c>
      <c r="E6531">
        <v>2018</v>
      </c>
      <c r="F6531" t="s">
        <v>138</v>
      </c>
      <c r="G6531" t="s">
        <v>14</v>
      </c>
      <c r="H6531" t="s">
        <v>26</v>
      </c>
      <c r="I6531" t="s">
        <v>40</v>
      </c>
      <c r="J6531">
        <v>0.13334711899999999</v>
      </c>
      <c r="L6531">
        <v>193.07939999999999</v>
      </c>
      <c r="M6531">
        <v>4</v>
      </c>
    </row>
    <row r="6532" spans="1:13" hidden="1" x14ac:dyDescent="0.35">
      <c r="A6532" t="s">
        <v>10</v>
      </c>
      <c r="B6532">
        <v>6531</v>
      </c>
      <c r="C6532" t="s">
        <v>1500</v>
      </c>
      <c r="D6532" t="s">
        <v>67</v>
      </c>
      <c r="E6532">
        <v>2018</v>
      </c>
      <c r="F6532" t="s">
        <v>138</v>
      </c>
      <c r="G6532" t="s">
        <v>14</v>
      </c>
      <c r="H6532" t="s">
        <v>26</v>
      </c>
      <c r="I6532" t="s">
        <v>40</v>
      </c>
      <c r="J6532">
        <v>0.153456703</v>
      </c>
      <c r="L6532">
        <v>264.09100000000001</v>
      </c>
      <c r="M6532">
        <v>4</v>
      </c>
    </row>
    <row r="6533" spans="1:13" hidden="1" x14ac:dyDescent="0.35">
      <c r="A6533" t="s">
        <v>10</v>
      </c>
      <c r="B6533">
        <v>6532</v>
      </c>
      <c r="C6533" t="s">
        <v>398</v>
      </c>
      <c r="D6533" t="s">
        <v>24</v>
      </c>
      <c r="E6533">
        <v>2018</v>
      </c>
      <c r="F6533" t="s">
        <v>138</v>
      </c>
      <c r="G6533" t="s">
        <v>14</v>
      </c>
      <c r="H6533" t="s">
        <v>26</v>
      </c>
      <c r="I6533" t="s">
        <v>40</v>
      </c>
      <c r="J6533">
        <v>1.9912605999999999E-2</v>
      </c>
      <c r="L6533">
        <v>91.0488</v>
      </c>
      <c r="M6533">
        <v>4</v>
      </c>
    </row>
    <row r="6534" spans="1:13" hidden="1" x14ac:dyDescent="0.35">
      <c r="A6534" t="s">
        <v>10</v>
      </c>
      <c r="B6534">
        <v>6533</v>
      </c>
      <c r="C6534" t="s">
        <v>1489</v>
      </c>
      <c r="D6534" t="s">
        <v>24</v>
      </c>
      <c r="E6534">
        <v>2018</v>
      </c>
      <c r="F6534" t="s">
        <v>138</v>
      </c>
      <c r="G6534" t="s">
        <v>14</v>
      </c>
      <c r="H6534" t="s">
        <v>26</v>
      </c>
      <c r="I6534" t="s">
        <v>40</v>
      </c>
      <c r="J6534">
        <v>0.127660257</v>
      </c>
      <c r="L6534">
        <v>198.54259999999999</v>
      </c>
      <c r="M6534">
        <v>4</v>
      </c>
    </row>
    <row r="6535" spans="1:13" hidden="1" x14ac:dyDescent="0.35">
      <c r="A6535" t="s">
        <v>10</v>
      </c>
      <c r="B6535">
        <v>6534</v>
      </c>
      <c r="C6535" t="s">
        <v>1493</v>
      </c>
      <c r="D6535" t="s">
        <v>24</v>
      </c>
      <c r="E6535">
        <v>2018</v>
      </c>
      <c r="F6535" t="s">
        <v>138</v>
      </c>
      <c r="G6535" t="s">
        <v>14</v>
      </c>
      <c r="H6535" t="s">
        <v>26</v>
      </c>
      <c r="I6535" t="s">
        <v>40</v>
      </c>
      <c r="J6535">
        <v>0</v>
      </c>
      <c r="L6535">
        <v>230.0668</v>
      </c>
      <c r="M6535">
        <v>4</v>
      </c>
    </row>
    <row r="6536" spans="1:13" hidden="1" x14ac:dyDescent="0.35">
      <c r="A6536" t="s">
        <v>10</v>
      </c>
      <c r="B6536">
        <v>6535</v>
      </c>
      <c r="C6536" t="s">
        <v>552</v>
      </c>
      <c r="D6536" t="s">
        <v>24</v>
      </c>
      <c r="E6536">
        <v>2018</v>
      </c>
      <c r="F6536" t="s">
        <v>138</v>
      </c>
      <c r="G6536" t="s">
        <v>14</v>
      </c>
      <c r="H6536" t="s">
        <v>26</v>
      </c>
      <c r="I6536" t="s">
        <v>40</v>
      </c>
      <c r="J6536">
        <v>6.3079544000000001E-2</v>
      </c>
      <c r="L6536">
        <v>175.77119999999999</v>
      </c>
      <c r="M6536">
        <v>4</v>
      </c>
    </row>
    <row r="6537" spans="1:13" hidden="1" x14ac:dyDescent="0.35">
      <c r="A6537" t="s">
        <v>10</v>
      </c>
      <c r="B6537">
        <v>6536</v>
      </c>
      <c r="C6537" t="s">
        <v>442</v>
      </c>
      <c r="D6537" t="s">
        <v>24</v>
      </c>
      <c r="E6537">
        <v>2018</v>
      </c>
      <c r="F6537" t="s">
        <v>138</v>
      </c>
      <c r="G6537" t="s">
        <v>14</v>
      </c>
      <c r="H6537" t="s">
        <v>26</v>
      </c>
      <c r="I6537" t="s">
        <v>40</v>
      </c>
      <c r="J6537">
        <v>0.13314425899999999</v>
      </c>
      <c r="L6537">
        <v>190.88460000000001</v>
      </c>
      <c r="M6537">
        <v>4</v>
      </c>
    </row>
    <row r="6538" spans="1:13" hidden="1" x14ac:dyDescent="0.35">
      <c r="A6538" t="s">
        <v>10</v>
      </c>
      <c r="B6538">
        <v>6537</v>
      </c>
      <c r="C6538" t="s">
        <v>1006</v>
      </c>
      <c r="D6538" t="s">
        <v>24</v>
      </c>
      <c r="E6538">
        <v>2018</v>
      </c>
      <c r="F6538" t="s">
        <v>138</v>
      </c>
      <c r="G6538" t="s">
        <v>14</v>
      </c>
      <c r="H6538" t="s">
        <v>26</v>
      </c>
      <c r="I6538" t="s">
        <v>40</v>
      </c>
      <c r="J6538">
        <v>0.145200948</v>
      </c>
      <c r="L6538">
        <v>35.455800000000004</v>
      </c>
      <c r="M6538">
        <v>4</v>
      </c>
    </row>
    <row r="6539" spans="1:13" hidden="1" x14ac:dyDescent="0.35">
      <c r="A6539" t="s">
        <v>10</v>
      </c>
      <c r="B6539">
        <v>6538</v>
      </c>
      <c r="C6539" t="s">
        <v>1293</v>
      </c>
      <c r="D6539" t="s">
        <v>24</v>
      </c>
      <c r="E6539">
        <v>2018</v>
      </c>
      <c r="F6539" t="s">
        <v>138</v>
      </c>
      <c r="G6539" t="s">
        <v>14</v>
      </c>
      <c r="H6539" t="s">
        <v>26</v>
      </c>
      <c r="I6539" t="s">
        <v>40</v>
      </c>
      <c r="J6539">
        <v>7.3541071999999999E-2</v>
      </c>
      <c r="L6539">
        <v>192.28200000000001</v>
      </c>
      <c r="M6539">
        <v>4</v>
      </c>
    </row>
    <row r="6540" spans="1:13" hidden="1" x14ac:dyDescent="0.35">
      <c r="A6540" t="s">
        <v>10</v>
      </c>
      <c r="B6540">
        <v>6539</v>
      </c>
      <c r="C6540" t="s">
        <v>1159</v>
      </c>
      <c r="D6540" t="s">
        <v>12</v>
      </c>
      <c r="E6540">
        <v>2018</v>
      </c>
      <c r="F6540" t="s">
        <v>138</v>
      </c>
      <c r="G6540" t="s">
        <v>14</v>
      </c>
      <c r="H6540" t="s">
        <v>26</v>
      </c>
      <c r="I6540" t="s">
        <v>40</v>
      </c>
      <c r="J6540">
        <v>9.9780431000000003E-2</v>
      </c>
      <c r="L6540">
        <v>225.2088</v>
      </c>
      <c r="M6540">
        <v>4</v>
      </c>
    </row>
    <row r="6541" spans="1:13" hidden="1" x14ac:dyDescent="0.35">
      <c r="A6541" t="s">
        <v>10</v>
      </c>
      <c r="B6541">
        <v>6540</v>
      </c>
      <c r="C6541" t="s">
        <v>362</v>
      </c>
      <c r="D6541" t="s">
        <v>12</v>
      </c>
      <c r="E6541">
        <v>2018</v>
      </c>
      <c r="F6541" t="s">
        <v>138</v>
      </c>
      <c r="G6541" t="s">
        <v>14</v>
      </c>
      <c r="H6541" t="s">
        <v>26</v>
      </c>
      <c r="I6541" t="s">
        <v>40</v>
      </c>
      <c r="J6541">
        <v>7.5215349000000001E-2</v>
      </c>
      <c r="L6541">
        <v>108.4254</v>
      </c>
      <c r="M6541">
        <v>4</v>
      </c>
    </row>
    <row r="6542" spans="1:13" hidden="1" x14ac:dyDescent="0.35">
      <c r="A6542" t="s">
        <v>10</v>
      </c>
      <c r="B6542">
        <v>6541</v>
      </c>
      <c r="C6542" t="s">
        <v>1520</v>
      </c>
      <c r="D6542" t="s">
        <v>12</v>
      </c>
      <c r="E6542">
        <v>2018</v>
      </c>
      <c r="F6542" t="s">
        <v>138</v>
      </c>
      <c r="G6542" t="s">
        <v>14</v>
      </c>
      <c r="H6542" t="s">
        <v>26</v>
      </c>
      <c r="I6542" t="s">
        <v>40</v>
      </c>
      <c r="J6542">
        <v>0.214423791</v>
      </c>
      <c r="L6542">
        <v>111.6544</v>
      </c>
      <c r="M6542">
        <v>4</v>
      </c>
    </row>
    <row r="6543" spans="1:13" hidden="1" x14ac:dyDescent="0.35">
      <c r="A6543" t="s">
        <v>10</v>
      </c>
      <c r="B6543">
        <v>6542</v>
      </c>
      <c r="C6543" t="s">
        <v>1536</v>
      </c>
      <c r="D6543" t="s">
        <v>12</v>
      </c>
      <c r="E6543">
        <v>2018</v>
      </c>
      <c r="F6543" t="s">
        <v>138</v>
      </c>
      <c r="G6543" t="s">
        <v>14</v>
      </c>
      <c r="H6543" t="s">
        <v>26</v>
      </c>
      <c r="I6543" t="s">
        <v>40</v>
      </c>
      <c r="J6543">
        <v>0.187443314</v>
      </c>
      <c r="L6543">
        <v>145.87860000000001</v>
      </c>
      <c r="M6543">
        <v>4</v>
      </c>
    </row>
    <row r="6544" spans="1:13" hidden="1" x14ac:dyDescent="0.35">
      <c r="A6544" t="s">
        <v>10</v>
      </c>
      <c r="B6544">
        <v>6543</v>
      </c>
      <c r="C6544" t="s">
        <v>957</v>
      </c>
      <c r="D6544" t="s">
        <v>12</v>
      </c>
      <c r="E6544">
        <v>2018</v>
      </c>
      <c r="F6544" t="s">
        <v>138</v>
      </c>
      <c r="G6544" t="s">
        <v>14</v>
      </c>
      <c r="H6544" t="s">
        <v>26</v>
      </c>
      <c r="I6544" t="s">
        <v>40</v>
      </c>
      <c r="J6544">
        <v>8.6077865000000003E-2</v>
      </c>
      <c r="L6544">
        <v>143.81020000000001</v>
      </c>
      <c r="M6544">
        <v>4</v>
      </c>
    </row>
    <row r="6545" spans="1:13" hidden="1" x14ac:dyDescent="0.35">
      <c r="A6545" t="s">
        <v>10</v>
      </c>
      <c r="B6545">
        <v>6544</v>
      </c>
      <c r="C6545" t="s">
        <v>1295</v>
      </c>
      <c r="D6545" t="s">
        <v>12</v>
      </c>
      <c r="E6545">
        <v>2018</v>
      </c>
      <c r="F6545" t="s">
        <v>138</v>
      </c>
      <c r="G6545" t="s">
        <v>14</v>
      </c>
      <c r="H6545" t="s">
        <v>26</v>
      </c>
      <c r="I6545" t="s">
        <v>40</v>
      </c>
      <c r="J6545">
        <v>0.27321283000000002</v>
      </c>
      <c r="L6545">
        <v>240.9538</v>
      </c>
      <c r="M6545">
        <v>4</v>
      </c>
    </row>
    <row r="6546" spans="1:13" hidden="1" x14ac:dyDescent="0.35">
      <c r="A6546" t="s">
        <v>10</v>
      </c>
      <c r="B6546">
        <v>6545</v>
      </c>
      <c r="C6546" t="s">
        <v>1246</v>
      </c>
      <c r="D6546" t="s">
        <v>12</v>
      </c>
      <c r="E6546">
        <v>2018</v>
      </c>
      <c r="F6546" t="s">
        <v>138</v>
      </c>
      <c r="G6546" t="s">
        <v>14</v>
      </c>
      <c r="H6546" t="s">
        <v>26</v>
      </c>
      <c r="I6546" t="s">
        <v>40</v>
      </c>
      <c r="J6546">
        <v>3.7569401000000002E-2</v>
      </c>
      <c r="L6546">
        <v>120.7098</v>
      </c>
      <c r="M6546">
        <v>4</v>
      </c>
    </row>
    <row r="6547" spans="1:13" hidden="1" x14ac:dyDescent="0.35">
      <c r="A6547" t="s">
        <v>10</v>
      </c>
      <c r="B6547">
        <v>6546</v>
      </c>
      <c r="C6547" t="s">
        <v>363</v>
      </c>
      <c r="D6547" t="s">
        <v>12</v>
      </c>
      <c r="E6547">
        <v>2018</v>
      </c>
      <c r="F6547" t="s">
        <v>138</v>
      </c>
      <c r="G6547" t="s">
        <v>14</v>
      </c>
      <c r="H6547" t="s">
        <v>26</v>
      </c>
      <c r="I6547" t="s">
        <v>40</v>
      </c>
      <c r="J6547">
        <v>6.1730519999999997E-2</v>
      </c>
      <c r="L6547">
        <v>159.15780000000001</v>
      </c>
      <c r="M6547">
        <v>4</v>
      </c>
    </row>
    <row r="6548" spans="1:13" hidden="1" x14ac:dyDescent="0.35">
      <c r="A6548" t="s">
        <v>10</v>
      </c>
      <c r="B6548">
        <v>6547</v>
      </c>
      <c r="C6548" t="s">
        <v>1160</v>
      </c>
      <c r="D6548" t="s">
        <v>12</v>
      </c>
      <c r="E6548">
        <v>2018</v>
      </c>
      <c r="F6548" t="s">
        <v>138</v>
      </c>
      <c r="G6548" t="s">
        <v>14</v>
      </c>
      <c r="H6548" t="s">
        <v>26</v>
      </c>
      <c r="I6548" t="s">
        <v>40</v>
      </c>
      <c r="J6548">
        <v>0.165101585</v>
      </c>
      <c r="L6548">
        <v>87.788200000000003</v>
      </c>
      <c r="M6548">
        <v>4</v>
      </c>
    </row>
    <row r="6549" spans="1:13" hidden="1" x14ac:dyDescent="0.35">
      <c r="A6549" t="s">
        <v>10</v>
      </c>
      <c r="B6549">
        <v>6548</v>
      </c>
      <c r="C6549" t="s">
        <v>400</v>
      </c>
      <c r="D6549" t="s">
        <v>12</v>
      </c>
      <c r="E6549">
        <v>2018</v>
      </c>
      <c r="F6549" t="s">
        <v>138</v>
      </c>
      <c r="G6549" t="s">
        <v>14</v>
      </c>
      <c r="H6549" t="s">
        <v>26</v>
      </c>
      <c r="I6549" t="s">
        <v>40</v>
      </c>
      <c r="J6549">
        <v>0</v>
      </c>
      <c r="L6549">
        <v>234.79580000000001</v>
      </c>
      <c r="M6549">
        <v>4</v>
      </c>
    </row>
    <row r="6550" spans="1:13" hidden="1" x14ac:dyDescent="0.35">
      <c r="A6550" t="s">
        <v>10</v>
      </c>
      <c r="B6550">
        <v>6549</v>
      </c>
      <c r="C6550" t="s">
        <v>443</v>
      </c>
      <c r="D6550" t="s">
        <v>12</v>
      </c>
      <c r="E6550">
        <v>2018</v>
      </c>
      <c r="F6550" t="s">
        <v>138</v>
      </c>
      <c r="G6550" t="s">
        <v>14</v>
      </c>
      <c r="H6550" t="s">
        <v>26</v>
      </c>
      <c r="I6550" t="s">
        <v>40</v>
      </c>
      <c r="J6550">
        <v>0.109274313</v>
      </c>
      <c r="L6550">
        <v>225.30619999999999</v>
      </c>
      <c r="M6550">
        <v>4</v>
      </c>
    </row>
    <row r="6551" spans="1:13" hidden="1" x14ac:dyDescent="0.35">
      <c r="A6551" t="s">
        <v>10</v>
      </c>
      <c r="B6551">
        <v>6550</v>
      </c>
      <c r="C6551" t="s">
        <v>62</v>
      </c>
      <c r="D6551" t="s">
        <v>12</v>
      </c>
      <c r="E6551">
        <v>2018</v>
      </c>
      <c r="F6551" t="s">
        <v>138</v>
      </c>
      <c r="G6551" t="s">
        <v>14</v>
      </c>
      <c r="H6551" t="s">
        <v>26</v>
      </c>
      <c r="I6551" t="s">
        <v>40</v>
      </c>
      <c r="J6551">
        <v>0.16439157300000001</v>
      </c>
      <c r="L6551">
        <v>62.819400000000002</v>
      </c>
      <c r="M6551">
        <v>4</v>
      </c>
    </row>
    <row r="6552" spans="1:13" hidden="1" x14ac:dyDescent="0.35">
      <c r="A6552" t="s">
        <v>10</v>
      </c>
      <c r="B6552">
        <v>6551</v>
      </c>
      <c r="C6552" t="s">
        <v>1013</v>
      </c>
      <c r="D6552" t="s">
        <v>54</v>
      </c>
      <c r="E6552">
        <v>2018</v>
      </c>
      <c r="F6552" t="s">
        <v>138</v>
      </c>
      <c r="G6552" t="s">
        <v>14</v>
      </c>
      <c r="H6552" t="s">
        <v>26</v>
      </c>
      <c r="I6552" t="s">
        <v>40</v>
      </c>
      <c r="J6552">
        <v>0.277459381</v>
      </c>
      <c r="L6552">
        <v>156.3946</v>
      </c>
      <c r="M6552">
        <v>4</v>
      </c>
    </row>
    <row r="6553" spans="1:13" hidden="1" x14ac:dyDescent="0.35">
      <c r="A6553" t="s">
        <v>10</v>
      </c>
      <c r="B6553">
        <v>6552</v>
      </c>
      <c r="C6553" t="s">
        <v>886</v>
      </c>
      <c r="D6553" t="s">
        <v>54</v>
      </c>
      <c r="E6553">
        <v>2018</v>
      </c>
      <c r="F6553" t="s">
        <v>138</v>
      </c>
      <c r="G6553" t="s">
        <v>14</v>
      </c>
      <c r="H6553" t="s">
        <v>26</v>
      </c>
      <c r="I6553" t="s">
        <v>40</v>
      </c>
      <c r="J6553">
        <v>1.4998914E-2</v>
      </c>
      <c r="L6553">
        <v>72.403800000000004</v>
      </c>
      <c r="M6553">
        <v>4</v>
      </c>
    </row>
    <row r="6554" spans="1:13" hidden="1" x14ac:dyDescent="0.35">
      <c r="A6554" t="s">
        <v>10</v>
      </c>
      <c r="B6554">
        <v>6553</v>
      </c>
      <c r="C6554" t="s">
        <v>84</v>
      </c>
      <c r="D6554" t="s">
        <v>54</v>
      </c>
      <c r="E6554">
        <v>2018</v>
      </c>
      <c r="F6554" t="s">
        <v>138</v>
      </c>
      <c r="G6554" t="s">
        <v>14</v>
      </c>
      <c r="H6554" t="s">
        <v>26</v>
      </c>
      <c r="I6554" t="s">
        <v>40</v>
      </c>
      <c r="J6554">
        <v>0.14930549700000001</v>
      </c>
      <c r="L6554">
        <v>119.61239999999999</v>
      </c>
      <c r="M6554">
        <v>4</v>
      </c>
    </row>
    <row r="6555" spans="1:13" hidden="1" x14ac:dyDescent="0.35">
      <c r="A6555" t="s">
        <v>10</v>
      </c>
      <c r="B6555">
        <v>6554</v>
      </c>
      <c r="C6555" t="s">
        <v>1014</v>
      </c>
      <c r="D6555" t="s">
        <v>54</v>
      </c>
      <c r="E6555">
        <v>2018</v>
      </c>
      <c r="F6555" t="s">
        <v>138</v>
      </c>
      <c r="G6555" t="s">
        <v>14</v>
      </c>
      <c r="H6555" t="s">
        <v>26</v>
      </c>
      <c r="I6555" t="s">
        <v>40</v>
      </c>
      <c r="J6555">
        <v>0.13659289099999999</v>
      </c>
      <c r="L6555">
        <v>238.0248</v>
      </c>
      <c r="M6555">
        <v>4</v>
      </c>
    </row>
    <row r="6556" spans="1:13" hidden="1" x14ac:dyDescent="0.35">
      <c r="A6556" t="s">
        <v>10</v>
      </c>
      <c r="B6556">
        <v>6555</v>
      </c>
      <c r="C6556" t="s">
        <v>1559</v>
      </c>
      <c r="D6556" t="s">
        <v>54</v>
      </c>
      <c r="E6556">
        <v>2018</v>
      </c>
      <c r="F6556" t="s">
        <v>138</v>
      </c>
      <c r="G6556" t="s">
        <v>14</v>
      </c>
      <c r="H6556" t="s">
        <v>26</v>
      </c>
      <c r="I6556" t="s">
        <v>40</v>
      </c>
      <c r="J6556">
        <v>7.4729834999999994E-2</v>
      </c>
      <c r="L6556">
        <v>183.79499999999999</v>
      </c>
      <c r="M6556">
        <v>4</v>
      </c>
    </row>
    <row r="6557" spans="1:13" hidden="1" x14ac:dyDescent="0.35">
      <c r="A6557" t="s">
        <v>10</v>
      </c>
      <c r="B6557">
        <v>6556</v>
      </c>
      <c r="C6557" t="s">
        <v>1335</v>
      </c>
      <c r="D6557" t="s">
        <v>54</v>
      </c>
      <c r="E6557">
        <v>2018</v>
      </c>
      <c r="F6557" t="s">
        <v>138</v>
      </c>
      <c r="G6557" t="s">
        <v>14</v>
      </c>
      <c r="H6557" t="s">
        <v>26</v>
      </c>
      <c r="I6557" t="s">
        <v>40</v>
      </c>
      <c r="J6557">
        <v>1.9117392E-2</v>
      </c>
      <c r="L6557">
        <v>110.6544</v>
      </c>
      <c r="M6557">
        <v>4</v>
      </c>
    </row>
    <row r="6558" spans="1:13" hidden="1" x14ac:dyDescent="0.35">
      <c r="A6558" t="s">
        <v>10</v>
      </c>
      <c r="B6558">
        <v>6557</v>
      </c>
      <c r="C6558" t="s">
        <v>1439</v>
      </c>
      <c r="D6558" t="s">
        <v>54</v>
      </c>
      <c r="E6558">
        <v>2018</v>
      </c>
      <c r="F6558" t="s">
        <v>138</v>
      </c>
      <c r="G6558" t="s">
        <v>14</v>
      </c>
      <c r="H6558" t="s">
        <v>26</v>
      </c>
      <c r="I6558" t="s">
        <v>40</v>
      </c>
      <c r="J6558">
        <v>7.0017381000000004E-2</v>
      </c>
      <c r="L6558">
        <v>89.351399999999998</v>
      </c>
      <c r="M6558">
        <v>4</v>
      </c>
    </row>
    <row r="6559" spans="1:13" hidden="1" x14ac:dyDescent="0.35">
      <c r="A6559" t="s">
        <v>10</v>
      </c>
      <c r="B6559">
        <v>6558</v>
      </c>
      <c r="C6559" t="s">
        <v>193</v>
      </c>
      <c r="D6559" t="s">
        <v>153</v>
      </c>
      <c r="E6559">
        <v>2018</v>
      </c>
      <c r="F6559" t="s">
        <v>138</v>
      </c>
      <c r="G6559" t="s">
        <v>14</v>
      </c>
      <c r="H6559" t="s">
        <v>26</v>
      </c>
      <c r="I6559" t="s">
        <v>40</v>
      </c>
      <c r="J6559">
        <v>0.256152243</v>
      </c>
      <c r="L6559">
        <v>151.005</v>
      </c>
      <c r="M6559">
        <v>4</v>
      </c>
    </row>
    <row r="6560" spans="1:13" hidden="1" x14ac:dyDescent="0.35">
      <c r="A6560" t="s">
        <v>10</v>
      </c>
      <c r="B6560">
        <v>6559</v>
      </c>
      <c r="C6560" t="s">
        <v>1336</v>
      </c>
      <c r="D6560" t="s">
        <v>153</v>
      </c>
      <c r="E6560">
        <v>2018</v>
      </c>
      <c r="F6560" t="s">
        <v>138</v>
      </c>
      <c r="G6560" t="s">
        <v>14</v>
      </c>
      <c r="H6560" t="s">
        <v>26</v>
      </c>
      <c r="I6560" t="s">
        <v>40</v>
      </c>
      <c r="J6560">
        <v>0.24554262700000001</v>
      </c>
      <c r="L6560">
        <v>172.2764</v>
      </c>
      <c r="M6560">
        <v>4</v>
      </c>
    </row>
    <row r="6561" spans="1:13" hidden="1" x14ac:dyDescent="0.35">
      <c r="A6561" t="s">
        <v>10</v>
      </c>
      <c r="B6561">
        <v>6560</v>
      </c>
      <c r="C6561" t="s">
        <v>192</v>
      </c>
      <c r="D6561" t="s">
        <v>153</v>
      </c>
      <c r="E6561">
        <v>2018</v>
      </c>
      <c r="F6561" t="s">
        <v>138</v>
      </c>
      <c r="G6561" t="s">
        <v>14</v>
      </c>
      <c r="H6561" t="s">
        <v>26</v>
      </c>
      <c r="I6561" t="s">
        <v>40</v>
      </c>
      <c r="J6561">
        <v>0</v>
      </c>
      <c r="L6561">
        <v>184.35820000000001</v>
      </c>
      <c r="M6561">
        <v>4</v>
      </c>
    </row>
    <row r="6562" spans="1:13" hidden="1" x14ac:dyDescent="0.35">
      <c r="A6562" t="s">
        <v>10</v>
      </c>
      <c r="B6562">
        <v>6561</v>
      </c>
      <c r="C6562" t="s">
        <v>903</v>
      </c>
      <c r="D6562" t="s">
        <v>48</v>
      </c>
      <c r="E6562">
        <v>2018</v>
      </c>
      <c r="F6562" t="s">
        <v>138</v>
      </c>
      <c r="G6562" t="s">
        <v>14</v>
      </c>
      <c r="H6562" t="s">
        <v>26</v>
      </c>
      <c r="I6562" t="s">
        <v>40</v>
      </c>
      <c r="J6562">
        <v>2.363057E-2</v>
      </c>
      <c r="L6562">
        <v>141.71539999999999</v>
      </c>
      <c r="M6562">
        <v>4</v>
      </c>
    </row>
    <row r="6563" spans="1:13" hidden="1" x14ac:dyDescent="0.35">
      <c r="A6563" t="s">
        <v>10</v>
      </c>
      <c r="B6563">
        <v>6562</v>
      </c>
      <c r="C6563" t="s">
        <v>1163</v>
      </c>
      <c r="D6563" t="s">
        <v>48</v>
      </c>
      <c r="E6563">
        <v>2018</v>
      </c>
      <c r="F6563" t="s">
        <v>138</v>
      </c>
      <c r="G6563" t="s">
        <v>14</v>
      </c>
      <c r="H6563" t="s">
        <v>26</v>
      </c>
      <c r="I6563" t="s">
        <v>40</v>
      </c>
      <c r="J6563">
        <v>0.30247887099999998</v>
      </c>
      <c r="L6563">
        <v>155.49719999999999</v>
      </c>
      <c r="M6563">
        <v>4</v>
      </c>
    </row>
    <row r="6564" spans="1:13" hidden="1" x14ac:dyDescent="0.35">
      <c r="A6564" t="s">
        <v>10</v>
      </c>
      <c r="B6564">
        <v>6563</v>
      </c>
      <c r="C6564" t="s">
        <v>699</v>
      </c>
      <c r="D6564" t="s">
        <v>48</v>
      </c>
      <c r="E6564">
        <v>2018</v>
      </c>
      <c r="F6564" t="s">
        <v>138</v>
      </c>
      <c r="G6564" t="s">
        <v>14</v>
      </c>
      <c r="H6564" t="s">
        <v>26</v>
      </c>
      <c r="I6564" t="s">
        <v>40</v>
      </c>
      <c r="J6564">
        <v>5.7620562E-2</v>
      </c>
      <c r="L6564">
        <v>115.45180000000001</v>
      </c>
      <c r="M6564">
        <v>4</v>
      </c>
    </row>
    <row r="6565" spans="1:13" hidden="1" x14ac:dyDescent="0.35">
      <c r="A6565" t="s">
        <v>10</v>
      </c>
      <c r="B6565">
        <v>6564</v>
      </c>
      <c r="C6565" t="s">
        <v>1098</v>
      </c>
      <c r="D6565" t="s">
        <v>48</v>
      </c>
      <c r="E6565">
        <v>2018</v>
      </c>
      <c r="F6565" t="s">
        <v>138</v>
      </c>
      <c r="G6565" t="s">
        <v>14</v>
      </c>
      <c r="H6565" t="s">
        <v>26</v>
      </c>
      <c r="I6565" t="s">
        <v>40</v>
      </c>
      <c r="J6565">
        <v>4.5068891999999999E-2</v>
      </c>
      <c r="L6565">
        <v>190.88720000000001</v>
      </c>
      <c r="M6565">
        <v>4</v>
      </c>
    </row>
    <row r="6566" spans="1:13" hidden="1" x14ac:dyDescent="0.35">
      <c r="A6566" t="s">
        <v>10</v>
      </c>
      <c r="B6566">
        <v>6565</v>
      </c>
      <c r="C6566" t="s">
        <v>1100</v>
      </c>
      <c r="D6566" t="s">
        <v>48</v>
      </c>
      <c r="E6566">
        <v>2018</v>
      </c>
      <c r="F6566" t="s">
        <v>138</v>
      </c>
      <c r="G6566" t="s">
        <v>14</v>
      </c>
      <c r="H6566" t="s">
        <v>26</v>
      </c>
      <c r="I6566" t="s">
        <v>40</v>
      </c>
      <c r="J6566">
        <v>0.13432761300000001</v>
      </c>
      <c r="L6566">
        <v>35.055799999999998</v>
      </c>
      <c r="M6566">
        <v>4</v>
      </c>
    </row>
    <row r="6567" spans="1:13" hidden="1" x14ac:dyDescent="0.35">
      <c r="A6567" t="s">
        <v>10</v>
      </c>
      <c r="B6567">
        <v>6566</v>
      </c>
      <c r="C6567" t="s">
        <v>261</v>
      </c>
      <c r="D6567" t="s">
        <v>48</v>
      </c>
      <c r="E6567">
        <v>2018</v>
      </c>
      <c r="F6567" t="s">
        <v>138</v>
      </c>
      <c r="G6567" t="s">
        <v>14</v>
      </c>
      <c r="H6567" t="s">
        <v>26</v>
      </c>
      <c r="I6567" t="s">
        <v>40</v>
      </c>
      <c r="J6567">
        <v>1.9227815999999998E-2</v>
      </c>
      <c r="L6567">
        <v>163.98419999999999</v>
      </c>
      <c r="M6567">
        <v>4</v>
      </c>
    </row>
    <row r="6568" spans="1:13" hidden="1" x14ac:dyDescent="0.35">
      <c r="A6568" t="s">
        <v>10</v>
      </c>
      <c r="B6568">
        <v>6567</v>
      </c>
      <c r="C6568" t="s">
        <v>520</v>
      </c>
      <c r="D6568" t="s">
        <v>32</v>
      </c>
      <c r="E6568">
        <v>2018</v>
      </c>
      <c r="F6568" t="s">
        <v>138</v>
      </c>
      <c r="G6568" t="s">
        <v>14</v>
      </c>
      <c r="H6568" t="s">
        <v>26</v>
      </c>
      <c r="I6568" t="s">
        <v>40</v>
      </c>
      <c r="J6568">
        <v>0.223985293</v>
      </c>
      <c r="L6568">
        <v>186.29239999999999</v>
      </c>
      <c r="M6568">
        <v>4</v>
      </c>
    </row>
    <row r="6569" spans="1:13" hidden="1" x14ac:dyDescent="0.35">
      <c r="A6569" t="s">
        <v>10</v>
      </c>
      <c r="B6569">
        <v>6568</v>
      </c>
      <c r="C6569" t="s">
        <v>960</v>
      </c>
      <c r="D6569" t="s">
        <v>32</v>
      </c>
      <c r="E6569">
        <v>2018</v>
      </c>
      <c r="F6569" t="s">
        <v>138</v>
      </c>
      <c r="G6569" t="s">
        <v>14</v>
      </c>
      <c r="H6569" t="s">
        <v>26</v>
      </c>
      <c r="I6569" t="s">
        <v>40</v>
      </c>
      <c r="J6569">
        <v>0.13511877</v>
      </c>
      <c r="L6569">
        <v>232.9958</v>
      </c>
      <c r="M6569">
        <v>4</v>
      </c>
    </row>
    <row r="6570" spans="1:13" hidden="1" x14ac:dyDescent="0.35">
      <c r="A6570" t="s">
        <v>10</v>
      </c>
      <c r="B6570">
        <v>6569</v>
      </c>
      <c r="C6570" t="s">
        <v>277</v>
      </c>
      <c r="D6570" t="s">
        <v>159</v>
      </c>
      <c r="E6570">
        <v>2018</v>
      </c>
      <c r="F6570" t="s">
        <v>138</v>
      </c>
      <c r="G6570" t="s">
        <v>14</v>
      </c>
      <c r="H6570" t="s">
        <v>26</v>
      </c>
      <c r="I6570" t="s">
        <v>40</v>
      </c>
      <c r="J6570">
        <v>9.7849200000000008E-3</v>
      </c>
      <c r="L6570">
        <v>225.90620000000001</v>
      </c>
      <c r="M6570">
        <v>4</v>
      </c>
    </row>
    <row r="6571" spans="1:13" hidden="1" x14ac:dyDescent="0.35">
      <c r="A6571" t="s">
        <v>35</v>
      </c>
      <c r="B6571">
        <v>6570</v>
      </c>
      <c r="C6571" t="s">
        <v>828</v>
      </c>
      <c r="D6571" t="s">
        <v>95</v>
      </c>
      <c r="E6571">
        <v>2018</v>
      </c>
      <c r="F6571" t="s">
        <v>138</v>
      </c>
      <c r="G6571" t="s">
        <v>14</v>
      </c>
      <c r="H6571" t="s">
        <v>26</v>
      </c>
      <c r="I6571" t="s">
        <v>40</v>
      </c>
      <c r="J6571">
        <v>0.13299549399999999</v>
      </c>
      <c r="L6571">
        <v>113.5544</v>
      </c>
      <c r="M6571">
        <v>4</v>
      </c>
    </row>
    <row r="6572" spans="1:13" hidden="1" x14ac:dyDescent="0.35">
      <c r="A6572" t="s">
        <v>35</v>
      </c>
      <c r="B6572">
        <v>6571</v>
      </c>
      <c r="C6572" t="s">
        <v>1301</v>
      </c>
      <c r="D6572" t="s">
        <v>28</v>
      </c>
      <c r="E6572">
        <v>2018</v>
      </c>
      <c r="F6572" t="s">
        <v>138</v>
      </c>
      <c r="G6572" t="s">
        <v>14</v>
      </c>
      <c r="H6572" t="s">
        <v>26</v>
      </c>
      <c r="I6572" t="s">
        <v>40</v>
      </c>
      <c r="J6572">
        <v>3.7131628E-2</v>
      </c>
      <c r="L6572">
        <v>216.48240000000001</v>
      </c>
      <c r="M6572">
        <v>4</v>
      </c>
    </row>
    <row r="6573" spans="1:13" hidden="1" x14ac:dyDescent="0.35">
      <c r="A6573" t="s">
        <v>35</v>
      </c>
      <c r="B6573">
        <v>6572</v>
      </c>
      <c r="C6573" t="s">
        <v>1110</v>
      </c>
      <c r="D6573" t="s">
        <v>12</v>
      </c>
      <c r="E6573">
        <v>2018</v>
      </c>
      <c r="F6573" t="s">
        <v>138</v>
      </c>
      <c r="G6573" t="s">
        <v>14</v>
      </c>
      <c r="H6573" t="s">
        <v>26</v>
      </c>
      <c r="I6573" t="s">
        <v>40</v>
      </c>
      <c r="J6573">
        <v>4.1970937999999999E-2</v>
      </c>
      <c r="L6573">
        <v>55.427199999999999</v>
      </c>
      <c r="M6573">
        <v>4</v>
      </c>
    </row>
    <row r="6574" spans="1:13" hidden="1" x14ac:dyDescent="0.3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t="s">
        <v>17</v>
      </c>
      <c r="B6596">
        <v>6595</v>
      </c>
      <c r="C6596" t="s">
        <v>704</v>
      </c>
      <c r="D6596" t="s">
        <v>57</v>
      </c>
      <c r="E6596">
        <v>2016</v>
      </c>
      <c r="F6596" t="s">
        <v>25</v>
      </c>
      <c r="G6596" t="s">
        <v>14</v>
      </c>
      <c r="H6596" t="s">
        <v>26</v>
      </c>
      <c r="I6596" t="s">
        <v>16</v>
      </c>
      <c r="J6596">
        <v>0</v>
      </c>
      <c r="K6596">
        <v>6.44</v>
      </c>
      <c r="L6596">
        <v>98.27</v>
      </c>
      <c r="M6596">
        <v>4</v>
      </c>
    </row>
    <row r="6597" spans="1:13" x14ac:dyDescent="0.3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5">
      <c r="A6620" t="s">
        <v>17</v>
      </c>
      <c r="B6620">
        <v>6619</v>
      </c>
      <c r="C6620" t="s">
        <v>1107</v>
      </c>
      <c r="D6620" t="s">
        <v>24</v>
      </c>
      <c r="E6620">
        <v>2016</v>
      </c>
      <c r="F6620" t="s">
        <v>25</v>
      </c>
      <c r="G6620" t="s">
        <v>14</v>
      </c>
      <c r="H6620" t="s">
        <v>26</v>
      </c>
      <c r="I6620" t="s">
        <v>16</v>
      </c>
      <c r="J6620">
        <v>0</v>
      </c>
      <c r="K6620">
        <v>5.88</v>
      </c>
      <c r="L6620">
        <v>154.2998</v>
      </c>
      <c r="M6620">
        <v>4</v>
      </c>
    </row>
    <row r="6621" spans="1:13" x14ac:dyDescent="0.3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t="s">
        <v>17</v>
      </c>
      <c r="B6659">
        <v>6658</v>
      </c>
      <c r="C6659" t="s">
        <v>858</v>
      </c>
      <c r="D6659" t="s">
        <v>61</v>
      </c>
      <c r="E6659">
        <v>2016</v>
      </c>
      <c r="F6659" t="s">
        <v>25</v>
      </c>
      <c r="G6659" t="s">
        <v>14</v>
      </c>
      <c r="H6659" t="s">
        <v>26</v>
      </c>
      <c r="I6659" t="s">
        <v>16</v>
      </c>
      <c r="J6659">
        <v>0</v>
      </c>
      <c r="K6659">
        <v>10.195</v>
      </c>
      <c r="L6659">
        <v>114.086</v>
      </c>
      <c r="M6659">
        <v>4</v>
      </c>
    </row>
    <row r="6660" spans="1:13" x14ac:dyDescent="0.3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t="s">
        <v>17</v>
      </c>
      <c r="B6701">
        <v>6700</v>
      </c>
      <c r="C6701" t="s">
        <v>383</v>
      </c>
      <c r="D6701" t="s">
        <v>54</v>
      </c>
      <c r="E6701">
        <v>2016</v>
      </c>
      <c r="F6701" t="s">
        <v>25</v>
      </c>
      <c r="G6701" t="s">
        <v>14</v>
      </c>
      <c r="H6701" t="s">
        <v>26</v>
      </c>
      <c r="I6701" t="s">
        <v>16</v>
      </c>
      <c r="J6701">
        <v>0</v>
      </c>
      <c r="K6701">
        <v>12.65</v>
      </c>
      <c r="L6701">
        <v>107.8938</v>
      </c>
      <c r="M6701">
        <v>4</v>
      </c>
    </row>
    <row r="6702" spans="1:13" x14ac:dyDescent="0.3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5">
      <c r="A6842" t="s">
        <v>17</v>
      </c>
      <c r="B6842">
        <v>6841</v>
      </c>
      <c r="C6842" t="s">
        <v>1353</v>
      </c>
      <c r="D6842" t="s">
        <v>48</v>
      </c>
      <c r="E6842">
        <v>2020</v>
      </c>
      <c r="F6842" t="s">
        <v>37</v>
      </c>
      <c r="G6842" t="s">
        <v>34</v>
      </c>
      <c r="H6842" t="s">
        <v>15</v>
      </c>
      <c r="I6842" t="s">
        <v>16</v>
      </c>
      <c r="J6842">
        <v>0</v>
      </c>
      <c r="K6842">
        <v>18.5</v>
      </c>
      <c r="L6842">
        <v>119.8124</v>
      </c>
      <c r="M6842">
        <v>4</v>
      </c>
    </row>
    <row r="6843" spans="1:13" x14ac:dyDescent="0.3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5">
      <c r="A6915" t="s">
        <v>17</v>
      </c>
      <c r="B6915">
        <v>6914</v>
      </c>
      <c r="C6915" t="s">
        <v>1326</v>
      </c>
      <c r="D6915" t="s">
        <v>61</v>
      </c>
      <c r="E6915">
        <v>2015</v>
      </c>
      <c r="F6915" t="s">
        <v>33</v>
      </c>
      <c r="G6915" t="s">
        <v>34</v>
      </c>
      <c r="H6915" t="s">
        <v>15</v>
      </c>
      <c r="I6915" t="s">
        <v>16</v>
      </c>
      <c r="J6915">
        <v>0</v>
      </c>
      <c r="K6915">
        <v>9.5</v>
      </c>
      <c r="L6915">
        <v>190.9872</v>
      </c>
      <c r="M6915">
        <v>4</v>
      </c>
    </row>
    <row r="6916" spans="1:13" x14ac:dyDescent="0.3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5">
      <c r="A7151" t="s">
        <v>17</v>
      </c>
      <c r="B7151">
        <v>7150</v>
      </c>
      <c r="C7151" t="s">
        <v>1073</v>
      </c>
      <c r="D7151" t="s">
        <v>32</v>
      </c>
      <c r="E7151">
        <v>2020</v>
      </c>
      <c r="F7151" t="s">
        <v>37</v>
      </c>
      <c r="G7151" t="s">
        <v>34</v>
      </c>
      <c r="H7151" t="s">
        <v>30</v>
      </c>
      <c r="I7151" t="s">
        <v>16</v>
      </c>
      <c r="J7151">
        <v>0</v>
      </c>
      <c r="K7151">
        <v>8.43</v>
      </c>
      <c r="L7151">
        <v>195.3768</v>
      </c>
      <c r="M7151">
        <v>4</v>
      </c>
    </row>
    <row r="7152" spans="1:13" x14ac:dyDescent="0.3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v>7198</v>
      </c>
      <c r="C7199" t="s">
        <v>939</v>
      </c>
      <c r="D7199" t="s">
        <v>24</v>
      </c>
      <c r="E7199">
        <v>2015</v>
      </c>
      <c r="F7199" t="s">
        <v>33</v>
      </c>
      <c r="G7199" t="s">
        <v>34</v>
      </c>
      <c r="H7199" t="s">
        <v>30</v>
      </c>
      <c r="I7199" t="s">
        <v>16</v>
      </c>
      <c r="J7199">
        <v>0</v>
      </c>
      <c r="K7199">
        <v>7.47</v>
      </c>
      <c r="L7199">
        <v>211.8218</v>
      </c>
      <c r="M7199">
        <v>4</v>
      </c>
    </row>
    <row r="7200" spans="1:13" x14ac:dyDescent="0.3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5">
      <c r="A7213" t="s">
        <v>10</v>
      </c>
      <c r="B7213">
        <v>7212</v>
      </c>
      <c r="C7213" t="s">
        <v>868</v>
      </c>
      <c r="D7213" t="s">
        <v>12</v>
      </c>
      <c r="E7213">
        <v>2015</v>
      </c>
      <c r="F7213" t="s">
        <v>33</v>
      </c>
      <c r="G7213" t="s">
        <v>34</v>
      </c>
      <c r="H7213" t="s">
        <v>30</v>
      </c>
      <c r="I7213" t="s">
        <v>16</v>
      </c>
      <c r="J7213">
        <v>0</v>
      </c>
      <c r="K7213">
        <v>10.3</v>
      </c>
      <c r="L7213">
        <v>189.053</v>
      </c>
      <c r="M7213">
        <v>4</v>
      </c>
    </row>
    <row r="7214" spans="1:13" x14ac:dyDescent="0.3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t="s">
        <v>10</v>
      </c>
      <c r="B7248">
        <v>7247</v>
      </c>
      <c r="C7248" t="s">
        <v>600</v>
      </c>
      <c r="D7248" t="s">
        <v>48</v>
      </c>
      <c r="E7248">
        <v>2015</v>
      </c>
      <c r="F7248" t="s">
        <v>33</v>
      </c>
      <c r="G7248" t="s">
        <v>34</v>
      </c>
      <c r="H7248" t="s">
        <v>30</v>
      </c>
      <c r="I7248" t="s">
        <v>16</v>
      </c>
      <c r="J7248">
        <v>0</v>
      </c>
      <c r="K7248">
        <v>15.25</v>
      </c>
      <c r="L7248">
        <v>178.166</v>
      </c>
      <c r="M7248">
        <v>4</v>
      </c>
    </row>
    <row r="7249" spans="1:13" x14ac:dyDescent="0.3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5">
      <c r="A7264" t="s">
        <v>10</v>
      </c>
      <c r="B7264">
        <v>7263</v>
      </c>
      <c r="C7264" t="s">
        <v>121</v>
      </c>
      <c r="D7264" t="s">
        <v>95</v>
      </c>
      <c r="E7264">
        <v>2020</v>
      </c>
      <c r="F7264" t="s">
        <v>37</v>
      </c>
      <c r="G7264" t="s">
        <v>34</v>
      </c>
      <c r="H7264" t="s">
        <v>30</v>
      </c>
      <c r="I7264" t="s">
        <v>16</v>
      </c>
      <c r="J7264">
        <v>0</v>
      </c>
      <c r="K7264">
        <v>20.7</v>
      </c>
      <c r="L7264">
        <v>98.7042</v>
      </c>
      <c r="M7264">
        <v>4</v>
      </c>
    </row>
    <row r="7265" spans="1:13" x14ac:dyDescent="0.3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5">
      <c r="A7557" t="s">
        <v>10</v>
      </c>
      <c r="B7557">
        <v>7556</v>
      </c>
      <c r="C7557" t="s">
        <v>1010</v>
      </c>
      <c r="D7557" t="s">
        <v>12</v>
      </c>
      <c r="E7557">
        <v>2017</v>
      </c>
      <c r="F7557" t="s">
        <v>50</v>
      </c>
      <c r="G7557" t="s">
        <v>34</v>
      </c>
      <c r="H7557" t="s">
        <v>26</v>
      </c>
      <c r="I7557" t="s">
        <v>16</v>
      </c>
      <c r="J7557">
        <v>0</v>
      </c>
      <c r="K7557">
        <v>14.5</v>
      </c>
      <c r="L7557">
        <v>169.6448</v>
      </c>
      <c r="M7557">
        <v>4</v>
      </c>
    </row>
    <row r="7558" spans="1:13" x14ac:dyDescent="0.3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5">
      <c r="A7767" t="s">
        <v>17</v>
      </c>
      <c r="B7767">
        <v>7766</v>
      </c>
      <c r="C7767" t="s">
        <v>875</v>
      </c>
      <c r="D7767" t="s">
        <v>28</v>
      </c>
      <c r="E7767">
        <v>2014</v>
      </c>
      <c r="F7767" t="s">
        <v>29</v>
      </c>
      <c r="G7767" t="s">
        <v>21</v>
      </c>
      <c r="H7767" t="s">
        <v>30</v>
      </c>
      <c r="I7767" t="s">
        <v>16</v>
      </c>
      <c r="J7767">
        <v>0</v>
      </c>
      <c r="K7767">
        <v>16.2</v>
      </c>
      <c r="L7767">
        <v>100.57</v>
      </c>
      <c r="M7767">
        <v>4</v>
      </c>
    </row>
    <row r="7768" spans="1:13" x14ac:dyDescent="0.3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5">
      <c r="A7779" t="s">
        <v>17</v>
      </c>
      <c r="B7779">
        <v>7778</v>
      </c>
      <c r="C7779" t="s">
        <v>845</v>
      </c>
      <c r="D7779" t="s">
        <v>67</v>
      </c>
      <c r="E7779">
        <v>2014</v>
      </c>
      <c r="F7779" t="s">
        <v>29</v>
      </c>
      <c r="G7779" t="s">
        <v>21</v>
      </c>
      <c r="H7779" t="s">
        <v>30</v>
      </c>
      <c r="I7779" t="s">
        <v>16</v>
      </c>
      <c r="J7779">
        <v>0</v>
      </c>
      <c r="K7779">
        <v>17.7</v>
      </c>
      <c r="L7779">
        <v>182.5292</v>
      </c>
      <c r="M7779">
        <v>4</v>
      </c>
    </row>
    <row r="7780" spans="1:13" x14ac:dyDescent="0.3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v>7792</v>
      </c>
      <c r="C7793" t="s">
        <v>92</v>
      </c>
      <c r="D7793" t="s">
        <v>24</v>
      </c>
      <c r="E7793">
        <v>2014</v>
      </c>
      <c r="F7793" t="s">
        <v>29</v>
      </c>
      <c r="G7793" t="s">
        <v>21</v>
      </c>
      <c r="H7793" t="s">
        <v>30</v>
      </c>
      <c r="I7793" t="s">
        <v>16</v>
      </c>
      <c r="J7793">
        <v>0</v>
      </c>
      <c r="K7793">
        <v>17.5</v>
      </c>
      <c r="L7793">
        <v>258.3304</v>
      </c>
      <c r="M7793">
        <v>4</v>
      </c>
    </row>
    <row r="7794" spans="1:13" x14ac:dyDescent="0.3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v>7943</v>
      </c>
      <c r="C7944" t="s">
        <v>257</v>
      </c>
      <c r="D7944" t="s">
        <v>12</v>
      </c>
      <c r="E7944">
        <v>2014</v>
      </c>
      <c r="F7944" t="s">
        <v>29</v>
      </c>
      <c r="G7944" t="s">
        <v>21</v>
      </c>
      <c r="H7944" t="s">
        <v>30</v>
      </c>
      <c r="I7944" t="s">
        <v>16</v>
      </c>
      <c r="J7944">
        <v>0</v>
      </c>
      <c r="K7944">
        <v>10.1</v>
      </c>
      <c r="L7944">
        <v>225.1088</v>
      </c>
      <c r="M7944">
        <v>4</v>
      </c>
    </row>
    <row r="7945" spans="1:13" x14ac:dyDescent="0.3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t="s">
        <v>17</v>
      </c>
      <c r="B7976">
        <v>7975</v>
      </c>
      <c r="C7976" t="s">
        <v>1261</v>
      </c>
      <c r="D7976" t="s">
        <v>28</v>
      </c>
      <c r="E7976">
        <v>2022</v>
      </c>
      <c r="F7976" t="s">
        <v>20</v>
      </c>
      <c r="G7976" t="s">
        <v>21</v>
      </c>
      <c r="H7976" t="s">
        <v>15</v>
      </c>
      <c r="I7976" t="s">
        <v>22</v>
      </c>
      <c r="J7976">
        <v>0</v>
      </c>
      <c r="K7976">
        <v>16.25</v>
      </c>
      <c r="L7976">
        <v>90.2804</v>
      </c>
      <c r="M7976">
        <v>4</v>
      </c>
    </row>
    <row r="7977" spans="1:13" x14ac:dyDescent="0.3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5">
      <c r="A8059" t="s">
        <v>17</v>
      </c>
      <c r="B8059">
        <v>8058</v>
      </c>
      <c r="C8059" t="s">
        <v>532</v>
      </c>
      <c r="D8059" t="s">
        <v>19</v>
      </c>
      <c r="E8059">
        <v>2022</v>
      </c>
      <c r="F8059" t="s">
        <v>20</v>
      </c>
      <c r="G8059" t="s">
        <v>21</v>
      </c>
      <c r="H8059" t="s">
        <v>15</v>
      </c>
      <c r="I8059" t="s">
        <v>22</v>
      </c>
      <c r="J8059">
        <v>0</v>
      </c>
      <c r="K8059">
        <v>5.51</v>
      </c>
      <c r="L8059">
        <v>98.9726</v>
      </c>
      <c r="M8059">
        <v>4</v>
      </c>
    </row>
    <row r="8060" spans="1:13" x14ac:dyDescent="0.3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5">
      <c r="A8172" t="s">
        <v>10</v>
      </c>
      <c r="B8172">
        <v>8171</v>
      </c>
      <c r="C8172" t="s">
        <v>1051</v>
      </c>
      <c r="D8172" t="s">
        <v>67</v>
      </c>
      <c r="E8172">
        <v>2022</v>
      </c>
      <c r="F8172" t="s">
        <v>20</v>
      </c>
      <c r="G8172" t="s">
        <v>21</v>
      </c>
      <c r="H8172" t="s">
        <v>15</v>
      </c>
      <c r="I8172" t="s">
        <v>22</v>
      </c>
      <c r="J8172">
        <v>0</v>
      </c>
      <c r="K8172">
        <v>13.65</v>
      </c>
      <c r="L8172">
        <v>186.024</v>
      </c>
      <c r="M8172">
        <v>4</v>
      </c>
    </row>
    <row r="8173" spans="1:13" x14ac:dyDescent="0.3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v>8209</v>
      </c>
      <c r="C8210" t="s">
        <v>1484</v>
      </c>
      <c r="D8210" t="s">
        <v>12</v>
      </c>
      <c r="E8210">
        <v>2022</v>
      </c>
      <c r="F8210" t="s">
        <v>20</v>
      </c>
      <c r="G8210" t="s">
        <v>21</v>
      </c>
      <c r="H8210" t="s">
        <v>15</v>
      </c>
      <c r="I8210" t="s">
        <v>22</v>
      </c>
      <c r="J8210">
        <v>0</v>
      </c>
      <c r="K8210">
        <v>19.2</v>
      </c>
      <c r="L8210">
        <v>184.595</v>
      </c>
      <c r="M8210">
        <v>4</v>
      </c>
    </row>
    <row r="8211" spans="1:13" x14ac:dyDescent="0.3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hidden="1" x14ac:dyDescent="0.35">
      <c r="A8248" t="s">
        <v>17</v>
      </c>
      <c r="B8248">
        <v>8247</v>
      </c>
      <c r="C8248" t="s">
        <v>1247</v>
      </c>
      <c r="D8248" t="s">
        <v>95</v>
      </c>
      <c r="E8248">
        <v>2018</v>
      </c>
      <c r="F8248" t="s">
        <v>45</v>
      </c>
      <c r="G8248" t="s">
        <v>21</v>
      </c>
      <c r="H8248" t="s">
        <v>15</v>
      </c>
      <c r="I8248" t="s">
        <v>46</v>
      </c>
      <c r="J8248">
        <v>5.6656942000000002E-2</v>
      </c>
      <c r="L8248">
        <v>106.26220000000001</v>
      </c>
      <c r="M8248">
        <v>4</v>
      </c>
    </row>
    <row r="8249" spans="1:13" hidden="1" x14ac:dyDescent="0.35">
      <c r="A8249" t="s">
        <v>17</v>
      </c>
      <c r="B8249">
        <v>8248</v>
      </c>
      <c r="C8249" t="s">
        <v>662</v>
      </c>
      <c r="D8249" t="s">
        <v>57</v>
      </c>
      <c r="E8249">
        <v>2018</v>
      </c>
      <c r="F8249" t="s">
        <v>45</v>
      </c>
      <c r="G8249" t="s">
        <v>21</v>
      </c>
      <c r="H8249" t="s">
        <v>15</v>
      </c>
      <c r="I8249" t="s">
        <v>46</v>
      </c>
      <c r="J8249">
        <v>0</v>
      </c>
      <c r="L8249">
        <v>87.685599999999994</v>
      </c>
      <c r="M8249">
        <v>4</v>
      </c>
    </row>
    <row r="8250" spans="1:13" hidden="1" x14ac:dyDescent="0.35">
      <c r="A8250" t="s">
        <v>17</v>
      </c>
      <c r="B8250">
        <v>8249</v>
      </c>
      <c r="C8250" t="s">
        <v>1441</v>
      </c>
      <c r="D8250" t="s">
        <v>12</v>
      </c>
      <c r="E8250">
        <v>2018</v>
      </c>
      <c r="F8250" t="s">
        <v>45</v>
      </c>
      <c r="G8250" t="s">
        <v>21</v>
      </c>
      <c r="H8250" t="s">
        <v>15</v>
      </c>
      <c r="I8250" t="s">
        <v>46</v>
      </c>
      <c r="J8250">
        <v>2.7183141000000001E-2</v>
      </c>
      <c r="L8250">
        <v>99.7042</v>
      </c>
      <c r="M8250">
        <v>4</v>
      </c>
    </row>
    <row r="8251" spans="1:13" hidden="1" x14ac:dyDescent="0.35">
      <c r="A8251" t="s">
        <v>17</v>
      </c>
      <c r="B8251">
        <v>8250</v>
      </c>
      <c r="C8251" t="s">
        <v>718</v>
      </c>
      <c r="D8251" t="s">
        <v>19</v>
      </c>
      <c r="E8251">
        <v>2018</v>
      </c>
      <c r="F8251" t="s">
        <v>45</v>
      </c>
      <c r="G8251" t="s">
        <v>21</v>
      </c>
      <c r="H8251" t="s">
        <v>15</v>
      </c>
      <c r="I8251" t="s">
        <v>46</v>
      </c>
      <c r="J8251">
        <v>0</v>
      </c>
      <c r="L8251">
        <v>64.216800000000006</v>
      </c>
      <c r="M8251">
        <v>4</v>
      </c>
    </row>
    <row r="8252" spans="1:13" hidden="1" x14ac:dyDescent="0.35">
      <c r="A8252" t="s">
        <v>17</v>
      </c>
      <c r="B8252">
        <v>8251</v>
      </c>
      <c r="C8252" t="s">
        <v>1146</v>
      </c>
      <c r="D8252" t="s">
        <v>19</v>
      </c>
      <c r="E8252">
        <v>2018</v>
      </c>
      <c r="F8252" t="s">
        <v>45</v>
      </c>
      <c r="G8252" t="s">
        <v>21</v>
      </c>
      <c r="H8252" t="s">
        <v>15</v>
      </c>
      <c r="I8252" t="s">
        <v>46</v>
      </c>
      <c r="J8252">
        <v>6.9208684000000006E-2</v>
      </c>
      <c r="L8252">
        <v>264.08839999999998</v>
      </c>
      <c r="M8252">
        <v>4</v>
      </c>
    </row>
    <row r="8253" spans="1:13" hidden="1" x14ac:dyDescent="0.35">
      <c r="A8253" t="s">
        <v>17</v>
      </c>
      <c r="B8253">
        <v>8252</v>
      </c>
      <c r="C8253" t="s">
        <v>1134</v>
      </c>
      <c r="D8253" t="s">
        <v>42</v>
      </c>
      <c r="E8253">
        <v>2018</v>
      </c>
      <c r="F8253" t="s">
        <v>45</v>
      </c>
      <c r="G8253" t="s">
        <v>21</v>
      </c>
      <c r="H8253" t="s">
        <v>15</v>
      </c>
      <c r="I8253" t="s">
        <v>46</v>
      </c>
      <c r="J8253">
        <v>0.102941345</v>
      </c>
      <c r="L8253">
        <v>171.2448</v>
      </c>
      <c r="M8253">
        <v>4</v>
      </c>
    </row>
    <row r="8254" spans="1:13" hidden="1" x14ac:dyDescent="0.35">
      <c r="A8254" t="s">
        <v>17</v>
      </c>
      <c r="B8254">
        <v>8253</v>
      </c>
      <c r="C8254" t="s">
        <v>75</v>
      </c>
      <c r="D8254" t="s">
        <v>42</v>
      </c>
      <c r="E8254">
        <v>2018</v>
      </c>
      <c r="F8254" t="s">
        <v>45</v>
      </c>
      <c r="G8254" t="s">
        <v>21</v>
      </c>
      <c r="H8254" t="s">
        <v>15</v>
      </c>
      <c r="I8254" t="s">
        <v>46</v>
      </c>
      <c r="J8254">
        <v>8.0249973000000002E-2</v>
      </c>
      <c r="L8254">
        <v>168.679</v>
      </c>
      <c r="M8254">
        <v>4</v>
      </c>
    </row>
    <row r="8255" spans="1:13" hidden="1" x14ac:dyDescent="0.35">
      <c r="A8255" t="s">
        <v>17</v>
      </c>
      <c r="B8255">
        <v>8254</v>
      </c>
      <c r="C8255" t="s">
        <v>1070</v>
      </c>
      <c r="D8255" t="s">
        <v>42</v>
      </c>
      <c r="E8255">
        <v>2018</v>
      </c>
      <c r="F8255" t="s">
        <v>45</v>
      </c>
      <c r="G8255" t="s">
        <v>21</v>
      </c>
      <c r="H8255" t="s">
        <v>15</v>
      </c>
      <c r="I8255" t="s">
        <v>46</v>
      </c>
      <c r="J8255">
        <v>6.0888513999999998E-2</v>
      </c>
      <c r="L8255">
        <v>130.1968</v>
      </c>
      <c r="M8255">
        <v>4</v>
      </c>
    </row>
    <row r="8256" spans="1:13" hidden="1" x14ac:dyDescent="0.35">
      <c r="A8256" t="s">
        <v>17</v>
      </c>
      <c r="B8256">
        <v>8255</v>
      </c>
      <c r="C8256" t="s">
        <v>1526</v>
      </c>
      <c r="D8256" t="s">
        <v>54</v>
      </c>
      <c r="E8256">
        <v>2018</v>
      </c>
      <c r="F8256" t="s">
        <v>45</v>
      </c>
      <c r="G8256" t="s">
        <v>21</v>
      </c>
      <c r="H8256" t="s">
        <v>15</v>
      </c>
      <c r="I8256" t="s">
        <v>46</v>
      </c>
      <c r="J8256">
        <v>3.2024658999999997E-2</v>
      </c>
      <c r="L8256">
        <v>62.7194</v>
      </c>
      <c r="M8256">
        <v>4</v>
      </c>
    </row>
    <row r="8257" spans="1:13" hidden="1" x14ac:dyDescent="0.35">
      <c r="A8257" t="s">
        <v>17</v>
      </c>
      <c r="B8257">
        <v>8256</v>
      </c>
      <c r="C8257" t="s">
        <v>90</v>
      </c>
      <c r="D8257" t="s">
        <v>64</v>
      </c>
      <c r="E8257">
        <v>2018</v>
      </c>
      <c r="F8257" t="s">
        <v>45</v>
      </c>
      <c r="G8257" t="s">
        <v>21</v>
      </c>
      <c r="H8257" t="s">
        <v>15</v>
      </c>
      <c r="I8257" t="s">
        <v>46</v>
      </c>
      <c r="J8257">
        <v>0.18176926400000001</v>
      </c>
      <c r="L8257">
        <v>240.61959999999999</v>
      </c>
      <c r="M8257">
        <v>4</v>
      </c>
    </row>
    <row r="8258" spans="1:13" hidden="1" x14ac:dyDescent="0.35">
      <c r="A8258" t="s">
        <v>17</v>
      </c>
      <c r="B8258">
        <v>8257</v>
      </c>
      <c r="C8258" t="s">
        <v>1473</v>
      </c>
      <c r="D8258" t="s">
        <v>48</v>
      </c>
      <c r="E8258">
        <v>2018</v>
      </c>
      <c r="F8258" t="s">
        <v>45</v>
      </c>
      <c r="G8258" t="s">
        <v>21</v>
      </c>
      <c r="H8258" t="s">
        <v>15</v>
      </c>
      <c r="I8258" t="s">
        <v>46</v>
      </c>
      <c r="J8258">
        <v>3.9451624999999997E-2</v>
      </c>
      <c r="L8258">
        <v>39.548000000000002</v>
      </c>
      <c r="M8258">
        <v>4</v>
      </c>
    </row>
    <row r="8259" spans="1:13" hidden="1" x14ac:dyDescent="0.35">
      <c r="A8259" t="s">
        <v>17</v>
      </c>
      <c r="B8259">
        <v>8258</v>
      </c>
      <c r="C8259" t="s">
        <v>1173</v>
      </c>
      <c r="D8259" t="s">
        <v>48</v>
      </c>
      <c r="E8259">
        <v>2018</v>
      </c>
      <c r="F8259" t="s">
        <v>45</v>
      </c>
      <c r="G8259" t="s">
        <v>21</v>
      </c>
      <c r="H8259" t="s">
        <v>15</v>
      </c>
      <c r="I8259" t="s">
        <v>46</v>
      </c>
      <c r="J8259">
        <v>7.4830794000000006E-2</v>
      </c>
      <c r="L8259">
        <v>125.9046</v>
      </c>
      <c r="M8259">
        <v>4</v>
      </c>
    </row>
    <row r="8260" spans="1:13" hidden="1" x14ac:dyDescent="0.35">
      <c r="A8260" t="s">
        <v>17</v>
      </c>
      <c r="B8260">
        <v>8259</v>
      </c>
      <c r="C8260" t="s">
        <v>920</v>
      </c>
      <c r="D8260" t="s">
        <v>32</v>
      </c>
      <c r="E8260">
        <v>2018</v>
      </c>
      <c r="F8260" t="s">
        <v>45</v>
      </c>
      <c r="G8260" t="s">
        <v>21</v>
      </c>
      <c r="H8260" t="s">
        <v>15</v>
      </c>
      <c r="I8260" t="s">
        <v>46</v>
      </c>
      <c r="J8260">
        <v>9.4916346999999998E-2</v>
      </c>
      <c r="L8260">
        <v>172.31059999999999</v>
      </c>
      <c r="M8260">
        <v>4</v>
      </c>
    </row>
    <row r="8261" spans="1:13" hidden="1" x14ac:dyDescent="0.35">
      <c r="A8261" t="s">
        <v>17</v>
      </c>
      <c r="B8261">
        <v>8260</v>
      </c>
      <c r="C8261" t="s">
        <v>1292</v>
      </c>
      <c r="D8261" t="s">
        <v>32</v>
      </c>
      <c r="E8261">
        <v>2018</v>
      </c>
      <c r="F8261" t="s">
        <v>45</v>
      </c>
      <c r="G8261" t="s">
        <v>21</v>
      </c>
      <c r="H8261" t="s">
        <v>15</v>
      </c>
      <c r="I8261" t="s">
        <v>46</v>
      </c>
      <c r="J8261">
        <v>9.5931002000000001E-2</v>
      </c>
      <c r="L8261">
        <v>198.57679999999999</v>
      </c>
      <c r="M8261">
        <v>4</v>
      </c>
    </row>
    <row r="8262" spans="1:13" hidden="1" x14ac:dyDescent="0.35">
      <c r="A8262" t="s">
        <v>17</v>
      </c>
      <c r="B8262">
        <v>8261</v>
      </c>
      <c r="C8262" t="s">
        <v>1538</v>
      </c>
      <c r="D8262" t="s">
        <v>95</v>
      </c>
      <c r="E8262">
        <v>2018</v>
      </c>
      <c r="F8262" t="s">
        <v>45</v>
      </c>
      <c r="G8262" t="s">
        <v>21</v>
      </c>
      <c r="H8262" t="s">
        <v>15</v>
      </c>
      <c r="I8262" t="s">
        <v>46</v>
      </c>
      <c r="J8262">
        <v>8.2028693999999999E-2</v>
      </c>
      <c r="L8262">
        <v>148.60759999999999</v>
      </c>
      <c r="M8262">
        <v>4</v>
      </c>
    </row>
    <row r="8263" spans="1:13" hidden="1" x14ac:dyDescent="0.35">
      <c r="A8263" t="s">
        <v>17</v>
      </c>
      <c r="B8263">
        <v>8262</v>
      </c>
      <c r="C8263" t="s">
        <v>286</v>
      </c>
      <c r="D8263" t="s">
        <v>95</v>
      </c>
      <c r="E8263">
        <v>2018</v>
      </c>
      <c r="F8263" t="s">
        <v>45</v>
      </c>
      <c r="G8263" t="s">
        <v>21</v>
      </c>
      <c r="H8263" t="s">
        <v>15</v>
      </c>
      <c r="I8263" t="s">
        <v>46</v>
      </c>
      <c r="J8263">
        <v>6.0405783999999997E-2</v>
      </c>
      <c r="L8263">
        <v>234.5616</v>
      </c>
      <c r="M8263">
        <v>4</v>
      </c>
    </row>
    <row r="8264" spans="1:13" hidden="1" x14ac:dyDescent="0.35">
      <c r="A8264" t="s">
        <v>17</v>
      </c>
      <c r="B8264">
        <v>8263</v>
      </c>
      <c r="C8264" t="s">
        <v>681</v>
      </c>
      <c r="D8264" t="s">
        <v>95</v>
      </c>
      <c r="E8264">
        <v>2018</v>
      </c>
      <c r="F8264" t="s">
        <v>45</v>
      </c>
      <c r="G8264" t="s">
        <v>21</v>
      </c>
      <c r="H8264" t="s">
        <v>15</v>
      </c>
      <c r="I8264" t="s">
        <v>46</v>
      </c>
      <c r="J8264">
        <v>7.5707087000000006E-2</v>
      </c>
      <c r="L8264">
        <v>88.183000000000007</v>
      </c>
      <c r="M8264">
        <v>4</v>
      </c>
    </row>
    <row r="8265" spans="1:13" hidden="1" x14ac:dyDescent="0.35">
      <c r="A8265" t="s">
        <v>17</v>
      </c>
      <c r="B8265">
        <v>8264</v>
      </c>
      <c r="C8265" t="s">
        <v>162</v>
      </c>
      <c r="D8265" t="s">
        <v>95</v>
      </c>
      <c r="E8265">
        <v>2018</v>
      </c>
      <c r="F8265" t="s">
        <v>45</v>
      </c>
      <c r="G8265" t="s">
        <v>21</v>
      </c>
      <c r="H8265" t="s">
        <v>15</v>
      </c>
      <c r="I8265" t="s">
        <v>46</v>
      </c>
      <c r="J8265">
        <v>8.2602126999999997E-2</v>
      </c>
      <c r="L8265">
        <v>120.9756</v>
      </c>
      <c r="M8265">
        <v>4</v>
      </c>
    </row>
    <row r="8266" spans="1:13" hidden="1" x14ac:dyDescent="0.35">
      <c r="A8266" t="s">
        <v>17</v>
      </c>
      <c r="B8266">
        <v>8265</v>
      </c>
      <c r="C8266" t="s">
        <v>453</v>
      </c>
      <c r="D8266" t="s">
        <v>95</v>
      </c>
      <c r="E8266">
        <v>2018</v>
      </c>
      <c r="F8266" t="s">
        <v>45</v>
      </c>
      <c r="G8266" t="s">
        <v>21</v>
      </c>
      <c r="H8266" t="s">
        <v>15</v>
      </c>
      <c r="I8266" t="s">
        <v>46</v>
      </c>
      <c r="J8266">
        <v>3.5239270000000003E-2</v>
      </c>
      <c r="L8266">
        <v>231.601</v>
      </c>
      <c r="M8266">
        <v>4</v>
      </c>
    </row>
    <row r="8267" spans="1:13" hidden="1" x14ac:dyDescent="0.35">
      <c r="A8267" t="s">
        <v>17</v>
      </c>
      <c r="B8267">
        <v>8266</v>
      </c>
      <c r="C8267" t="s">
        <v>283</v>
      </c>
      <c r="D8267" t="s">
        <v>95</v>
      </c>
      <c r="E8267">
        <v>2018</v>
      </c>
      <c r="F8267" t="s">
        <v>45</v>
      </c>
      <c r="G8267" t="s">
        <v>21</v>
      </c>
      <c r="H8267" t="s">
        <v>15</v>
      </c>
      <c r="I8267" t="s">
        <v>46</v>
      </c>
      <c r="J8267">
        <v>0.12978357700000001</v>
      </c>
      <c r="L8267">
        <v>78.232799999999997</v>
      </c>
      <c r="M8267">
        <v>4</v>
      </c>
    </row>
    <row r="8268" spans="1:13" hidden="1" x14ac:dyDescent="0.35">
      <c r="A8268" t="s">
        <v>17</v>
      </c>
      <c r="B8268">
        <v>8267</v>
      </c>
      <c r="C8268" t="s">
        <v>986</v>
      </c>
      <c r="D8268" t="s">
        <v>95</v>
      </c>
      <c r="E8268">
        <v>2018</v>
      </c>
      <c r="F8268" t="s">
        <v>45</v>
      </c>
      <c r="G8268" t="s">
        <v>21</v>
      </c>
      <c r="H8268" t="s">
        <v>15</v>
      </c>
      <c r="I8268" t="s">
        <v>46</v>
      </c>
      <c r="J8268">
        <v>0</v>
      </c>
      <c r="L8268">
        <v>100.1384</v>
      </c>
      <c r="M8268">
        <v>4</v>
      </c>
    </row>
    <row r="8269" spans="1:13" hidden="1" x14ac:dyDescent="0.35">
      <c r="A8269" t="s">
        <v>17</v>
      </c>
      <c r="B8269">
        <v>8268</v>
      </c>
      <c r="C8269" t="s">
        <v>1471</v>
      </c>
      <c r="D8269" t="s">
        <v>95</v>
      </c>
      <c r="E8269">
        <v>2018</v>
      </c>
      <c r="F8269" t="s">
        <v>45</v>
      </c>
      <c r="G8269" t="s">
        <v>21</v>
      </c>
      <c r="H8269" t="s">
        <v>15</v>
      </c>
      <c r="I8269" t="s">
        <v>46</v>
      </c>
      <c r="J8269">
        <v>9.3649570000000001E-3</v>
      </c>
      <c r="L8269">
        <v>74.238</v>
      </c>
      <c r="M8269">
        <v>4</v>
      </c>
    </row>
    <row r="8270" spans="1:13" hidden="1" x14ac:dyDescent="0.35">
      <c r="A8270" t="s">
        <v>17</v>
      </c>
      <c r="B8270">
        <v>8269</v>
      </c>
      <c r="C8270" t="s">
        <v>613</v>
      </c>
      <c r="D8270" t="s">
        <v>57</v>
      </c>
      <c r="E8270">
        <v>2018</v>
      </c>
      <c r="F8270" t="s">
        <v>45</v>
      </c>
      <c r="G8270" t="s">
        <v>21</v>
      </c>
      <c r="H8270" t="s">
        <v>15</v>
      </c>
      <c r="I8270" t="s">
        <v>46</v>
      </c>
      <c r="J8270">
        <v>8.7045085999999994E-2</v>
      </c>
      <c r="L8270">
        <v>196.77940000000001</v>
      </c>
      <c r="M8270">
        <v>4</v>
      </c>
    </row>
    <row r="8271" spans="1:13" hidden="1" x14ac:dyDescent="0.35">
      <c r="A8271" t="s">
        <v>17</v>
      </c>
      <c r="B8271">
        <v>8270</v>
      </c>
      <c r="C8271" t="s">
        <v>790</v>
      </c>
      <c r="D8271" t="s">
        <v>57</v>
      </c>
      <c r="E8271">
        <v>2018</v>
      </c>
      <c r="F8271" t="s">
        <v>45</v>
      </c>
      <c r="G8271" t="s">
        <v>21</v>
      </c>
      <c r="H8271" t="s">
        <v>15</v>
      </c>
      <c r="I8271" t="s">
        <v>46</v>
      </c>
      <c r="J8271">
        <v>1.5834379999999999E-2</v>
      </c>
      <c r="L8271">
        <v>228.5668</v>
      </c>
      <c r="M8271">
        <v>4</v>
      </c>
    </row>
    <row r="8272" spans="1:13" hidden="1" x14ac:dyDescent="0.35">
      <c r="A8272" t="s">
        <v>17</v>
      </c>
      <c r="B8272">
        <v>8271</v>
      </c>
      <c r="C8272" t="s">
        <v>1364</v>
      </c>
      <c r="D8272" t="s">
        <v>57</v>
      </c>
      <c r="E8272">
        <v>2018</v>
      </c>
      <c r="F8272" t="s">
        <v>45</v>
      </c>
      <c r="G8272" t="s">
        <v>21</v>
      </c>
      <c r="H8272" t="s">
        <v>15</v>
      </c>
      <c r="I8272" t="s">
        <v>46</v>
      </c>
      <c r="J8272">
        <v>4.8545853E-2</v>
      </c>
      <c r="L8272">
        <v>60.119399999999999</v>
      </c>
      <c r="M8272">
        <v>4</v>
      </c>
    </row>
    <row r="8273" spans="1:13" hidden="1" x14ac:dyDescent="0.35">
      <c r="A8273" t="s">
        <v>17</v>
      </c>
      <c r="B8273">
        <v>8272</v>
      </c>
      <c r="C8273" t="s">
        <v>970</v>
      </c>
      <c r="D8273" t="s">
        <v>74</v>
      </c>
      <c r="E8273">
        <v>2018</v>
      </c>
      <c r="F8273" t="s">
        <v>45</v>
      </c>
      <c r="G8273" t="s">
        <v>21</v>
      </c>
      <c r="H8273" t="s">
        <v>15</v>
      </c>
      <c r="I8273" t="s">
        <v>46</v>
      </c>
      <c r="J8273">
        <v>8.8828418000000006E-2</v>
      </c>
      <c r="L8273">
        <v>192.24780000000001</v>
      </c>
      <c r="M8273">
        <v>4</v>
      </c>
    </row>
    <row r="8274" spans="1:13" hidden="1" x14ac:dyDescent="0.35">
      <c r="A8274" t="s">
        <v>17</v>
      </c>
      <c r="B8274">
        <v>8273</v>
      </c>
      <c r="C8274" t="s">
        <v>1420</v>
      </c>
      <c r="D8274" t="s">
        <v>28</v>
      </c>
      <c r="E8274">
        <v>2018</v>
      </c>
      <c r="F8274" t="s">
        <v>45</v>
      </c>
      <c r="G8274" t="s">
        <v>21</v>
      </c>
      <c r="H8274" t="s">
        <v>15</v>
      </c>
      <c r="I8274" t="s">
        <v>46</v>
      </c>
      <c r="J8274">
        <v>6.4607377999999993E-2</v>
      </c>
      <c r="L8274">
        <v>87.419799999999995</v>
      </c>
      <c r="M8274">
        <v>4</v>
      </c>
    </row>
    <row r="8275" spans="1:13" hidden="1" x14ac:dyDescent="0.35">
      <c r="A8275" t="s">
        <v>17</v>
      </c>
      <c r="B8275">
        <v>8274</v>
      </c>
      <c r="C8275" t="s">
        <v>1285</v>
      </c>
      <c r="D8275" t="s">
        <v>28</v>
      </c>
      <c r="E8275">
        <v>2018</v>
      </c>
      <c r="F8275" t="s">
        <v>45</v>
      </c>
      <c r="G8275" t="s">
        <v>21</v>
      </c>
      <c r="H8275" t="s">
        <v>15</v>
      </c>
      <c r="I8275" t="s">
        <v>46</v>
      </c>
      <c r="J8275">
        <v>0.120663214</v>
      </c>
      <c r="L8275">
        <v>95.677800000000005</v>
      </c>
      <c r="M8275">
        <v>4</v>
      </c>
    </row>
    <row r="8276" spans="1:13" hidden="1" x14ac:dyDescent="0.35">
      <c r="A8276" t="s">
        <v>17</v>
      </c>
      <c r="B8276">
        <v>8275</v>
      </c>
      <c r="C8276" t="s">
        <v>1545</v>
      </c>
      <c r="D8276" t="s">
        <v>28</v>
      </c>
      <c r="E8276">
        <v>2018</v>
      </c>
      <c r="F8276" t="s">
        <v>45</v>
      </c>
      <c r="G8276" t="s">
        <v>21</v>
      </c>
      <c r="H8276" t="s">
        <v>15</v>
      </c>
      <c r="I8276" t="s">
        <v>46</v>
      </c>
      <c r="J8276">
        <v>3.4717799000000001E-2</v>
      </c>
      <c r="L8276">
        <v>179.43440000000001</v>
      </c>
      <c r="M8276">
        <v>4</v>
      </c>
    </row>
    <row r="8277" spans="1:13" hidden="1" x14ac:dyDescent="0.35">
      <c r="A8277" t="s">
        <v>17</v>
      </c>
      <c r="B8277">
        <v>8276</v>
      </c>
      <c r="C8277" t="s">
        <v>1409</v>
      </c>
      <c r="D8277" t="s">
        <v>28</v>
      </c>
      <c r="E8277">
        <v>2018</v>
      </c>
      <c r="F8277" t="s">
        <v>45</v>
      </c>
      <c r="G8277" t="s">
        <v>21</v>
      </c>
      <c r="H8277" t="s">
        <v>15</v>
      </c>
      <c r="I8277" t="s">
        <v>46</v>
      </c>
      <c r="J8277">
        <v>7.2838380999999994E-2</v>
      </c>
      <c r="L8277">
        <v>155.2972</v>
      </c>
      <c r="M8277">
        <v>4</v>
      </c>
    </row>
    <row r="8278" spans="1:13" hidden="1" x14ac:dyDescent="0.35">
      <c r="A8278" t="s">
        <v>17</v>
      </c>
      <c r="B8278">
        <v>8277</v>
      </c>
      <c r="C8278" t="s">
        <v>926</v>
      </c>
      <c r="D8278" t="s">
        <v>28</v>
      </c>
      <c r="E8278">
        <v>2018</v>
      </c>
      <c r="F8278" t="s">
        <v>45</v>
      </c>
      <c r="G8278" t="s">
        <v>21</v>
      </c>
      <c r="H8278" t="s">
        <v>15</v>
      </c>
      <c r="I8278" t="s">
        <v>46</v>
      </c>
      <c r="J8278">
        <v>0.12683185399999999</v>
      </c>
      <c r="L8278">
        <v>209.02699999999999</v>
      </c>
      <c r="M8278">
        <v>4</v>
      </c>
    </row>
    <row r="8279" spans="1:13" hidden="1" x14ac:dyDescent="0.35">
      <c r="A8279" t="s">
        <v>17</v>
      </c>
      <c r="B8279">
        <v>8278</v>
      </c>
      <c r="C8279" t="s">
        <v>1103</v>
      </c>
      <c r="D8279" t="s">
        <v>28</v>
      </c>
      <c r="E8279">
        <v>2018</v>
      </c>
      <c r="F8279" t="s">
        <v>45</v>
      </c>
      <c r="G8279" t="s">
        <v>21</v>
      </c>
      <c r="H8279" t="s">
        <v>15</v>
      </c>
      <c r="I8279" t="s">
        <v>46</v>
      </c>
      <c r="J8279">
        <v>1.0590074999999999E-2</v>
      </c>
      <c r="L8279">
        <v>84.690799999999996</v>
      </c>
      <c r="M8279">
        <v>4</v>
      </c>
    </row>
    <row r="8280" spans="1:13" hidden="1" x14ac:dyDescent="0.35">
      <c r="A8280" t="s">
        <v>17</v>
      </c>
      <c r="B8280">
        <v>8279</v>
      </c>
      <c r="C8280" t="s">
        <v>164</v>
      </c>
      <c r="D8280" t="s">
        <v>28</v>
      </c>
      <c r="E8280">
        <v>2018</v>
      </c>
      <c r="F8280" t="s">
        <v>45</v>
      </c>
      <c r="G8280" t="s">
        <v>21</v>
      </c>
      <c r="H8280" t="s">
        <v>15</v>
      </c>
      <c r="I8280" t="s">
        <v>46</v>
      </c>
      <c r="J8280">
        <v>0.15067239900000001</v>
      </c>
      <c r="L8280">
        <v>104.72799999999999</v>
      </c>
      <c r="M8280">
        <v>4</v>
      </c>
    </row>
    <row r="8281" spans="1:13" hidden="1" x14ac:dyDescent="0.35">
      <c r="A8281" t="s">
        <v>17</v>
      </c>
      <c r="B8281">
        <v>8280</v>
      </c>
      <c r="C8281" t="s">
        <v>1233</v>
      </c>
      <c r="D8281" t="s">
        <v>28</v>
      </c>
      <c r="E8281">
        <v>2018</v>
      </c>
      <c r="F8281" t="s">
        <v>45</v>
      </c>
      <c r="G8281" t="s">
        <v>21</v>
      </c>
      <c r="H8281" t="s">
        <v>15</v>
      </c>
      <c r="I8281" t="s">
        <v>46</v>
      </c>
      <c r="J8281">
        <v>3.7217846999999998E-2</v>
      </c>
      <c r="L8281">
        <v>86.822400000000002</v>
      </c>
      <c r="M8281">
        <v>4</v>
      </c>
    </row>
    <row r="8282" spans="1:13" hidden="1" x14ac:dyDescent="0.35">
      <c r="A8282" t="s">
        <v>17</v>
      </c>
      <c r="B8282">
        <v>8281</v>
      </c>
      <c r="C8282" t="s">
        <v>202</v>
      </c>
      <c r="D8282" t="s">
        <v>28</v>
      </c>
      <c r="E8282">
        <v>2018</v>
      </c>
      <c r="F8282" t="s">
        <v>45</v>
      </c>
      <c r="G8282" t="s">
        <v>21</v>
      </c>
      <c r="H8282" t="s">
        <v>15</v>
      </c>
      <c r="I8282" t="s">
        <v>46</v>
      </c>
      <c r="J8282">
        <v>0.123449671</v>
      </c>
      <c r="L8282">
        <v>89.748800000000003</v>
      </c>
      <c r="M8282">
        <v>4</v>
      </c>
    </row>
    <row r="8283" spans="1:13" hidden="1" x14ac:dyDescent="0.35">
      <c r="A8283" t="s">
        <v>17</v>
      </c>
      <c r="B8283">
        <v>8282</v>
      </c>
      <c r="C8283" t="s">
        <v>97</v>
      </c>
      <c r="D8283" t="s">
        <v>28</v>
      </c>
      <c r="E8283">
        <v>2018</v>
      </c>
      <c r="F8283" t="s">
        <v>45</v>
      </c>
      <c r="G8283" t="s">
        <v>21</v>
      </c>
      <c r="H8283" t="s">
        <v>15</v>
      </c>
      <c r="I8283" t="s">
        <v>46</v>
      </c>
      <c r="J8283">
        <v>2.4047319000000001E-2</v>
      </c>
      <c r="L8283">
        <v>115.515</v>
      </c>
      <c r="M8283">
        <v>4</v>
      </c>
    </row>
    <row r="8284" spans="1:13" hidden="1" x14ac:dyDescent="0.35">
      <c r="A8284" t="s">
        <v>17</v>
      </c>
      <c r="B8284">
        <v>8283</v>
      </c>
      <c r="C8284" t="s">
        <v>875</v>
      </c>
      <c r="D8284" t="s">
        <v>28</v>
      </c>
      <c r="E8284">
        <v>2018</v>
      </c>
      <c r="F8284" t="s">
        <v>45</v>
      </c>
      <c r="G8284" t="s">
        <v>21</v>
      </c>
      <c r="H8284" t="s">
        <v>15</v>
      </c>
      <c r="I8284" t="s">
        <v>46</v>
      </c>
      <c r="J8284">
        <v>6.2724116999999996E-2</v>
      </c>
      <c r="L8284">
        <v>100.57</v>
      </c>
      <c r="M8284">
        <v>4</v>
      </c>
    </row>
    <row r="8285" spans="1:13" hidden="1" x14ac:dyDescent="0.35">
      <c r="A8285" t="s">
        <v>17</v>
      </c>
      <c r="B8285">
        <v>8284</v>
      </c>
      <c r="C8285" t="s">
        <v>371</v>
      </c>
      <c r="D8285" t="s">
        <v>67</v>
      </c>
      <c r="E8285">
        <v>2018</v>
      </c>
      <c r="F8285" t="s">
        <v>45</v>
      </c>
      <c r="G8285" t="s">
        <v>21</v>
      </c>
      <c r="H8285" t="s">
        <v>15</v>
      </c>
      <c r="I8285" t="s">
        <v>46</v>
      </c>
      <c r="J8285">
        <v>4.5088723999999997E-2</v>
      </c>
      <c r="L8285">
        <v>39.713799999999999</v>
      </c>
      <c r="M8285">
        <v>4</v>
      </c>
    </row>
    <row r="8286" spans="1:13" hidden="1" x14ac:dyDescent="0.35">
      <c r="A8286" t="s">
        <v>17</v>
      </c>
      <c r="B8286">
        <v>8285</v>
      </c>
      <c r="C8286" t="s">
        <v>854</v>
      </c>
      <c r="D8286" t="s">
        <v>67</v>
      </c>
      <c r="E8286">
        <v>2018</v>
      </c>
      <c r="F8286" t="s">
        <v>45</v>
      </c>
      <c r="G8286" t="s">
        <v>21</v>
      </c>
      <c r="H8286" t="s">
        <v>15</v>
      </c>
      <c r="I8286" t="s">
        <v>46</v>
      </c>
      <c r="J8286">
        <v>9.2241348000000001E-2</v>
      </c>
      <c r="L8286">
        <v>75.867000000000004</v>
      </c>
      <c r="M8286">
        <v>4</v>
      </c>
    </row>
    <row r="8287" spans="1:13" hidden="1" x14ac:dyDescent="0.35">
      <c r="A8287" t="s">
        <v>17</v>
      </c>
      <c r="B8287">
        <v>8286</v>
      </c>
      <c r="C8287" t="s">
        <v>484</v>
      </c>
      <c r="D8287" t="s">
        <v>67</v>
      </c>
      <c r="E8287">
        <v>2018</v>
      </c>
      <c r="F8287" t="s">
        <v>45</v>
      </c>
      <c r="G8287" t="s">
        <v>21</v>
      </c>
      <c r="H8287" t="s">
        <v>15</v>
      </c>
      <c r="I8287" t="s">
        <v>46</v>
      </c>
      <c r="J8287">
        <v>3.6150152999999997E-2</v>
      </c>
      <c r="L8287">
        <v>219.54820000000001</v>
      </c>
      <c r="M8287">
        <v>4</v>
      </c>
    </row>
    <row r="8288" spans="1:13" hidden="1" x14ac:dyDescent="0.35">
      <c r="A8288" t="s">
        <v>17</v>
      </c>
      <c r="B8288">
        <v>8287</v>
      </c>
      <c r="C8288" t="s">
        <v>981</v>
      </c>
      <c r="D8288" t="s">
        <v>67</v>
      </c>
      <c r="E8288">
        <v>2018</v>
      </c>
      <c r="F8288" t="s">
        <v>45</v>
      </c>
      <c r="G8288" t="s">
        <v>21</v>
      </c>
      <c r="H8288" t="s">
        <v>15</v>
      </c>
      <c r="I8288" t="s">
        <v>46</v>
      </c>
      <c r="J8288">
        <v>1.5944801000000002E-2</v>
      </c>
      <c r="L8288">
        <v>249.50919999999999</v>
      </c>
      <c r="M8288">
        <v>4</v>
      </c>
    </row>
    <row r="8289" spans="1:13" hidden="1" x14ac:dyDescent="0.35">
      <c r="A8289" t="s">
        <v>17</v>
      </c>
      <c r="B8289">
        <v>8288</v>
      </c>
      <c r="C8289" t="s">
        <v>1517</v>
      </c>
      <c r="D8289" t="s">
        <v>67</v>
      </c>
      <c r="E8289">
        <v>2018</v>
      </c>
      <c r="F8289" t="s">
        <v>45</v>
      </c>
      <c r="G8289" t="s">
        <v>21</v>
      </c>
      <c r="H8289" t="s">
        <v>15</v>
      </c>
      <c r="I8289" t="s">
        <v>46</v>
      </c>
      <c r="J8289">
        <v>5.3211728E-2</v>
      </c>
      <c r="L8289">
        <v>177.6002</v>
      </c>
      <c r="M8289">
        <v>4</v>
      </c>
    </row>
    <row r="8290" spans="1:13" hidden="1" x14ac:dyDescent="0.35">
      <c r="A8290" t="s">
        <v>17</v>
      </c>
      <c r="B8290">
        <v>8289</v>
      </c>
      <c r="C8290" t="s">
        <v>535</v>
      </c>
      <c r="D8290" t="s">
        <v>67</v>
      </c>
      <c r="E8290">
        <v>2018</v>
      </c>
      <c r="F8290" t="s">
        <v>45</v>
      </c>
      <c r="G8290" t="s">
        <v>21</v>
      </c>
      <c r="H8290" t="s">
        <v>15</v>
      </c>
      <c r="I8290" t="s">
        <v>46</v>
      </c>
      <c r="J8290">
        <v>0.101281</v>
      </c>
      <c r="L8290">
        <v>55.095599999999997</v>
      </c>
      <c r="M8290">
        <v>4</v>
      </c>
    </row>
    <row r="8291" spans="1:13" hidden="1" x14ac:dyDescent="0.35">
      <c r="A8291" t="s">
        <v>17</v>
      </c>
      <c r="B8291">
        <v>8290</v>
      </c>
      <c r="C8291" t="s">
        <v>845</v>
      </c>
      <c r="D8291" t="s">
        <v>67</v>
      </c>
      <c r="E8291">
        <v>2018</v>
      </c>
      <c r="F8291" t="s">
        <v>45</v>
      </c>
      <c r="G8291" t="s">
        <v>21</v>
      </c>
      <c r="H8291" t="s">
        <v>15</v>
      </c>
      <c r="I8291" t="s">
        <v>46</v>
      </c>
      <c r="J8291">
        <v>8.7383303999999995E-2</v>
      </c>
      <c r="L8291">
        <v>180.42920000000001</v>
      </c>
      <c r="M8291">
        <v>4</v>
      </c>
    </row>
    <row r="8292" spans="1:13" hidden="1" x14ac:dyDescent="0.35">
      <c r="A8292" t="s">
        <v>17</v>
      </c>
      <c r="B8292">
        <v>8291</v>
      </c>
      <c r="C8292" t="s">
        <v>1322</v>
      </c>
      <c r="D8292" t="s">
        <v>67</v>
      </c>
      <c r="E8292">
        <v>2018</v>
      </c>
      <c r="F8292" t="s">
        <v>45</v>
      </c>
      <c r="G8292" t="s">
        <v>21</v>
      </c>
      <c r="H8292" t="s">
        <v>15</v>
      </c>
      <c r="I8292" t="s">
        <v>46</v>
      </c>
      <c r="J8292">
        <v>7.4265815999999998E-2</v>
      </c>
      <c r="L8292">
        <v>109.5228</v>
      </c>
      <c r="M8292">
        <v>4</v>
      </c>
    </row>
    <row r="8293" spans="1:13" hidden="1" x14ac:dyDescent="0.35">
      <c r="A8293" t="s">
        <v>17</v>
      </c>
      <c r="B8293">
        <v>8292</v>
      </c>
      <c r="C8293" t="s">
        <v>505</v>
      </c>
      <c r="D8293" t="s">
        <v>67</v>
      </c>
      <c r="E8293">
        <v>2018</v>
      </c>
      <c r="F8293" t="s">
        <v>45</v>
      </c>
      <c r="G8293" t="s">
        <v>21</v>
      </c>
      <c r="H8293" t="s">
        <v>15</v>
      </c>
      <c r="I8293" t="s">
        <v>46</v>
      </c>
      <c r="J8293">
        <v>3.1743707000000003E-2</v>
      </c>
      <c r="L8293">
        <v>179.1344</v>
      </c>
      <c r="M8293">
        <v>4</v>
      </c>
    </row>
    <row r="8294" spans="1:13" hidden="1" x14ac:dyDescent="0.35">
      <c r="A8294" t="s">
        <v>17</v>
      </c>
      <c r="B8294">
        <v>8293</v>
      </c>
      <c r="C8294" t="s">
        <v>777</v>
      </c>
      <c r="D8294" t="s">
        <v>67</v>
      </c>
      <c r="E8294">
        <v>2018</v>
      </c>
      <c r="F8294" t="s">
        <v>45</v>
      </c>
      <c r="G8294" t="s">
        <v>21</v>
      </c>
      <c r="H8294" t="s">
        <v>15</v>
      </c>
      <c r="I8294" t="s">
        <v>46</v>
      </c>
      <c r="J8294">
        <v>2.0769677E-2</v>
      </c>
      <c r="L8294">
        <v>117.5782</v>
      </c>
      <c r="M8294">
        <v>4</v>
      </c>
    </row>
    <row r="8295" spans="1:13" hidden="1" x14ac:dyDescent="0.35">
      <c r="A8295" t="s">
        <v>17</v>
      </c>
      <c r="B8295">
        <v>8294</v>
      </c>
      <c r="C8295" t="s">
        <v>1018</v>
      </c>
      <c r="D8295" t="s">
        <v>24</v>
      </c>
      <c r="E8295">
        <v>2018</v>
      </c>
      <c r="F8295" t="s">
        <v>45</v>
      </c>
      <c r="G8295" t="s">
        <v>21</v>
      </c>
      <c r="H8295" t="s">
        <v>15</v>
      </c>
      <c r="I8295" t="s">
        <v>46</v>
      </c>
      <c r="J8295">
        <v>5.4720642E-2</v>
      </c>
      <c r="L8295">
        <v>107.8254</v>
      </c>
      <c r="M8295">
        <v>4</v>
      </c>
    </row>
    <row r="8296" spans="1:13" hidden="1" x14ac:dyDescent="0.35">
      <c r="A8296" t="s">
        <v>17</v>
      </c>
      <c r="B8296">
        <v>8295</v>
      </c>
      <c r="C8296" t="s">
        <v>728</v>
      </c>
      <c r="D8296" t="s">
        <v>24</v>
      </c>
      <c r="E8296">
        <v>2018</v>
      </c>
      <c r="F8296" t="s">
        <v>45</v>
      </c>
      <c r="G8296" t="s">
        <v>21</v>
      </c>
      <c r="H8296" t="s">
        <v>15</v>
      </c>
      <c r="I8296" t="s">
        <v>46</v>
      </c>
      <c r="J8296">
        <v>0.116347087</v>
      </c>
      <c r="L8296">
        <v>76.867000000000004</v>
      </c>
      <c r="M8296">
        <v>4</v>
      </c>
    </row>
    <row r="8297" spans="1:13" hidden="1" x14ac:dyDescent="0.35">
      <c r="A8297" t="s">
        <v>17</v>
      </c>
      <c r="B8297">
        <v>8296</v>
      </c>
      <c r="C8297" t="s">
        <v>1077</v>
      </c>
      <c r="D8297" t="s">
        <v>24</v>
      </c>
      <c r="E8297">
        <v>2018</v>
      </c>
      <c r="F8297" t="s">
        <v>45</v>
      </c>
      <c r="G8297" t="s">
        <v>21</v>
      </c>
      <c r="H8297" t="s">
        <v>15</v>
      </c>
      <c r="I8297" t="s">
        <v>46</v>
      </c>
      <c r="J8297">
        <v>4.4008347000000003E-2</v>
      </c>
      <c r="L8297">
        <v>43.745399999999997</v>
      </c>
      <c r="M8297">
        <v>4</v>
      </c>
    </row>
    <row r="8298" spans="1:13" hidden="1" x14ac:dyDescent="0.35">
      <c r="A8298" t="s">
        <v>17</v>
      </c>
      <c r="B8298">
        <v>8297</v>
      </c>
      <c r="C8298" t="s">
        <v>781</v>
      </c>
      <c r="D8298" t="s">
        <v>24</v>
      </c>
      <c r="E8298">
        <v>2018</v>
      </c>
      <c r="F8298" t="s">
        <v>45</v>
      </c>
      <c r="G8298" t="s">
        <v>21</v>
      </c>
      <c r="H8298" t="s">
        <v>15</v>
      </c>
      <c r="I8298" t="s">
        <v>46</v>
      </c>
      <c r="J8298">
        <v>2.6216144E-2</v>
      </c>
      <c r="L8298">
        <v>207.59540000000001</v>
      </c>
      <c r="M8298">
        <v>4</v>
      </c>
    </row>
    <row r="8299" spans="1:13" hidden="1" x14ac:dyDescent="0.35">
      <c r="A8299" t="s">
        <v>17</v>
      </c>
      <c r="B8299">
        <v>8298</v>
      </c>
      <c r="C8299" t="s">
        <v>908</v>
      </c>
      <c r="D8299" t="s">
        <v>24</v>
      </c>
      <c r="E8299">
        <v>2018</v>
      </c>
      <c r="F8299" t="s">
        <v>45</v>
      </c>
      <c r="G8299" t="s">
        <v>21</v>
      </c>
      <c r="H8299" t="s">
        <v>15</v>
      </c>
      <c r="I8299" t="s">
        <v>46</v>
      </c>
      <c r="J8299">
        <v>0.142436015</v>
      </c>
      <c r="L8299">
        <v>62.387799999999999</v>
      </c>
      <c r="M8299">
        <v>4</v>
      </c>
    </row>
    <row r="8300" spans="1:13" hidden="1" x14ac:dyDescent="0.35">
      <c r="A8300" t="s">
        <v>17</v>
      </c>
      <c r="B8300">
        <v>8299</v>
      </c>
      <c r="C8300" t="s">
        <v>167</v>
      </c>
      <c r="D8300" t="s">
        <v>24</v>
      </c>
      <c r="E8300">
        <v>2018</v>
      </c>
      <c r="F8300" t="s">
        <v>45</v>
      </c>
      <c r="G8300" t="s">
        <v>21</v>
      </c>
      <c r="H8300" t="s">
        <v>15</v>
      </c>
      <c r="I8300" t="s">
        <v>46</v>
      </c>
      <c r="J8300">
        <v>2.6740766999999999E-2</v>
      </c>
      <c r="L8300">
        <v>261.291</v>
      </c>
      <c r="M8300">
        <v>4</v>
      </c>
    </row>
    <row r="8301" spans="1:13" hidden="1" x14ac:dyDescent="0.35">
      <c r="A8301" t="s">
        <v>17</v>
      </c>
      <c r="B8301">
        <v>8300</v>
      </c>
      <c r="C8301" t="s">
        <v>1575</v>
      </c>
      <c r="D8301" t="s">
        <v>24</v>
      </c>
      <c r="E8301">
        <v>2018</v>
      </c>
      <c r="F8301" t="s">
        <v>45</v>
      </c>
      <c r="G8301" t="s">
        <v>21</v>
      </c>
      <c r="H8301" t="s">
        <v>15</v>
      </c>
      <c r="I8301" t="s">
        <v>46</v>
      </c>
      <c r="J8301">
        <v>0.130544568</v>
      </c>
      <c r="L8301">
        <v>248.04599999999999</v>
      </c>
      <c r="M8301">
        <v>4</v>
      </c>
    </row>
    <row r="8302" spans="1:13" hidden="1" x14ac:dyDescent="0.35">
      <c r="A8302" t="s">
        <v>17</v>
      </c>
      <c r="B8302">
        <v>8301</v>
      </c>
      <c r="C8302" t="s">
        <v>1262</v>
      </c>
      <c r="D8302" t="s">
        <v>24</v>
      </c>
      <c r="E8302">
        <v>2018</v>
      </c>
      <c r="F8302" t="s">
        <v>45</v>
      </c>
      <c r="G8302" t="s">
        <v>21</v>
      </c>
      <c r="H8302" t="s">
        <v>15</v>
      </c>
      <c r="I8302" t="s">
        <v>46</v>
      </c>
      <c r="J8302">
        <v>3.9631495000000003E-2</v>
      </c>
      <c r="L8302">
        <v>31.9558</v>
      </c>
      <c r="M8302">
        <v>4</v>
      </c>
    </row>
    <row r="8303" spans="1:13" hidden="1" x14ac:dyDescent="0.35">
      <c r="A8303" t="s">
        <v>17</v>
      </c>
      <c r="B8303">
        <v>8302</v>
      </c>
      <c r="C8303" t="s">
        <v>229</v>
      </c>
      <c r="D8303" t="s">
        <v>24</v>
      </c>
      <c r="E8303">
        <v>2018</v>
      </c>
      <c r="F8303" t="s">
        <v>45</v>
      </c>
      <c r="G8303" t="s">
        <v>21</v>
      </c>
      <c r="H8303" t="s">
        <v>15</v>
      </c>
      <c r="I8303" t="s">
        <v>46</v>
      </c>
      <c r="J8303">
        <v>0</v>
      </c>
      <c r="L8303">
        <v>190.9162</v>
      </c>
      <c r="M8303">
        <v>4</v>
      </c>
    </row>
    <row r="8304" spans="1:13" hidden="1" x14ac:dyDescent="0.35">
      <c r="A8304" t="s">
        <v>17</v>
      </c>
      <c r="B8304">
        <v>8303</v>
      </c>
      <c r="C8304" t="s">
        <v>536</v>
      </c>
      <c r="D8304" t="s">
        <v>24</v>
      </c>
      <c r="E8304">
        <v>2018</v>
      </c>
      <c r="F8304" t="s">
        <v>45</v>
      </c>
      <c r="G8304" t="s">
        <v>21</v>
      </c>
      <c r="H8304" t="s">
        <v>15</v>
      </c>
      <c r="I8304" t="s">
        <v>46</v>
      </c>
      <c r="J8304">
        <v>7.0912843000000003E-2</v>
      </c>
      <c r="L8304">
        <v>121.5098</v>
      </c>
      <c r="M8304">
        <v>4</v>
      </c>
    </row>
    <row r="8305" spans="1:13" hidden="1" x14ac:dyDescent="0.35">
      <c r="A8305" t="s">
        <v>17</v>
      </c>
      <c r="B8305">
        <v>8304</v>
      </c>
      <c r="C8305" t="s">
        <v>527</v>
      </c>
      <c r="D8305" t="s">
        <v>24</v>
      </c>
      <c r="E8305">
        <v>2018</v>
      </c>
      <c r="F8305" t="s">
        <v>45</v>
      </c>
      <c r="G8305" t="s">
        <v>21</v>
      </c>
      <c r="H8305" t="s">
        <v>15</v>
      </c>
      <c r="I8305" t="s">
        <v>46</v>
      </c>
      <c r="J8305">
        <v>5.2058711000000001E-2</v>
      </c>
      <c r="L8305">
        <v>55.558799999999998</v>
      </c>
      <c r="M8305">
        <v>4</v>
      </c>
    </row>
    <row r="8306" spans="1:13" hidden="1" x14ac:dyDescent="0.35">
      <c r="A8306" t="s">
        <v>17</v>
      </c>
      <c r="B8306">
        <v>8305</v>
      </c>
      <c r="C8306" t="s">
        <v>204</v>
      </c>
      <c r="D8306" t="s">
        <v>24</v>
      </c>
      <c r="E8306">
        <v>2018</v>
      </c>
      <c r="F8306" t="s">
        <v>45</v>
      </c>
      <c r="G8306" t="s">
        <v>21</v>
      </c>
      <c r="H8306" t="s">
        <v>15</v>
      </c>
      <c r="I8306" t="s">
        <v>46</v>
      </c>
      <c r="J8306">
        <v>0.11477129799999999</v>
      </c>
      <c r="L8306">
        <v>93.909400000000005</v>
      </c>
      <c r="M8306">
        <v>4</v>
      </c>
    </row>
    <row r="8307" spans="1:13" hidden="1" x14ac:dyDescent="0.35">
      <c r="A8307" t="s">
        <v>17</v>
      </c>
      <c r="B8307">
        <v>8306</v>
      </c>
      <c r="C8307" t="s">
        <v>590</v>
      </c>
      <c r="D8307" t="s">
        <v>24</v>
      </c>
      <c r="E8307">
        <v>2018</v>
      </c>
      <c r="F8307" t="s">
        <v>45</v>
      </c>
      <c r="G8307" t="s">
        <v>21</v>
      </c>
      <c r="H8307" t="s">
        <v>15</v>
      </c>
      <c r="I8307" t="s">
        <v>46</v>
      </c>
      <c r="J8307">
        <v>2.1743591999999999E-2</v>
      </c>
      <c r="L8307">
        <v>263.19099999999997</v>
      </c>
      <c r="M8307">
        <v>4</v>
      </c>
    </row>
    <row r="8308" spans="1:13" hidden="1" x14ac:dyDescent="0.35">
      <c r="A8308" t="s">
        <v>17</v>
      </c>
      <c r="B8308">
        <v>8307</v>
      </c>
      <c r="C8308" t="s">
        <v>1144</v>
      </c>
      <c r="D8308" t="s">
        <v>24</v>
      </c>
      <c r="E8308">
        <v>2018</v>
      </c>
      <c r="F8308" t="s">
        <v>45</v>
      </c>
      <c r="G8308" t="s">
        <v>21</v>
      </c>
      <c r="H8308" t="s">
        <v>15</v>
      </c>
      <c r="I8308" t="s">
        <v>46</v>
      </c>
      <c r="J8308">
        <v>1.1556919000000001E-2</v>
      </c>
      <c r="L8308">
        <v>94.741</v>
      </c>
      <c r="M8308">
        <v>4</v>
      </c>
    </row>
    <row r="8309" spans="1:13" hidden="1" x14ac:dyDescent="0.35">
      <c r="A8309" t="s">
        <v>17</v>
      </c>
      <c r="B8309">
        <v>8308</v>
      </c>
      <c r="C8309" t="s">
        <v>969</v>
      </c>
      <c r="D8309" t="s">
        <v>24</v>
      </c>
      <c r="E8309">
        <v>2018</v>
      </c>
      <c r="F8309" t="s">
        <v>45</v>
      </c>
      <c r="G8309" t="s">
        <v>21</v>
      </c>
      <c r="H8309" t="s">
        <v>15</v>
      </c>
      <c r="I8309" t="s">
        <v>46</v>
      </c>
      <c r="J8309">
        <v>7.1948252000000004E-2</v>
      </c>
      <c r="L8309">
        <v>121.60980000000001</v>
      </c>
      <c r="M8309">
        <v>4</v>
      </c>
    </row>
    <row r="8310" spans="1:13" hidden="1" x14ac:dyDescent="0.35">
      <c r="A8310" t="s">
        <v>17</v>
      </c>
      <c r="B8310">
        <v>8309</v>
      </c>
      <c r="C8310" t="s">
        <v>101</v>
      </c>
      <c r="D8310" t="s">
        <v>24</v>
      </c>
      <c r="E8310">
        <v>2018</v>
      </c>
      <c r="F8310" t="s">
        <v>45</v>
      </c>
      <c r="G8310" t="s">
        <v>21</v>
      </c>
      <c r="H8310" t="s">
        <v>15</v>
      </c>
      <c r="I8310" t="s">
        <v>46</v>
      </c>
      <c r="J8310">
        <v>1.3745883E-2</v>
      </c>
      <c r="L8310">
        <v>62.016800000000003</v>
      </c>
      <c r="M8310">
        <v>4</v>
      </c>
    </row>
    <row r="8311" spans="1:13" hidden="1" x14ac:dyDescent="0.35">
      <c r="A8311" t="s">
        <v>17</v>
      </c>
      <c r="B8311">
        <v>8310</v>
      </c>
      <c r="C8311" t="s">
        <v>738</v>
      </c>
      <c r="D8311" t="s">
        <v>24</v>
      </c>
      <c r="E8311">
        <v>2018</v>
      </c>
      <c r="F8311" t="s">
        <v>45</v>
      </c>
      <c r="G8311" t="s">
        <v>21</v>
      </c>
      <c r="H8311" t="s">
        <v>15</v>
      </c>
      <c r="I8311" t="s">
        <v>46</v>
      </c>
      <c r="J8311">
        <v>0.118806857</v>
      </c>
      <c r="L8311">
        <v>248.8434</v>
      </c>
      <c r="M8311">
        <v>4</v>
      </c>
    </row>
    <row r="8312" spans="1:13" hidden="1" x14ac:dyDescent="0.35">
      <c r="A8312" t="s">
        <v>17</v>
      </c>
      <c r="B8312">
        <v>8311</v>
      </c>
      <c r="C8312" t="s">
        <v>1278</v>
      </c>
      <c r="D8312" t="s">
        <v>24</v>
      </c>
      <c r="E8312">
        <v>2018</v>
      </c>
      <c r="F8312" t="s">
        <v>45</v>
      </c>
      <c r="G8312" t="s">
        <v>21</v>
      </c>
      <c r="H8312" t="s">
        <v>15</v>
      </c>
      <c r="I8312" t="s">
        <v>46</v>
      </c>
      <c r="J8312">
        <v>1.3951504E-2</v>
      </c>
      <c r="L8312">
        <v>36.719000000000001</v>
      </c>
      <c r="M8312">
        <v>4</v>
      </c>
    </row>
    <row r="8313" spans="1:13" hidden="1" x14ac:dyDescent="0.35">
      <c r="A8313" t="s">
        <v>17</v>
      </c>
      <c r="B8313">
        <v>8312</v>
      </c>
      <c r="C8313" t="s">
        <v>36</v>
      </c>
      <c r="D8313" t="s">
        <v>24</v>
      </c>
      <c r="E8313">
        <v>2018</v>
      </c>
      <c r="F8313" t="s">
        <v>45</v>
      </c>
      <c r="G8313" t="s">
        <v>21</v>
      </c>
      <c r="H8313" t="s">
        <v>15</v>
      </c>
      <c r="I8313" t="s">
        <v>46</v>
      </c>
      <c r="J8313">
        <v>5.4480049999999997E-3</v>
      </c>
      <c r="L8313">
        <v>102.1016</v>
      </c>
      <c r="M8313">
        <v>4</v>
      </c>
    </row>
    <row r="8314" spans="1:13" hidden="1" x14ac:dyDescent="0.35">
      <c r="A8314" t="s">
        <v>17</v>
      </c>
      <c r="B8314">
        <v>8313</v>
      </c>
      <c r="C8314" t="s">
        <v>1229</v>
      </c>
      <c r="D8314" t="s">
        <v>12</v>
      </c>
      <c r="E8314">
        <v>2018</v>
      </c>
      <c r="F8314" t="s">
        <v>45</v>
      </c>
      <c r="G8314" t="s">
        <v>21</v>
      </c>
      <c r="H8314" t="s">
        <v>15</v>
      </c>
      <c r="I8314" t="s">
        <v>46</v>
      </c>
      <c r="J8314">
        <v>6.4362554000000002E-2</v>
      </c>
      <c r="L8314">
        <v>193.77940000000001</v>
      </c>
      <c r="M8314">
        <v>4</v>
      </c>
    </row>
    <row r="8315" spans="1:13" hidden="1" x14ac:dyDescent="0.35">
      <c r="A8315" t="s">
        <v>17</v>
      </c>
      <c r="B8315">
        <v>8314</v>
      </c>
      <c r="C8315" t="s">
        <v>1363</v>
      </c>
      <c r="D8315" t="s">
        <v>12</v>
      </c>
      <c r="E8315">
        <v>2018</v>
      </c>
      <c r="F8315" t="s">
        <v>45</v>
      </c>
      <c r="G8315" t="s">
        <v>21</v>
      </c>
      <c r="H8315" t="s">
        <v>15</v>
      </c>
      <c r="I8315" t="s">
        <v>46</v>
      </c>
      <c r="J8315">
        <v>5.2964982000000001E-2</v>
      </c>
      <c r="L8315">
        <v>57.792999999999999</v>
      </c>
      <c r="M8315">
        <v>4</v>
      </c>
    </row>
    <row r="8316" spans="1:13" hidden="1" x14ac:dyDescent="0.35">
      <c r="A8316" t="s">
        <v>17</v>
      </c>
      <c r="B8316">
        <v>8315</v>
      </c>
      <c r="C8316" t="s">
        <v>1168</v>
      </c>
      <c r="D8316" t="s">
        <v>12</v>
      </c>
      <c r="E8316">
        <v>2018</v>
      </c>
      <c r="F8316" t="s">
        <v>45</v>
      </c>
      <c r="G8316" t="s">
        <v>21</v>
      </c>
      <c r="H8316" t="s">
        <v>15</v>
      </c>
      <c r="I8316" t="s">
        <v>46</v>
      </c>
      <c r="J8316">
        <v>0</v>
      </c>
      <c r="L8316">
        <v>242.9854</v>
      </c>
      <c r="M8316">
        <v>4</v>
      </c>
    </row>
    <row r="8317" spans="1:13" hidden="1" x14ac:dyDescent="0.35">
      <c r="A8317" t="s">
        <v>17</v>
      </c>
      <c r="B8317">
        <v>8316</v>
      </c>
      <c r="C8317" t="s">
        <v>560</v>
      </c>
      <c r="D8317" t="s">
        <v>12</v>
      </c>
      <c r="E8317">
        <v>2018</v>
      </c>
      <c r="F8317" t="s">
        <v>45</v>
      </c>
      <c r="G8317" t="s">
        <v>21</v>
      </c>
      <c r="H8317" t="s">
        <v>15</v>
      </c>
      <c r="I8317" t="s">
        <v>46</v>
      </c>
      <c r="J8317">
        <v>0.13507592400000001</v>
      </c>
      <c r="L8317">
        <v>170.31059999999999</v>
      </c>
      <c r="M8317">
        <v>4</v>
      </c>
    </row>
    <row r="8318" spans="1:13" hidden="1" x14ac:dyDescent="0.35">
      <c r="A8318" t="s">
        <v>17</v>
      </c>
      <c r="B8318">
        <v>8317</v>
      </c>
      <c r="C8318" t="s">
        <v>1169</v>
      </c>
      <c r="D8318" t="s">
        <v>12</v>
      </c>
      <c r="E8318">
        <v>2018</v>
      </c>
      <c r="F8318" t="s">
        <v>45</v>
      </c>
      <c r="G8318" t="s">
        <v>21</v>
      </c>
      <c r="H8318" t="s">
        <v>15</v>
      </c>
      <c r="I8318" t="s">
        <v>46</v>
      </c>
      <c r="J8318">
        <v>2.1392306E-2</v>
      </c>
      <c r="L8318">
        <v>182.0976</v>
      </c>
      <c r="M8318">
        <v>4</v>
      </c>
    </row>
    <row r="8319" spans="1:13" hidden="1" x14ac:dyDescent="0.35">
      <c r="A8319" t="s">
        <v>17</v>
      </c>
      <c r="B8319">
        <v>8318</v>
      </c>
      <c r="C8319" t="s">
        <v>1447</v>
      </c>
      <c r="D8319" t="s">
        <v>12</v>
      </c>
      <c r="E8319">
        <v>2018</v>
      </c>
      <c r="F8319" t="s">
        <v>45</v>
      </c>
      <c r="G8319" t="s">
        <v>21</v>
      </c>
      <c r="H8319" t="s">
        <v>15</v>
      </c>
      <c r="I8319" t="s">
        <v>46</v>
      </c>
      <c r="J8319">
        <v>0</v>
      </c>
      <c r="L8319">
        <v>115.3492</v>
      </c>
      <c r="M8319">
        <v>4</v>
      </c>
    </row>
    <row r="8320" spans="1:13" hidden="1" x14ac:dyDescent="0.35">
      <c r="A8320" t="s">
        <v>17</v>
      </c>
      <c r="B8320">
        <v>8319</v>
      </c>
      <c r="C8320" t="s">
        <v>447</v>
      </c>
      <c r="D8320" t="s">
        <v>12</v>
      </c>
      <c r="E8320">
        <v>2018</v>
      </c>
      <c r="F8320" t="s">
        <v>45</v>
      </c>
      <c r="G8320" t="s">
        <v>21</v>
      </c>
      <c r="H8320" t="s">
        <v>15</v>
      </c>
      <c r="I8320" t="s">
        <v>46</v>
      </c>
      <c r="J8320">
        <v>3.3059299E-2</v>
      </c>
      <c r="L8320">
        <v>196.4768</v>
      </c>
      <c r="M8320">
        <v>4</v>
      </c>
    </row>
    <row r="8321" spans="1:13" hidden="1" x14ac:dyDescent="0.35">
      <c r="A8321" t="s">
        <v>17</v>
      </c>
      <c r="B8321">
        <v>8320</v>
      </c>
      <c r="C8321" t="s">
        <v>1423</v>
      </c>
      <c r="D8321" t="s">
        <v>12</v>
      </c>
      <c r="E8321">
        <v>2018</v>
      </c>
      <c r="F8321" t="s">
        <v>45</v>
      </c>
      <c r="G8321" t="s">
        <v>21</v>
      </c>
      <c r="H8321" t="s">
        <v>15</v>
      </c>
      <c r="I8321" t="s">
        <v>46</v>
      </c>
      <c r="J8321">
        <v>3.5574412999999999E-2</v>
      </c>
      <c r="L8321">
        <v>131.42840000000001</v>
      </c>
      <c r="M8321">
        <v>4</v>
      </c>
    </row>
    <row r="8322" spans="1:13" hidden="1" x14ac:dyDescent="0.35">
      <c r="A8322" t="s">
        <v>17</v>
      </c>
      <c r="B8322">
        <v>8321</v>
      </c>
      <c r="C8322" t="s">
        <v>1238</v>
      </c>
      <c r="D8322" t="s">
        <v>12</v>
      </c>
      <c r="E8322">
        <v>2018</v>
      </c>
      <c r="F8322" t="s">
        <v>45</v>
      </c>
      <c r="G8322" t="s">
        <v>21</v>
      </c>
      <c r="H8322" t="s">
        <v>15</v>
      </c>
      <c r="I8322" t="s">
        <v>46</v>
      </c>
      <c r="J8322">
        <v>0.173529036</v>
      </c>
      <c r="L8322">
        <v>113.2834</v>
      </c>
      <c r="M8322">
        <v>4</v>
      </c>
    </row>
    <row r="8323" spans="1:13" hidden="1" x14ac:dyDescent="0.35">
      <c r="A8323" t="s">
        <v>17</v>
      </c>
      <c r="B8323">
        <v>8322</v>
      </c>
      <c r="C8323" t="s">
        <v>1287</v>
      </c>
      <c r="D8323" t="s">
        <v>12</v>
      </c>
      <c r="E8323">
        <v>2018</v>
      </c>
      <c r="F8323" t="s">
        <v>45</v>
      </c>
      <c r="G8323" t="s">
        <v>21</v>
      </c>
      <c r="H8323" t="s">
        <v>15</v>
      </c>
      <c r="I8323" t="s">
        <v>46</v>
      </c>
      <c r="J8323">
        <v>9.9747487999999995E-2</v>
      </c>
      <c r="L8323">
        <v>75.232799999999997</v>
      </c>
      <c r="M8323">
        <v>4</v>
      </c>
    </row>
    <row r="8324" spans="1:13" hidden="1" x14ac:dyDescent="0.35">
      <c r="A8324" t="s">
        <v>17</v>
      </c>
      <c r="B8324">
        <v>8323</v>
      </c>
      <c r="C8324" t="s">
        <v>1410</v>
      </c>
      <c r="D8324" t="s">
        <v>12</v>
      </c>
      <c r="E8324">
        <v>2018</v>
      </c>
      <c r="F8324" t="s">
        <v>45</v>
      </c>
      <c r="G8324" t="s">
        <v>21</v>
      </c>
      <c r="H8324" t="s">
        <v>15</v>
      </c>
      <c r="I8324" t="s">
        <v>46</v>
      </c>
      <c r="J8324">
        <v>9.2933158000000002E-2</v>
      </c>
      <c r="L8324">
        <v>91.014600000000002</v>
      </c>
      <c r="M8324">
        <v>4</v>
      </c>
    </row>
    <row r="8325" spans="1:13" hidden="1" x14ac:dyDescent="0.35">
      <c r="A8325" t="s">
        <v>17</v>
      </c>
      <c r="B8325">
        <v>8324</v>
      </c>
      <c r="C8325" t="s">
        <v>622</v>
      </c>
      <c r="D8325" t="s">
        <v>12</v>
      </c>
      <c r="E8325">
        <v>2018</v>
      </c>
      <c r="F8325" t="s">
        <v>45</v>
      </c>
      <c r="G8325" t="s">
        <v>21</v>
      </c>
      <c r="H8325" t="s">
        <v>15</v>
      </c>
      <c r="I8325" t="s">
        <v>46</v>
      </c>
      <c r="J8325">
        <v>0.121635591</v>
      </c>
      <c r="L8325">
        <v>175.47380000000001</v>
      </c>
      <c r="M8325">
        <v>4</v>
      </c>
    </row>
    <row r="8326" spans="1:13" hidden="1" x14ac:dyDescent="0.35">
      <c r="A8326" t="s">
        <v>17</v>
      </c>
      <c r="B8326">
        <v>8325</v>
      </c>
      <c r="C8326" t="s">
        <v>1304</v>
      </c>
      <c r="D8326" t="s">
        <v>12</v>
      </c>
      <c r="E8326">
        <v>2018</v>
      </c>
      <c r="F8326" t="s">
        <v>45</v>
      </c>
      <c r="G8326" t="s">
        <v>21</v>
      </c>
      <c r="H8326" t="s">
        <v>15</v>
      </c>
      <c r="I8326" t="s">
        <v>46</v>
      </c>
      <c r="J8326">
        <v>0.12517151000000001</v>
      </c>
      <c r="L8326">
        <v>88.919799999999995</v>
      </c>
      <c r="M8326">
        <v>4</v>
      </c>
    </row>
    <row r="8327" spans="1:13" hidden="1" x14ac:dyDescent="0.35">
      <c r="A8327" t="s">
        <v>17</v>
      </c>
      <c r="B8327">
        <v>8326</v>
      </c>
      <c r="C8327" t="s">
        <v>1554</v>
      </c>
      <c r="D8327" t="s">
        <v>12</v>
      </c>
      <c r="E8327">
        <v>2018</v>
      </c>
      <c r="F8327" t="s">
        <v>45</v>
      </c>
      <c r="G8327" t="s">
        <v>21</v>
      </c>
      <c r="H8327" t="s">
        <v>15</v>
      </c>
      <c r="I8327" t="s">
        <v>46</v>
      </c>
      <c r="J8327">
        <v>2.2685222000000001E-2</v>
      </c>
      <c r="L8327">
        <v>161.59200000000001</v>
      </c>
      <c r="M8327">
        <v>4</v>
      </c>
    </row>
    <row r="8328" spans="1:13" hidden="1" x14ac:dyDescent="0.35">
      <c r="A8328" t="s">
        <v>17</v>
      </c>
      <c r="B8328">
        <v>8327</v>
      </c>
      <c r="C8328" t="s">
        <v>142</v>
      </c>
      <c r="D8328" t="s">
        <v>12</v>
      </c>
      <c r="E8328">
        <v>2018</v>
      </c>
      <c r="F8328" t="s">
        <v>45</v>
      </c>
      <c r="G8328" t="s">
        <v>21</v>
      </c>
      <c r="H8328" t="s">
        <v>15</v>
      </c>
      <c r="I8328" t="s">
        <v>46</v>
      </c>
      <c r="J8328">
        <v>8.0771137000000007E-2</v>
      </c>
      <c r="L8328">
        <v>146.4734</v>
      </c>
      <c r="M8328">
        <v>4</v>
      </c>
    </row>
    <row r="8329" spans="1:13" hidden="1" x14ac:dyDescent="0.35">
      <c r="A8329" t="s">
        <v>17</v>
      </c>
      <c r="B8329">
        <v>8328</v>
      </c>
      <c r="C8329" t="s">
        <v>929</v>
      </c>
      <c r="D8329" t="s">
        <v>12</v>
      </c>
      <c r="E8329">
        <v>2018</v>
      </c>
      <c r="F8329" t="s">
        <v>45</v>
      </c>
      <c r="G8329" t="s">
        <v>21</v>
      </c>
      <c r="H8329" t="s">
        <v>15</v>
      </c>
      <c r="I8329" t="s">
        <v>46</v>
      </c>
      <c r="J8329">
        <v>3.5737373000000003E-2</v>
      </c>
      <c r="L8329">
        <v>260.62779999999998</v>
      </c>
      <c r="M8329">
        <v>4</v>
      </c>
    </row>
    <row r="8330" spans="1:13" hidden="1" x14ac:dyDescent="0.35">
      <c r="A8330" t="s">
        <v>17</v>
      </c>
      <c r="B8330">
        <v>8329</v>
      </c>
      <c r="C8330" t="s">
        <v>1325</v>
      </c>
      <c r="D8330" t="s">
        <v>12</v>
      </c>
      <c r="E8330">
        <v>2018</v>
      </c>
      <c r="F8330" t="s">
        <v>45</v>
      </c>
      <c r="G8330" t="s">
        <v>21</v>
      </c>
      <c r="H8330" t="s">
        <v>15</v>
      </c>
      <c r="I8330" t="s">
        <v>46</v>
      </c>
      <c r="J8330">
        <v>2.8456456000000001E-2</v>
      </c>
      <c r="L8330">
        <v>43.545400000000001</v>
      </c>
      <c r="M8330">
        <v>4</v>
      </c>
    </row>
    <row r="8331" spans="1:13" hidden="1" x14ac:dyDescent="0.35">
      <c r="A8331" t="s">
        <v>17</v>
      </c>
      <c r="B8331">
        <v>8330</v>
      </c>
      <c r="C8331" t="s">
        <v>1373</v>
      </c>
      <c r="D8331" t="s">
        <v>12</v>
      </c>
      <c r="E8331">
        <v>2018</v>
      </c>
      <c r="F8331" t="s">
        <v>45</v>
      </c>
      <c r="G8331" t="s">
        <v>21</v>
      </c>
      <c r="H8331" t="s">
        <v>15</v>
      </c>
      <c r="I8331" t="s">
        <v>46</v>
      </c>
      <c r="J8331">
        <v>7.0556944999999996E-2</v>
      </c>
      <c r="L8331">
        <v>191.21619999999999</v>
      </c>
      <c r="M8331">
        <v>4</v>
      </c>
    </row>
    <row r="8332" spans="1:13" hidden="1" x14ac:dyDescent="0.35">
      <c r="A8332" t="s">
        <v>17</v>
      </c>
      <c r="B8332">
        <v>8331</v>
      </c>
      <c r="C8332" t="s">
        <v>856</v>
      </c>
      <c r="D8332" t="s">
        <v>12</v>
      </c>
      <c r="E8332">
        <v>2018</v>
      </c>
      <c r="F8332" t="s">
        <v>45</v>
      </c>
      <c r="G8332" t="s">
        <v>21</v>
      </c>
      <c r="H8332" t="s">
        <v>15</v>
      </c>
      <c r="I8332" t="s">
        <v>46</v>
      </c>
      <c r="J8332">
        <v>4.2354151999999999E-2</v>
      </c>
      <c r="L8332">
        <v>227.27199999999999</v>
      </c>
      <c r="M8332">
        <v>4</v>
      </c>
    </row>
    <row r="8333" spans="1:13" hidden="1" x14ac:dyDescent="0.35">
      <c r="A8333" t="s">
        <v>17</v>
      </c>
      <c r="B8333">
        <v>8332</v>
      </c>
      <c r="C8333" t="s">
        <v>1518</v>
      </c>
      <c r="D8333" t="s">
        <v>12</v>
      </c>
      <c r="E8333">
        <v>2018</v>
      </c>
      <c r="F8333" t="s">
        <v>45</v>
      </c>
      <c r="G8333" t="s">
        <v>21</v>
      </c>
      <c r="H8333" t="s">
        <v>15</v>
      </c>
      <c r="I8333" t="s">
        <v>46</v>
      </c>
      <c r="J8333">
        <v>4.2758477000000003E-2</v>
      </c>
      <c r="L8333">
        <v>88.417199999999994</v>
      </c>
      <c r="M8333">
        <v>4</v>
      </c>
    </row>
    <row r="8334" spans="1:13" hidden="1" x14ac:dyDescent="0.35">
      <c r="A8334" t="s">
        <v>17</v>
      </c>
      <c r="B8334">
        <v>8333</v>
      </c>
      <c r="C8334" t="s">
        <v>667</v>
      </c>
      <c r="D8334" t="s">
        <v>12</v>
      </c>
      <c r="E8334">
        <v>2018</v>
      </c>
      <c r="F8334" t="s">
        <v>45</v>
      </c>
      <c r="G8334" t="s">
        <v>21</v>
      </c>
      <c r="H8334" t="s">
        <v>15</v>
      </c>
      <c r="I8334" t="s">
        <v>46</v>
      </c>
      <c r="J8334">
        <v>9.3002339000000003E-2</v>
      </c>
      <c r="L8334">
        <v>177.77119999999999</v>
      </c>
      <c r="M8334">
        <v>4</v>
      </c>
    </row>
    <row r="8335" spans="1:13" hidden="1" x14ac:dyDescent="0.35">
      <c r="A8335" t="s">
        <v>17</v>
      </c>
      <c r="B8335">
        <v>8334</v>
      </c>
      <c r="C8335" t="s">
        <v>1428</v>
      </c>
      <c r="D8335" t="s">
        <v>12</v>
      </c>
      <c r="E8335">
        <v>2018</v>
      </c>
      <c r="F8335" t="s">
        <v>45</v>
      </c>
      <c r="G8335" t="s">
        <v>21</v>
      </c>
      <c r="H8335" t="s">
        <v>15</v>
      </c>
      <c r="I8335" t="s">
        <v>46</v>
      </c>
      <c r="J8335">
        <v>2.5285660000000001E-2</v>
      </c>
      <c r="L8335">
        <v>158.792</v>
      </c>
      <c r="M8335">
        <v>4</v>
      </c>
    </row>
    <row r="8336" spans="1:13" hidden="1" x14ac:dyDescent="0.35">
      <c r="A8336" t="s">
        <v>17</v>
      </c>
      <c r="B8336">
        <v>8335</v>
      </c>
      <c r="C8336" t="s">
        <v>1506</v>
      </c>
      <c r="D8336" t="s">
        <v>61</v>
      </c>
      <c r="E8336">
        <v>2018</v>
      </c>
      <c r="F8336" t="s">
        <v>45</v>
      </c>
      <c r="G8336" t="s">
        <v>21</v>
      </c>
      <c r="H8336" t="s">
        <v>15</v>
      </c>
      <c r="I8336" t="s">
        <v>46</v>
      </c>
      <c r="J8336">
        <v>7.5192071999999999E-2</v>
      </c>
      <c r="L8336">
        <v>56.061399999999999</v>
      </c>
      <c r="M8336">
        <v>4</v>
      </c>
    </row>
    <row r="8337" spans="1:13" hidden="1" x14ac:dyDescent="0.35">
      <c r="A8337" t="s">
        <v>17</v>
      </c>
      <c r="B8337">
        <v>8336</v>
      </c>
      <c r="C8337" t="s">
        <v>234</v>
      </c>
      <c r="D8337" t="s">
        <v>61</v>
      </c>
      <c r="E8337">
        <v>2018</v>
      </c>
      <c r="F8337" t="s">
        <v>45</v>
      </c>
      <c r="G8337" t="s">
        <v>21</v>
      </c>
      <c r="H8337" t="s">
        <v>15</v>
      </c>
      <c r="I8337" t="s">
        <v>46</v>
      </c>
      <c r="J8337">
        <v>4.0636925999999997E-2</v>
      </c>
      <c r="L8337">
        <v>224.6088</v>
      </c>
      <c r="M8337">
        <v>4</v>
      </c>
    </row>
    <row r="8338" spans="1:13" hidden="1" x14ac:dyDescent="0.35">
      <c r="A8338" t="s">
        <v>17</v>
      </c>
      <c r="B8338">
        <v>8337</v>
      </c>
      <c r="C8338" t="s">
        <v>717</v>
      </c>
      <c r="D8338" t="s">
        <v>61</v>
      </c>
      <c r="E8338">
        <v>2018</v>
      </c>
      <c r="F8338" t="s">
        <v>45</v>
      </c>
      <c r="G8338" t="s">
        <v>21</v>
      </c>
      <c r="H8338" t="s">
        <v>15</v>
      </c>
      <c r="I8338" t="s">
        <v>46</v>
      </c>
      <c r="J8338">
        <v>7.1498574999999995E-2</v>
      </c>
      <c r="L8338">
        <v>37.750599999999999</v>
      </c>
      <c r="M8338">
        <v>4</v>
      </c>
    </row>
    <row r="8339" spans="1:13" hidden="1" x14ac:dyDescent="0.35">
      <c r="A8339" t="s">
        <v>17</v>
      </c>
      <c r="B8339">
        <v>8338</v>
      </c>
      <c r="C8339" t="s">
        <v>497</v>
      </c>
      <c r="D8339" t="s">
        <v>19</v>
      </c>
      <c r="E8339">
        <v>2018</v>
      </c>
      <c r="F8339" t="s">
        <v>45</v>
      </c>
      <c r="G8339" t="s">
        <v>21</v>
      </c>
      <c r="H8339" t="s">
        <v>15</v>
      </c>
      <c r="I8339" t="s">
        <v>46</v>
      </c>
      <c r="J8339">
        <v>0</v>
      </c>
      <c r="L8339">
        <v>37.3506</v>
      </c>
      <c r="M8339">
        <v>4</v>
      </c>
    </row>
    <row r="8340" spans="1:13" hidden="1" x14ac:dyDescent="0.35">
      <c r="A8340" t="s">
        <v>17</v>
      </c>
      <c r="B8340">
        <v>8339</v>
      </c>
      <c r="C8340" t="s">
        <v>992</v>
      </c>
      <c r="D8340" t="s">
        <v>19</v>
      </c>
      <c r="E8340">
        <v>2018</v>
      </c>
      <c r="F8340" t="s">
        <v>45</v>
      </c>
      <c r="G8340" t="s">
        <v>21</v>
      </c>
      <c r="H8340" t="s">
        <v>15</v>
      </c>
      <c r="I8340" t="s">
        <v>46</v>
      </c>
      <c r="J8340">
        <v>0</v>
      </c>
      <c r="L8340">
        <v>100.80419999999999</v>
      </c>
      <c r="M8340">
        <v>4</v>
      </c>
    </row>
    <row r="8341" spans="1:13" hidden="1" x14ac:dyDescent="0.35">
      <c r="A8341" t="s">
        <v>17</v>
      </c>
      <c r="B8341">
        <v>8340</v>
      </c>
      <c r="C8341" t="s">
        <v>473</v>
      </c>
      <c r="D8341" t="s">
        <v>19</v>
      </c>
      <c r="E8341">
        <v>2018</v>
      </c>
      <c r="F8341" t="s">
        <v>45</v>
      </c>
      <c r="G8341" t="s">
        <v>21</v>
      </c>
      <c r="H8341" t="s">
        <v>15</v>
      </c>
      <c r="I8341" t="s">
        <v>46</v>
      </c>
      <c r="J8341">
        <v>4.7665717000000003E-2</v>
      </c>
      <c r="L8341">
        <v>42.177</v>
      </c>
      <c r="M8341">
        <v>4</v>
      </c>
    </row>
    <row r="8342" spans="1:13" hidden="1" x14ac:dyDescent="0.35">
      <c r="A8342" t="s">
        <v>17</v>
      </c>
      <c r="B8342">
        <v>8341</v>
      </c>
      <c r="C8342" t="s">
        <v>1068</v>
      </c>
      <c r="D8342" t="s">
        <v>19</v>
      </c>
      <c r="E8342">
        <v>2018</v>
      </c>
      <c r="F8342" t="s">
        <v>45</v>
      </c>
      <c r="G8342" t="s">
        <v>21</v>
      </c>
      <c r="H8342" t="s">
        <v>15</v>
      </c>
      <c r="I8342" t="s">
        <v>46</v>
      </c>
      <c r="J8342">
        <v>1.7556795E-2</v>
      </c>
      <c r="L8342">
        <v>129.96260000000001</v>
      </c>
      <c r="M8342">
        <v>4</v>
      </c>
    </row>
    <row r="8343" spans="1:13" hidden="1" x14ac:dyDescent="0.35">
      <c r="A8343" t="s">
        <v>17</v>
      </c>
      <c r="B8343">
        <v>8342</v>
      </c>
      <c r="C8343" t="s">
        <v>638</v>
      </c>
      <c r="D8343" t="s">
        <v>19</v>
      </c>
      <c r="E8343">
        <v>2018</v>
      </c>
      <c r="F8343" t="s">
        <v>45</v>
      </c>
      <c r="G8343" t="s">
        <v>21</v>
      </c>
      <c r="H8343" t="s">
        <v>15</v>
      </c>
      <c r="I8343" t="s">
        <v>46</v>
      </c>
      <c r="J8343">
        <v>2.5164131999999999E-2</v>
      </c>
      <c r="L8343">
        <v>152.60239999999999</v>
      </c>
      <c r="M8343">
        <v>4</v>
      </c>
    </row>
    <row r="8344" spans="1:13" hidden="1" x14ac:dyDescent="0.35">
      <c r="A8344" t="s">
        <v>17</v>
      </c>
      <c r="B8344">
        <v>8343</v>
      </c>
      <c r="C8344" t="s">
        <v>1583</v>
      </c>
      <c r="D8344" t="s">
        <v>19</v>
      </c>
      <c r="E8344">
        <v>2018</v>
      </c>
      <c r="F8344" t="s">
        <v>45</v>
      </c>
      <c r="G8344" t="s">
        <v>21</v>
      </c>
      <c r="H8344" t="s">
        <v>15</v>
      </c>
      <c r="I8344" t="s">
        <v>46</v>
      </c>
      <c r="J8344">
        <v>3.2731073999999999E-2</v>
      </c>
      <c r="L8344">
        <v>235.69059999999999</v>
      </c>
      <c r="M8344">
        <v>4</v>
      </c>
    </row>
    <row r="8345" spans="1:13" hidden="1" x14ac:dyDescent="0.35">
      <c r="A8345" t="s">
        <v>17</v>
      </c>
      <c r="B8345">
        <v>8344</v>
      </c>
      <c r="C8345" t="s">
        <v>238</v>
      </c>
      <c r="D8345" t="s">
        <v>19</v>
      </c>
      <c r="E8345">
        <v>2018</v>
      </c>
      <c r="F8345" t="s">
        <v>45</v>
      </c>
      <c r="G8345" t="s">
        <v>21</v>
      </c>
      <c r="H8345" t="s">
        <v>15</v>
      </c>
      <c r="I8345" t="s">
        <v>46</v>
      </c>
      <c r="J8345">
        <v>0</v>
      </c>
      <c r="L8345">
        <v>152.07079999999999</v>
      </c>
      <c r="M8345">
        <v>4</v>
      </c>
    </row>
    <row r="8346" spans="1:13" hidden="1" x14ac:dyDescent="0.35">
      <c r="A8346" t="s">
        <v>17</v>
      </c>
      <c r="B8346">
        <v>8345</v>
      </c>
      <c r="C8346" t="s">
        <v>1421</v>
      </c>
      <c r="D8346" t="s">
        <v>19</v>
      </c>
      <c r="E8346">
        <v>2018</v>
      </c>
      <c r="F8346" t="s">
        <v>45</v>
      </c>
      <c r="G8346" t="s">
        <v>21</v>
      </c>
      <c r="H8346" t="s">
        <v>15</v>
      </c>
      <c r="I8346" t="s">
        <v>46</v>
      </c>
      <c r="J8346">
        <v>5.4366282000000002E-2</v>
      </c>
      <c r="L8346">
        <v>199.60839999999999</v>
      </c>
      <c r="M8346">
        <v>4</v>
      </c>
    </row>
    <row r="8347" spans="1:13" hidden="1" x14ac:dyDescent="0.35">
      <c r="A8347" t="s">
        <v>17</v>
      </c>
      <c r="B8347">
        <v>8346</v>
      </c>
      <c r="C8347" t="s">
        <v>211</v>
      </c>
      <c r="D8347" t="s">
        <v>19</v>
      </c>
      <c r="E8347">
        <v>2018</v>
      </c>
      <c r="F8347" t="s">
        <v>45</v>
      </c>
      <c r="G8347" t="s">
        <v>21</v>
      </c>
      <c r="H8347" t="s">
        <v>15</v>
      </c>
      <c r="I8347" t="s">
        <v>46</v>
      </c>
      <c r="J8347">
        <v>2.426524E-2</v>
      </c>
      <c r="L8347">
        <v>114.0492</v>
      </c>
      <c r="M8347">
        <v>4</v>
      </c>
    </row>
    <row r="8348" spans="1:13" hidden="1" x14ac:dyDescent="0.35">
      <c r="A8348" t="s">
        <v>17</v>
      </c>
      <c r="B8348">
        <v>8347</v>
      </c>
      <c r="C8348" t="s">
        <v>1445</v>
      </c>
      <c r="D8348" t="s">
        <v>19</v>
      </c>
      <c r="E8348">
        <v>2018</v>
      </c>
      <c r="F8348" t="s">
        <v>45</v>
      </c>
      <c r="G8348" t="s">
        <v>21</v>
      </c>
      <c r="H8348" t="s">
        <v>15</v>
      </c>
      <c r="I8348" t="s">
        <v>46</v>
      </c>
      <c r="J8348">
        <v>5.4376275000000002E-2</v>
      </c>
      <c r="L8348">
        <v>56.292999999999999</v>
      </c>
      <c r="M8348">
        <v>4</v>
      </c>
    </row>
    <row r="8349" spans="1:13" hidden="1" x14ac:dyDescent="0.35">
      <c r="A8349" t="s">
        <v>17</v>
      </c>
      <c r="B8349">
        <v>8348</v>
      </c>
      <c r="C8349" t="s">
        <v>993</v>
      </c>
      <c r="D8349" t="s">
        <v>19</v>
      </c>
      <c r="E8349">
        <v>2018</v>
      </c>
      <c r="F8349" t="s">
        <v>45</v>
      </c>
      <c r="G8349" t="s">
        <v>21</v>
      </c>
      <c r="H8349" t="s">
        <v>15</v>
      </c>
      <c r="I8349" t="s">
        <v>46</v>
      </c>
      <c r="J8349">
        <v>1.7936714999999999E-2</v>
      </c>
      <c r="L8349">
        <v>93.709400000000002</v>
      </c>
      <c r="M8349">
        <v>4</v>
      </c>
    </row>
    <row r="8350" spans="1:13" hidden="1" x14ac:dyDescent="0.35">
      <c r="A8350" t="s">
        <v>17</v>
      </c>
      <c r="B8350">
        <v>8349</v>
      </c>
      <c r="C8350" t="s">
        <v>994</v>
      </c>
      <c r="D8350" t="s">
        <v>19</v>
      </c>
      <c r="E8350">
        <v>2018</v>
      </c>
      <c r="F8350" t="s">
        <v>45</v>
      </c>
      <c r="G8350" t="s">
        <v>21</v>
      </c>
      <c r="H8350" t="s">
        <v>15</v>
      </c>
      <c r="I8350" t="s">
        <v>46</v>
      </c>
      <c r="J8350">
        <v>8.0111610999999999E-2</v>
      </c>
      <c r="L8350">
        <v>94.643600000000006</v>
      </c>
      <c r="M8350">
        <v>4</v>
      </c>
    </row>
    <row r="8351" spans="1:13" hidden="1" x14ac:dyDescent="0.35">
      <c r="A8351" t="s">
        <v>17</v>
      </c>
      <c r="B8351">
        <v>8350</v>
      </c>
      <c r="C8351" t="s">
        <v>637</v>
      </c>
      <c r="D8351" t="s">
        <v>19</v>
      </c>
      <c r="E8351">
        <v>2018</v>
      </c>
      <c r="F8351" t="s">
        <v>45</v>
      </c>
      <c r="G8351" t="s">
        <v>21</v>
      </c>
      <c r="H8351" t="s">
        <v>15</v>
      </c>
      <c r="I8351" t="s">
        <v>46</v>
      </c>
      <c r="J8351">
        <v>5.3185207999999998E-2</v>
      </c>
      <c r="L8351">
        <v>182.96080000000001</v>
      </c>
      <c r="M8351">
        <v>4</v>
      </c>
    </row>
    <row r="8352" spans="1:13" hidden="1" x14ac:dyDescent="0.35">
      <c r="A8352" t="s">
        <v>17</v>
      </c>
      <c r="B8352">
        <v>8351</v>
      </c>
      <c r="C8352" t="s">
        <v>212</v>
      </c>
      <c r="D8352" t="s">
        <v>19</v>
      </c>
      <c r="E8352">
        <v>2018</v>
      </c>
      <c r="F8352" t="s">
        <v>45</v>
      </c>
      <c r="G8352" t="s">
        <v>21</v>
      </c>
      <c r="H8352" t="s">
        <v>15</v>
      </c>
      <c r="I8352" t="s">
        <v>46</v>
      </c>
      <c r="J8352">
        <v>4.1663111000000003E-2</v>
      </c>
      <c r="L8352">
        <v>188.62139999999999</v>
      </c>
      <c r="M8352">
        <v>4</v>
      </c>
    </row>
    <row r="8353" spans="1:13" hidden="1" x14ac:dyDescent="0.35">
      <c r="A8353" t="s">
        <v>17</v>
      </c>
      <c r="B8353">
        <v>8352</v>
      </c>
      <c r="C8353" t="s">
        <v>669</v>
      </c>
      <c r="D8353" t="s">
        <v>19</v>
      </c>
      <c r="E8353">
        <v>2018</v>
      </c>
      <c r="F8353" t="s">
        <v>45</v>
      </c>
      <c r="G8353" t="s">
        <v>21</v>
      </c>
      <c r="H8353" t="s">
        <v>15</v>
      </c>
      <c r="I8353" t="s">
        <v>46</v>
      </c>
      <c r="J8353">
        <v>1.5375557E-2</v>
      </c>
      <c r="L8353">
        <v>156.96039999999999</v>
      </c>
      <c r="M8353">
        <v>4</v>
      </c>
    </row>
    <row r="8354" spans="1:13" hidden="1" x14ac:dyDescent="0.35">
      <c r="A8354" t="s">
        <v>17</v>
      </c>
      <c r="B8354">
        <v>8353</v>
      </c>
      <c r="C8354" t="s">
        <v>1113</v>
      </c>
      <c r="D8354" t="s">
        <v>19</v>
      </c>
      <c r="E8354">
        <v>2018</v>
      </c>
      <c r="F8354" t="s">
        <v>45</v>
      </c>
      <c r="G8354" t="s">
        <v>21</v>
      </c>
      <c r="H8354" t="s">
        <v>15</v>
      </c>
      <c r="I8354" t="s">
        <v>46</v>
      </c>
      <c r="J8354">
        <v>9.6592065000000005E-2</v>
      </c>
      <c r="L8354">
        <v>117.4492</v>
      </c>
      <c r="M8354">
        <v>4</v>
      </c>
    </row>
    <row r="8355" spans="1:13" hidden="1" x14ac:dyDescent="0.35">
      <c r="A8355" t="s">
        <v>17</v>
      </c>
      <c r="B8355">
        <v>8354</v>
      </c>
      <c r="C8355" t="s">
        <v>448</v>
      </c>
      <c r="D8355" t="s">
        <v>42</v>
      </c>
      <c r="E8355">
        <v>2018</v>
      </c>
      <c r="F8355" t="s">
        <v>45</v>
      </c>
      <c r="G8355" t="s">
        <v>21</v>
      </c>
      <c r="H8355" t="s">
        <v>15</v>
      </c>
      <c r="I8355" t="s">
        <v>46</v>
      </c>
      <c r="J8355">
        <v>0.118099673</v>
      </c>
      <c r="L8355">
        <v>262.89100000000002</v>
      </c>
      <c r="M8355">
        <v>4</v>
      </c>
    </row>
    <row r="8356" spans="1:13" hidden="1" x14ac:dyDescent="0.35">
      <c r="A8356" t="s">
        <v>17</v>
      </c>
      <c r="B8356">
        <v>8355</v>
      </c>
      <c r="C8356" t="s">
        <v>850</v>
      </c>
      <c r="D8356" t="s">
        <v>42</v>
      </c>
      <c r="E8356">
        <v>2018</v>
      </c>
      <c r="F8356" t="s">
        <v>45</v>
      </c>
      <c r="G8356" t="s">
        <v>21</v>
      </c>
      <c r="H8356" t="s">
        <v>15</v>
      </c>
      <c r="I8356" t="s">
        <v>46</v>
      </c>
      <c r="J8356">
        <v>9.9428486999999996E-2</v>
      </c>
      <c r="L8356">
        <v>187.88980000000001</v>
      </c>
      <c r="M8356">
        <v>4</v>
      </c>
    </row>
    <row r="8357" spans="1:13" hidden="1" x14ac:dyDescent="0.35">
      <c r="A8357" t="s">
        <v>17</v>
      </c>
      <c r="B8357">
        <v>8356</v>
      </c>
      <c r="C8357" t="s">
        <v>563</v>
      </c>
      <c r="D8357" t="s">
        <v>42</v>
      </c>
      <c r="E8357">
        <v>2018</v>
      </c>
      <c r="F8357" t="s">
        <v>45</v>
      </c>
      <c r="G8357" t="s">
        <v>21</v>
      </c>
      <c r="H8357" t="s">
        <v>15</v>
      </c>
      <c r="I8357" t="s">
        <v>46</v>
      </c>
      <c r="J8357">
        <v>2.3835163999999999E-2</v>
      </c>
      <c r="L8357">
        <v>103.3964</v>
      </c>
      <c r="M8357">
        <v>4</v>
      </c>
    </row>
    <row r="8358" spans="1:13" hidden="1" x14ac:dyDescent="0.35">
      <c r="A8358" t="s">
        <v>17</v>
      </c>
      <c r="B8358">
        <v>8357</v>
      </c>
      <c r="C8358" t="s">
        <v>1412</v>
      </c>
      <c r="D8358" t="s">
        <v>42</v>
      </c>
      <c r="E8358">
        <v>2018</v>
      </c>
      <c r="F8358" t="s">
        <v>45</v>
      </c>
      <c r="G8358" t="s">
        <v>21</v>
      </c>
      <c r="H8358" t="s">
        <v>15</v>
      </c>
      <c r="I8358" t="s">
        <v>46</v>
      </c>
      <c r="J8358">
        <v>7.2317217000000003E-2</v>
      </c>
      <c r="L8358">
        <v>230.26679999999999</v>
      </c>
      <c r="M8358">
        <v>4</v>
      </c>
    </row>
    <row r="8359" spans="1:13" hidden="1" x14ac:dyDescent="0.35">
      <c r="A8359" t="s">
        <v>17</v>
      </c>
      <c r="B8359">
        <v>8358</v>
      </c>
      <c r="C8359" t="s">
        <v>1499</v>
      </c>
      <c r="D8359" t="s">
        <v>42</v>
      </c>
      <c r="E8359">
        <v>2018</v>
      </c>
      <c r="F8359" t="s">
        <v>45</v>
      </c>
      <c r="G8359" t="s">
        <v>21</v>
      </c>
      <c r="H8359" t="s">
        <v>15</v>
      </c>
      <c r="I8359" t="s">
        <v>46</v>
      </c>
      <c r="J8359">
        <v>1.5359721999999999E-2</v>
      </c>
      <c r="L8359">
        <v>163.7526</v>
      </c>
      <c r="M8359">
        <v>4</v>
      </c>
    </row>
    <row r="8360" spans="1:13" hidden="1" x14ac:dyDescent="0.35">
      <c r="A8360" t="s">
        <v>17</v>
      </c>
      <c r="B8360">
        <v>8359</v>
      </c>
      <c r="C8360" t="s">
        <v>708</v>
      </c>
      <c r="D8360" t="s">
        <v>42</v>
      </c>
      <c r="E8360">
        <v>2018</v>
      </c>
      <c r="F8360" t="s">
        <v>45</v>
      </c>
      <c r="G8360" t="s">
        <v>21</v>
      </c>
      <c r="H8360" t="s">
        <v>15</v>
      </c>
      <c r="I8360" t="s">
        <v>46</v>
      </c>
      <c r="J8360">
        <v>2.8868466999999998E-2</v>
      </c>
      <c r="L8360">
        <v>146.37860000000001</v>
      </c>
      <c r="M8360">
        <v>4</v>
      </c>
    </row>
    <row r="8361" spans="1:13" hidden="1" x14ac:dyDescent="0.35">
      <c r="A8361" t="s">
        <v>17</v>
      </c>
      <c r="B8361">
        <v>8360</v>
      </c>
      <c r="C8361" t="s">
        <v>78</v>
      </c>
      <c r="D8361" t="s">
        <v>42</v>
      </c>
      <c r="E8361">
        <v>2018</v>
      </c>
      <c r="F8361" t="s">
        <v>45</v>
      </c>
      <c r="G8361" t="s">
        <v>21</v>
      </c>
      <c r="H8361" t="s">
        <v>15</v>
      </c>
      <c r="I8361" t="s">
        <v>46</v>
      </c>
      <c r="J8361">
        <v>0.18394846500000001</v>
      </c>
      <c r="L8361">
        <v>33.621600000000001</v>
      </c>
      <c r="M8361">
        <v>4</v>
      </c>
    </row>
    <row r="8362" spans="1:13" hidden="1" x14ac:dyDescent="0.35">
      <c r="A8362" t="s">
        <v>17</v>
      </c>
      <c r="B8362">
        <v>8361</v>
      </c>
      <c r="C8362" t="s">
        <v>1151</v>
      </c>
      <c r="D8362" t="s">
        <v>42</v>
      </c>
      <c r="E8362">
        <v>2018</v>
      </c>
      <c r="F8362" t="s">
        <v>45</v>
      </c>
      <c r="G8362" t="s">
        <v>21</v>
      </c>
      <c r="H8362" t="s">
        <v>15</v>
      </c>
      <c r="I8362" t="s">
        <v>46</v>
      </c>
      <c r="J8362">
        <v>8.8551694E-2</v>
      </c>
      <c r="L8362">
        <v>191.5504</v>
      </c>
      <c r="M8362">
        <v>4</v>
      </c>
    </row>
    <row r="8363" spans="1:13" hidden="1" x14ac:dyDescent="0.35">
      <c r="A8363" t="s">
        <v>17</v>
      </c>
      <c r="B8363">
        <v>8362</v>
      </c>
      <c r="C8363" t="s">
        <v>1149</v>
      </c>
      <c r="D8363" t="s">
        <v>42</v>
      </c>
      <c r="E8363">
        <v>2018</v>
      </c>
      <c r="F8363" t="s">
        <v>45</v>
      </c>
      <c r="G8363" t="s">
        <v>21</v>
      </c>
      <c r="H8363" t="s">
        <v>15</v>
      </c>
      <c r="I8363" t="s">
        <v>46</v>
      </c>
      <c r="J8363">
        <v>2.9302769999999999E-2</v>
      </c>
      <c r="L8363">
        <v>256.16460000000001</v>
      </c>
      <c r="M8363">
        <v>4</v>
      </c>
    </row>
    <row r="8364" spans="1:13" hidden="1" x14ac:dyDescent="0.35">
      <c r="A8364" t="s">
        <v>17</v>
      </c>
      <c r="B8364">
        <v>8363</v>
      </c>
      <c r="C8364" t="s">
        <v>1376</v>
      </c>
      <c r="D8364" t="s">
        <v>42</v>
      </c>
      <c r="E8364">
        <v>2018</v>
      </c>
      <c r="F8364" t="s">
        <v>45</v>
      </c>
      <c r="G8364" t="s">
        <v>21</v>
      </c>
      <c r="H8364" t="s">
        <v>15</v>
      </c>
      <c r="I8364" t="s">
        <v>46</v>
      </c>
      <c r="J8364">
        <v>4.4444956000000001E-2</v>
      </c>
      <c r="L8364">
        <v>245.28020000000001</v>
      </c>
      <c r="M8364">
        <v>4</v>
      </c>
    </row>
    <row r="8365" spans="1:13" hidden="1" x14ac:dyDescent="0.35">
      <c r="A8365" t="s">
        <v>17</v>
      </c>
      <c r="B8365">
        <v>8364</v>
      </c>
      <c r="C8365" t="s">
        <v>1442</v>
      </c>
      <c r="D8365" t="s">
        <v>42</v>
      </c>
      <c r="E8365">
        <v>2018</v>
      </c>
      <c r="F8365" t="s">
        <v>45</v>
      </c>
      <c r="G8365" t="s">
        <v>21</v>
      </c>
      <c r="H8365" t="s">
        <v>15</v>
      </c>
      <c r="I8365" t="s">
        <v>46</v>
      </c>
      <c r="J8365">
        <v>6.6828857000000005E-2</v>
      </c>
      <c r="L8365">
        <v>114.18600000000001</v>
      </c>
      <c r="M8365">
        <v>4</v>
      </c>
    </row>
    <row r="8366" spans="1:13" hidden="1" x14ac:dyDescent="0.35">
      <c r="A8366" t="s">
        <v>17</v>
      </c>
      <c r="B8366">
        <v>8365</v>
      </c>
      <c r="C8366" t="s">
        <v>930</v>
      </c>
      <c r="D8366" t="s">
        <v>42</v>
      </c>
      <c r="E8366">
        <v>2018</v>
      </c>
      <c r="F8366" t="s">
        <v>45</v>
      </c>
      <c r="G8366" t="s">
        <v>21</v>
      </c>
      <c r="H8366" t="s">
        <v>15</v>
      </c>
      <c r="I8366" t="s">
        <v>46</v>
      </c>
      <c r="J8366">
        <v>3.6360386000000001E-2</v>
      </c>
      <c r="L8366">
        <v>231.601</v>
      </c>
      <c r="M8366">
        <v>4</v>
      </c>
    </row>
    <row r="8367" spans="1:13" hidden="1" x14ac:dyDescent="0.35">
      <c r="A8367" t="s">
        <v>17</v>
      </c>
      <c r="B8367">
        <v>8366</v>
      </c>
      <c r="C8367" t="s">
        <v>301</v>
      </c>
      <c r="D8367" t="s">
        <v>42</v>
      </c>
      <c r="E8367">
        <v>2018</v>
      </c>
      <c r="F8367" t="s">
        <v>45</v>
      </c>
      <c r="G8367" t="s">
        <v>21</v>
      </c>
      <c r="H8367" t="s">
        <v>15</v>
      </c>
      <c r="I8367" t="s">
        <v>46</v>
      </c>
      <c r="J8367">
        <v>3.3436335999999997E-2</v>
      </c>
      <c r="L8367">
        <v>107.3912</v>
      </c>
      <c r="M8367">
        <v>4</v>
      </c>
    </row>
    <row r="8368" spans="1:13" hidden="1" x14ac:dyDescent="0.35">
      <c r="A8368" t="s">
        <v>17</v>
      </c>
      <c r="B8368">
        <v>8367</v>
      </c>
      <c r="C8368" t="s">
        <v>1600</v>
      </c>
      <c r="D8368" t="s">
        <v>42</v>
      </c>
      <c r="E8368">
        <v>2018</v>
      </c>
      <c r="F8368" t="s">
        <v>45</v>
      </c>
      <c r="G8368" t="s">
        <v>21</v>
      </c>
      <c r="H8368" t="s">
        <v>15</v>
      </c>
      <c r="I8368" t="s">
        <v>46</v>
      </c>
      <c r="J8368">
        <v>1.2592289E-2</v>
      </c>
      <c r="L8368">
        <v>123.34139999999999</v>
      </c>
      <c r="M8368">
        <v>4</v>
      </c>
    </row>
    <row r="8369" spans="1:13" hidden="1" x14ac:dyDescent="0.35">
      <c r="A8369" t="s">
        <v>17</v>
      </c>
      <c r="B8369">
        <v>8368</v>
      </c>
      <c r="C8369" t="s">
        <v>672</v>
      </c>
      <c r="D8369" t="s">
        <v>42</v>
      </c>
      <c r="E8369">
        <v>2018</v>
      </c>
      <c r="F8369" t="s">
        <v>45</v>
      </c>
      <c r="G8369" t="s">
        <v>21</v>
      </c>
      <c r="H8369" t="s">
        <v>15</v>
      </c>
      <c r="I8369" t="s">
        <v>46</v>
      </c>
      <c r="J8369">
        <v>2.6938317E-2</v>
      </c>
      <c r="L8369">
        <v>174.1396</v>
      </c>
      <c r="M8369">
        <v>4</v>
      </c>
    </row>
    <row r="8370" spans="1:13" hidden="1" x14ac:dyDescent="0.35">
      <c r="A8370" t="s">
        <v>17</v>
      </c>
      <c r="B8370">
        <v>8369</v>
      </c>
      <c r="C8370" t="s">
        <v>1226</v>
      </c>
      <c r="D8370" t="s">
        <v>42</v>
      </c>
      <c r="E8370">
        <v>2018</v>
      </c>
      <c r="F8370" t="s">
        <v>45</v>
      </c>
      <c r="G8370" t="s">
        <v>21</v>
      </c>
      <c r="H8370" t="s">
        <v>15</v>
      </c>
      <c r="I8370" t="s">
        <v>46</v>
      </c>
      <c r="J8370">
        <v>1.3056494E-2</v>
      </c>
      <c r="L8370">
        <v>215.91919999999999</v>
      </c>
      <c r="M8370">
        <v>4</v>
      </c>
    </row>
    <row r="8371" spans="1:13" hidden="1" x14ac:dyDescent="0.35">
      <c r="A8371" t="s">
        <v>17</v>
      </c>
      <c r="B8371">
        <v>8370</v>
      </c>
      <c r="C8371" t="s">
        <v>471</v>
      </c>
      <c r="D8371" t="s">
        <v>42</v>
      </c>
      <c r="E8371">
        <v>2018</v>
      </c>
      <c r="F8371" t="s">
        <v>45</v>
      </c>
      <c r="G8371" t="s">
        <v>21</v>
      </c>
      <c r="H8371" t="s">
        <v>15</v>
      </c>
      <c r="I8371" t="s">
        <v>46</v>
      </c>
      <c r="J8371">
        <v>7.5361181999999999E-2</v>
      </c>
      <c r="L8371">
        <v>155.66560000000001</v>
      </c>
      <c r="M8371">
        <v>4</v>
      </c>
    </row>
    <row r="8372" spans="1:13" hidden="1" x14ac:dyDescent="0.35">
      <c r="A8372" t="s">
        <v>17</v>
      </c>
      <c r="B8372">
        <v>8371</v>
      </c>
      <c r="C8372" t="s">
        <v>1403</v>
      </c>
      <c r="D8372" t="s">
        <v>42</v>
      </c>
      <c r="E8372">
        <v>2018</v>
      </c>
      <c r="F8372" t="s">
        <v>45</v>
      </c>
      <c r="G8372" t="s">
        <v>21</v>
      </c>
      <c r="H8372" t="s">
        <v>15</v>
      </c>
      <c r="I8372" t="s">
        <v>46</v>
      </c>
      <c r="J8372">
        <v>8.2440705000000003E-2</v>
      </c>
      <c r="L8372">
        <v>61.319400000000002</v>
      </c>
      <c r="M8372">
        <v>4</v>
      </c>
    </row>
    <row r="8373" spans="1:13" hidden="1" x14ac:dyDescent="0.35">
      <c r="A8373" t="s">
        <v>17</v>
      </c>
      <c r="B8373">
        <v>8372</v>
      </c>
      <c r="C8373" t="s">
        <v>1298</v>
      </c>
      <c r="D8373" t="s">
        <v>42</v>
      </c>
      <c r="E8373">
        <v>2018</v>
      </c>
      <c r="F8373" t="s">
        <v>45</v>
      </c>
      <c r="G8373" t="s">
        <v>21</v>
      </c>
      <c r="H8373" t="s">
        <v>15</v>
      </c>
      <c r="I8373" t="s">
        <v>46</v>
      </c>
      <c r="J8373">
        <v>2.4536199000000002E-2</v>
      </c>
      <c r="L8373">
        <v>144.61019999999999</v>
      </c>
      <c r="M8373">
        <v>4</v>
      </c>
    </row>
    <row r="8374" spans="1:13" hidden="1" x14ac:dyDescent="0.35">
      <c r="A8374" t="s">
        <v>17</v>
      </c>
      <c r="B8374">
        <v>8373</v>
      </c>
      <c r="C8374" t="s">
        <v>652</v>
      </c>
      <c r="D8374" t="s">
        <v>42</v>
      </c>
      <c r="E8374">
        <v>2018</v>
      </c>
      <c r="F8374" t="s">
        <v>45</v>
      </c>
      <c r="G8374" t="s">
        <v>21</v>
      </c>
      <c r="H8374" t="s">
        <v>15</v>
      </c>
      <c r="I8374" t="s">
        <v>46</v>
      </c>
      <c r="J8374">
        <v>4.1621986999999999E-2</v>
      </c>
      <c r="L8374">
        <v>253.60140000000001</v>
      </c>
      <c r="M8374">
        <v>4</v>
      </c>
    </row>
    <row r="8375" spans="1:13" hidden="1" x14ac:dyDescent="0.35">
      <c r="A8375" t="s">
        <v>17</v>
      </c>
      <c r="B8375">
        <v>8374</v>
      </c>
      <c r="C8375" t="s">
        <v>742</v>
      </c>
      <c r="D8375" t="s">
        <v>42</v>
      </c>
      <c r="E8375">
        <v>2018</v>
      </c>
      <c r="F8375" t="s">
        <v>45</v>
      </c>
      <c r="G8375" t="s">
        <v>21</v>
      </c>
      <c r="H8375" t="s">
        <v>15</v>
      </c>
      <c r="I8375" t="s">
        <v>46</v>
      </c>
      <c r="J8375">
        <v>0</v>
      </c>
      <c r="L8375">
        <v>115.2176</v>
      </c>
      <c r="M8375">
        <v>4</v>
      </c>
    </row>
    <row r="8376" spans="1:13" hidden="1" x14ac:dyDescent="0.35">
      <c r="A8376" t="s">
        <v>17</v>
      </c>
      <c r="B8376">
        <v>8375</v>
      </c>
      <c r="C8376" t="s">
        <v>618</v>
      </c>
      <c r="D8376" t="s">
        <v>42</v>
      </c>
      <c r="E8376">
        <v>2018</v>
      </c>
      <c r="F8376" t="s">
        <v>45</v>
      </c>
      <c r="G8376" t="s">
        <v>21</v>
      </c>
      <c r="H8376" t="s">
        <v>15</v>
      </c>
      <c r="I8376" t="s">
        <v>46</v>
      </c>
      <c r="J8376">
        <v>9.9447700000000003E-3</v>
      </c>
      <c r="L8376">
        <v>177.83699999999999</v>
      </c>
      <c r="M8376">
        <v>4</v>
      </c>
    </row>
    <row r="8377" spans="1:13" hidden="1" x14ac:dyDescent="0.35">
      <c r="A8377" t="s">
        <v>17</v>
      </c>
      <c r="B8377">
        <v>8376</v>
      </c>
      <c r="C8377" t="s">
        <v>653</v>
      </c>
      <c r="D8377" t="s">
        <v>42</v>
      </c>
      <c r="E8377">
        <v>2018</v>
      </c>
      <c r="F8377" t="s">
        <v>45</v>
      </c>
      <c r="G8377" t="s">
        <v>21</v>
      </c>
      <c r="H8377" t="s">
        <v>15</v>
      </c>
      <c r="I8377" t="s">
        <v>46</v>
      </c>
      <c r="J8377">
        <v>6.6358425999999998E-2</v>
      </c>
      <c r="L8377">
        <v>195.24780000000001</v>
      </c>
      <c r="M8377">
        <v>4</v>
      </c>
    </row>
    <row r="8378" spans="1:13" hidden="1" x14ac:dyDescent="0.35">
      <c r="A8378" t="s">
        <v>17</v>
      </c>
      <c r="B8378">
        <v>8377</v>
      </c>
      <c r="C8378" t="s">
        <v>1377</v>
      </c>
      <c r="D8378" t="s">
        <v>42</v>
      </c>
      <c r="E8378">
        <v>2018</v>
      </c>
      <c r="F8378" t="s">
        <v>45</v>
      </c>
      <c r="G8378" t="s">
        <v>21</v>
      </c>
      <c r="H8378" t="s">
        <v>15</v>
      </c>
      <c r="I8378" t="s">
        <v>46</v>
      </c>
      <c r="J8378">
        <v>5.9037538000000001E-2</v>
      </c>
      <c r="L8378">
        <v>237.72479999999999</v>
      </c>
      <c r="M8378">
        <v>4</v>
      </c>
    </row>
    <row r="8379" spans="1:13" hidden="1" x14ac:dyDescent="0.35">
      <c r="A8379" t="s">
        <v>17</v>
      </c>
      <c r="B8379">
        <v>8378</v>
      </c>
      <c r="C8379" t="s">
        <v>1385</v>
      </c>
      <c r="D8379" t="s">
        <v>42</v>
      </c>
      <c r="E8379">
        <v>2018</v>
      </c>
      <c r="F8379" t="s">
        <v>45</v>
      </c>
      <c r="G8379" t="s">
        <v>21</v>
      </c>
      <c r="H8379" t="s">
        <v>15</v>
      </c>
      <c r="I8379" t="s">
        <v>46</v>
      </c>
      <c r="J8379">
        <v>5.8185842000000002E-2</v>
      </c>
      <c r="L8379">
        <v>220.84559999999999</v>
      </c>
      <c r="M8379">
        <v>4</v>
      </c>
    </row>
    <row r="8380" spans="1:13" hidden="1" x14ac:dyDescent="0.35">
      <c r="A8380" t="s">
        <v>17</v>
      </c>
      <c r="B8380">
        <v>8379</v>
      </c>
      <c r="C8380" t="s">
        <v>1150</v>
      </c>
      <c r="D8380" t="s">
        <v>42</v>
      </c>
      <c r="E8380">
        <v>2018</v>
      </c>
      <c r="F8380" t="s">
        <v>45</v>
      </c>
      <c r="G8380" t="s">
        <v>21</v>
      </c>
      <c r="H8380" t="s">
        <v>15</v>
      </c>
      <c r="I8380" t="s">
        <v>46</v>
      </c>
      <c r="J8380">
        <v>2.6491714999999999E-2</v>
      </c>
      <c r="L8380">
        <v>247.27760000000001</v>
      </c>
      <c r="M8380">
        <v>4</v>
      </c>
    </row>
    <row r="8381" spans="1:13" hidden="1" x14ac:dyDescent="0.35">
      <c r="A8381" t="s">
        <v>17</v>
      </c>
      <c r="B8381">
        <v>8380</v>
      </c>
      <c r="C8381" t="s">
        <v>557</v>
      </c>
      <c r="D8381" t="s">
        <v>42</v>
      </c>
      <c r="E8381">
        <v>2018</v>
      </c>
      <c r="F8381" t="s">
        <v>45</v>
      </c>
      <c r="G8381" t="s">
        <v>21</v>
      </c>
      <c r="H8381" t="s">
        <v>15</v>
      </c>
      <c r="I8381" t="s">
        <v>46</v>
      </c>
      <c r="J8381">
        <v>3.1000779999999999E-2</v>
      </c>
      <c r="L8381">
        <v>177.00540000000001</v>
      </c>
      <c r="M8381">
        <v>4</v>
      </c>
    </row>
    <row r="8382" spans="1:13" hidden="1" x14ac:dyDescent="0.35">
      <c r="A8382" t="s">
        <v>17</v>
      </c>
      <c r="B8382">
        <v>8381</v>
      </c>
      <c r="C8382" t="s">
        <v>996</v>
      </c>
      <c r="D8382" t="s">
        <v>42</v>
      </c>
      <c r="E8382">
        <v>2018</v>
      </c>
      <c r="F8382" t="s">
        <v>45</v>
      </c>
      <c r="G8382" t="s">
        <v>21</v>
      </c>
      <c r="H8382" t="s">
        <v>15</v>
      </c>
      <c r="I8382" t="s">
        <v>46</v>
      </c>
      <c r="J8382">
        <v>0.176834351</v>
      </c>
      <c r="L8382">
        <v>172.1422</v>
      </c>
      <c r="M8382">
        <v>4</v>
      </c>
    </row>
    <row r="8383" spans="1:13" hidden="1" x14ac:dyDescent="0.35">
      <c r="A8383" t="s">
        <v>17</v>
      </c>
      <c r="B8383">
        <v>8382</v>
      </c>
      <c r="C8383" t="s">
        <v>565</v>
      </c>
      <c r="D8383" t="s">
        <v>54</v>
      </c>
      <c r="E8383">
        <v>2018</v>
      </c>
      <c r="F8383" t="s">
        <v>45</v>
      </c>
      <c r="G8383" t="s">
        <v>21</v>
      </c>
      <c r="H8383" t="s">
        <v>15</v>
      </c>
      <c r="I8383" t="s">
        <v>46</v>
      </c>
      <c r="J8383">
        <v>1.4353675999999999E-2</v>
      </c>
      <c r="L8383">
        <v>115.515</v>
      </c>
      <c r="M8383">
        <v>4</v>
      </c>
    </row>
    <row r="8384" spans="1:13" hidden="1" x14ac:dyDescent="0.35">
      <c r="A8384" t="s">
        <v>17</v>
      </c>
      <c r="B8384">
        <v>8383</v>
      </c>
      <c r="C8384" t="s">
        <v>1117</v>
      </c>
      <c r="D8384" t="s">
        <v>54</v>
      </c>
      <c r="E8384">
        <v>2018</v>
      </c>
      <c r="F8384" t="s">
        <v>45</v>
      </c>
      <c r="G8384" t="s">
        <v>21</v>
      </c>
      <c r="H8384" t="s">
        <v>15</v>
      </c>
      <c r="I8384" t="s">
        <v>46</v>
      </c>
      <c r="J8384">
        <v>3.9370913E-2</v>
      </c>
      <c r="L8384">
        <v>116.9808</v>
      </c>
      <c r="M8384">
        <v>4</v>
      </c>
    </row>
    <row r="8385" spans="1:13" hidden="1" x14ac:dyDescent="0.35">
      <c r="A8385" t="s">
        <v>17</v>
      </c>
      <c r="B8385">
        <v>8384</v>
      </c>
      <c r="C8385" t="s">
        <v>861</v>
      </c>
      <c r="D8385" t="s">
        <v>54</v>
      </c>
      <c r="E8385">
        <v>2018</v>
      </c>
      <c r="F8385" t="s">
        <v>45</v>
      </c>
      <c r="G8385" t="s">
        <v>21</v>
      </c>
      <c r="H8385" t="s">
        <v>15</v>
      </c>
      <c r="I8385" t="s">
        <v>46</v>
      </c>
      <c r="J8385">
        <v>6.9088769999999994E-2</v>
      </c>
      <c r="L8385">
        <v>52.3324</v>
      </c>
      <c r="M8385">
        <v>4</v>
      </c>
    </row>
    <row r="8386" spans="1:13" hidden="1" x14ac:dyDescent="0.35">
      <c r="A8386" t="s">
        <v>17</v>
      </c>
      <c r="B8386">
        <v>8385</v>
      </c>
      <c r="C8386" t="s">
        <v>631</v>
      </c>
      <c r="D8386" t="s">
        <v>64</v>
      </c>
      <c r="E8386">
        <v>2018</v>
      </c>
      <c r="F8386" t="s">
        <v>45</v>
      </c>
      <c r="G8386" t="s">
        <v>21</v>
      </c>
      <c r="H8386" t="s">
        <v>15</v>
      </c>
      <c r="I8386" t="s">
        <v>46</v>
      </c>
      <c r="J8386">
        <v>6.7270079999999996E-3</v>
      </c>
      <c r="L8386">
        <v>125.173</v>
      </c>
      <c r="M8386">
        <v>4</v>
      </c>
    </row>
    <row r="8387" spans="1:13" hidden="1" x14ac:dyDescent="0.35">
      <c r="A8387" t="s">
        <v>17</v>
      </c>
      <c r="B8387">
        <v>8386</v>
      </c>
      <c r="C8387" t="s">
        <v>468</v>
      </c>
      <c r="D8387" t="s">
        <v>64</v>
      </c>
      <c r="E8387">
        <v>2018</v>
      </c>
      <c r="F8387" t="s">
        <v>45</v>
      </c>
      <c r="G8387" t="s">
        <v>21</v>
      </c>
      <c r="H8387" t="s">
        <v>15</v>
      </c>
      <c r="I8387" t="s">
        <v>46</v>
      </c>
      <c r="J8387">
        <v>2.0460283999999999E-2</v>
      </c>
      <c r="L8387">
        <v>81.761799999999994</v>
      </c>
      <c r="M8387">
        <v>4</v>
      </c>
    </row>
    <row r="8388" spans="1:13" hidden="1" x14ac:dyDescent="0.35">
      <c r="A8388" t="s">
        <v>17</v>
      </c>
      <c r="B8388">
        <v>8387</v>
      </c>
      <c r="C8388" t="s">
        <v>1299</v>
      </c>
      <c r="D8388" t="s">
        <v>153</v>
      </c>
      <c r="E8388">
        <v>2018</v>
      </c>
      <c r="F8388" t="s">
        <v>45</v>
      </c>
      <c r="G8388" t="s">
        <v>21</v>
      </c>
      <c r="H8388" t="s">
        <v>15</v>
      </c>
      <c r="I8388" t="s">
        <v>46</v>
      </c>
      <c r="J8388">
        <v>0</v>
      </c>
      <c r="L8388">
        <v>109.45959999999999</v>
      </c>
      <c r="M8388">
        <v>4</v>
      </c>
    </row>
    <row r="8389" spans="1:13" hidden="1" x14ac:dyDescent="0.35">
      <c r="A8389" t="s">
        <v>17</v>
      </c>
      <c r="B8389">
        <v>8388</v>
      </c>
      <c r="C8389" t="s">
        <v>958</v>
      </c>
      <c r="D8389" t="s">
        <v>48</v>
      </c>
      <c r="E8389">
        <v>2018</v>
      </c>
      <c r="F8389" t="s">
        <v>45</v>
      </c>
      <c r="G8389" t="s">
        <v>21</v>
      </c>
      <c r="H8389" t="s">
        <v>15</v>
      </c>
      <c r="I8389" t="s">
        <v>46</v>
      </c>
      <c r="J8389">
        <v>0.117065801</v>
      </c>
      <c r="L8389">
        <v>196.11359999999999</v>
      </c>
      <c r="M8389">
        <v>4</v>
      </c>
    </row>
    <row r="8390" spans="1:13" hidden="1" x14ac:dyDescent="0.35">
      <c r="A8390" t="s">
        <v>17</v>
      </c>
      <c r="B8390">
        <v>8389</v>
      </c>
      <c r="C8390" t="s">
        <v>1306</v>
      </c>
      <c r="D8390" t="s">
        <v>48</v>
      </c>
      <c r="E8390">
        <v>2018</v>
      </c>
      <c r="F8390" t="s">
        <v>45</v>
      </c>
      <c r="G8390" t="s">
        <v>21</v>
      </c>
      <c r="H8390" t="s">
        <v>15</v>
      </c>
      <c r="I8390" t="s">
        <v>46</v>
      </c>
      <c r="J8390">
        <v>0.110901004</v>
      </c>
      <c r="L8390">
        <v>155.09979999999999</v>
      </c>
      <c r="M8390">
        <v>4</v>
      </c>
    </row>
    <row r="8391" spans="1:13" hidden="1" x14ac:dyDescent="0.35">
      <c r="A8391" t="s">
        <v>17</v>
      </c>
      <c r="B8391">
        <v>8390</v>
      </c>
      <c r="C8391" t="s">
        <v>469</v>
      </c>
      <c r="D8391" t="s">
        <v>48</v>
      </c>
      <c r="E8391">
        <v>2018</v>
      </c>
      <c r="F8391" t="s">
        <v>45</v>
      </c>
      <c r="G8391" t="s">
        <v>21</v>
      </c>
      <c r="H8391" t="s">
        <v>15</v>
      </c>
      <c r="I8391" t="s">
        <v>46</v>
      </c>
      <c r="J8391">
        <v>9.3217569E-2</v>
      </c>
      <c r="L8391">
        <v>116.7834</v>
      </c>
      <c r="M8391">
        <v>4</v>
      </c>
    </row>
    <row r="8392" spans="1:13" hidden="1" x14ac:dyDescent="0.35">
      <c r="A8392" t="s">
        <v>17</v>
      </c>
      <c r="B8392">
        <v>8391</v>
      </c>
      <c r="C8392" t="s">
        <v>1042</v>
      </c>
      <c r="D8392" t="s">
        <v>48</v>
      </c>
      <c r="E8392">
        <v>2018</v>
      </c>
      <c r="F8392" t="s">
        <v>45</v>
      </c>
      <c r="G8392" t="s">
        <v>21</v>
      </c>
      <c r="H8392" t="s">
        <v>15</v>
      </c>
      <c r="I8392" t="s">
        <v>46</v>
      </c>
      <c r="J8392">
        <v>0</v>
      </c>
      <c r="L8392">
        <v>44.142800000000001</v>
      </c>
      <c r="M8392">
        <v>4</v>
      </c>
    </row>
    <row r="8393" spans="1:13" hidden="1" x14ac:dyDescent="0.35">
      <c r="A8393" t="s">
        <v>17</v>
      </c>
      <c r="B8393">
        <v>8392</v>
      </c>
      <c r="C8393" t="s">
        <v>455</v>
      </c>
      <c r="D8393" t="s">
        <v>48</v>
      </c>
      <c r="E8393">
        <v>2018</v>
      </c>
      <c r="F8393" t="s">
        <v>45</v>
      </c>
      <c r="G8393" t="s">
        <v>21</v>
      </c>
      <c r="H8393" t="s">
        <v>15</v>
      </c>
      <c r="I8393" t="s">
        <v>46</v>
      </c>
      <c r="J8393">
        <v>9.5746519000000002E-2</v>
      </c>
      <c r="L8393">
        <v>208.66120000000001</v>
      </c>
      <c r="M8393">
        <v>4</v>
      </c>
    </row>
    <row r="8394" spans="1:13" hidden="1" x14ac:dyDescent="0.35">
      <c r="A8394" t="s">
        <v>17</v>
      </c>
      <c r="B8394">
        <v>8393</v>
      </c>
      <c r="C8394" t="s">
        <v>1328</v>
      </c>
      <c r="D8394" t="s">
        <v>48</v>
      </c>
      <c r="E8394">
        <v>2018</v>
      </c>
      <c r="F8394" t="s">
        <v>45</v>
      </c>
      <c r="G8394" t="s">
        <v>21</v>
      </c>
      <c r="H8394" t="s">
        <v>15</v>
      </c>
      <c r="I8394" t="s">
        <v>46</v>
      </c>
      <c r="J8394">
        <v>2.8281197000000001E-2</v>
      </c>
      <c r="L8394">
        <v>90.214600000000004</v>
      </c>
      <c r="M8394">
        <v>4</v>
      </c>
    </row>
    <row r="8395" spans="1:13" hidden="1" x14ac:dyDescent="0.35">
      <c r="A8395" t="s">
        <v>17</v>
      </c>
      <c r="B8395">
        <v>8394</v>
      </c>
      <c r="C8395" t="s">
        <v>1212</v>
      </c>
      <c r="D8395" t="s">
        <v>48</v>
      </c>
      <c r="E8395">
        <v>2018</v>
      </c>
      <c r="F8395" t="s">
        <v>45</v>
      </c>
      <c r="G8395" t="s">
        <v>21</v>
      </c>
      <c r="H8395" t="s">
        <v>15</v>
      </c>
      <c r="I8395" t="s">
        <v>46</v>
      </c>
      <c r="J8395">
        <v>5.2554508E-2</v>
      </c>
      <c r="L8395">
        <v>190.35040000000001</v>
      </c>
      <c r="M8395">
        <v>4</v>
      </c>
    </row>
    <row r="8396" spans="1:13" hidden="1" x14ac:dyDescent="0.35">
      <c r="A8396" t="s">
        <v>17</v>
      </c>
      <c r="B8396">
        <v>8395</v>
      </c>
      <c r="C8396" t="s">
        <v>485</v>
      </c>
      <c r="D8396" t="s">
        <v>48</v>
      </c>
      <c r="E8396">
        <v>2018</v>
      </c>
      <c r="F8396" t="s">
        <v>45</v>
      </c>
      <c r="G8396" t="s">
        <v>21</v>
      </c>
      <c r="H8396" t="s">
        <v>15</v>
      </c>
      <c r="I8396" t="s">
        <v>46</v>
      </c>
      <c r="J8396">
        <v>4.4606379000000002E-2</v>
      </c>
      <c r="L8396">
        <v>174.2054</v>
      </c>
      <c r="M8396">
        <v>4</v>
      </c>
    </row>
    <row r="8397" spans="1:13" hidden="1" x14ac:dyDescent="0.35">
      <c r="A8397" t="s">
        <v>17</v>
      </c>
      <c r="B8397">
        <v>8396</v>
      </c>
      <c r="C8397" t="s">
        <v>246</v>
      </c>
      <c r="D8397" t="s">
        <v>48</v>
      </c>
      <c r="E8397">
        <v>2018</v>
      </c>
      <c r="F8397" t="s">
        <v>45</v>
      </c>
      <c r="G8397" t="s">
        <v>21</v>
      </c>
      <c r="H8397" t="s">
        <v>15</v>
      </c>
      <c r="I8397" t="s">
        <v>46</v>
      </c>
      <c r="J8397">
        <v>9.1318935000000004E-2</v>
      </c>
      <c r="L8397">
        <v>230.73519999999999</v>
      </c>
      <c r="M8397">
        <v>4</v>
      </c>
    </row>
    <row r="8398" spans="1:13" hidden="1" x14ac:dyDescent="0.35">
      <c r="A8398" t="s">
        <v>17</v>
      </c>
      <c r="B8398">
        <v>8397</v>
      </c>
      <c r="C8398" t="s">
        <v>931</v>
      </c>
      <c r="D8398" t="s">
        <v>48</v>
      </c>
      <c r="E8398">
        <v>2018</v>
      </c>
      <c r="F8398" t="s">
        <v>45</v>
      </c>
      <c r="G8398" t="s">
        <v>21</v>
      </c>
      <c r="H8398" t="s">
        <v>15</v>
      </c>
      <c r="I8398" t="s">
        <v>46</v>
      </c>
      <c r="J8398">
        <v>2.5960173999999999E-2</v>
      </c>
      <c r="L8398">
        <v>214.88499999999999</v>
      </c>
      <c r="M8398">
        <v>4</v>
      </c>
    </row>
    <row r="8399" spans="1:13" hidden="1" x14ac:dyDescent="0.35">
      <c r="A8399" t="s">
        <v>17</v>
      </c>
      <c r="B8399">
        <v>8398</v>
      </c>
      <c r="C8399" t="s">
        <v>615</v>
      </c>
      <c r="D8399" t="s">
        <v>48</v>
      </c>
      <c r="E8399">
        <v>2018</v>
      </c>
      <c r="F8399" t="s">
        <v>45</v>
      </c>
      <c r="G8399" t="s">
        <v>21</v>
      </c>
      <c r="H8399" t="s">
        <v>15</v>
      </c>
      <c r="I8399" t="s">
        <v>46</v>
      </c>
      <c r="J8399">
        <v>3.6213953E-2</v>
      </c>
      <c r="L8399">
        <v>92.5488</v>
      </c>
      <c r="M8399">
        <v>4</v>
      </c>
    </row>
    <row r="8400" spans="1:13" hidden="1" x14ac:dyDescent="0.35">
      <c r="A8400" t="s">
        <v>17</v>
      </c>
      <c r="B8400">
        <v>8399</v>
      </c>
      <c r="C8400" t="s">
        <v>220</v>
      </c>
      <c r="D8400" t="s">
        <v>48</v>
      </c>
      <c r="E8400">
        <v>2018</v>
      </c>
      <c r="F8400" t="s">
        <v>45</v>
      </c>
      <c r="G8400" t="s">
        <v>21</v>
      </c>
      <c r="H8400" t="s">
        <v>15</v>
      </c>
      <c r="I8400" t="s">
        <v>46</v>
      </c>
      <c r="J8400">
        <v>4.0747616E-2</v>
      </c>
      <c r="L8400">
        <v>140.24959999999999</v>
      </c>
      <c r="M8400">
        <v>4</v>
      </c>
    </row>
    <row r="8401" spans="1:13" hidden="1" x14ac:dyDescent="0.35">
      <c r="A8401" t="s">
        <v>17</v>
      </c>
      <c r="B8401">
        <v>8400</v>
      </c>
      <c r="C8401" t="s">
        <v>330</v>
      </c>
      <c r="D8401" t="s">
        <v>48</v>
      </c>
      <c r="E8401">
        <v>2018</v>
      </c>
      <c r="F8401" t="s">
        <v>45</v>
      </c>
      <c r="G8401" t="s">
        <v>21</v>
      </c>
      <c r="H8401" t="s">
        <v>15</v>
      </c>
      <c r="I8401" t="s">
        <v>46</v>
      </c>
      <c r="J8401">
        <v>3.7505332000000002E-2</v>
      </c>
      <c r="L8401">
        <v>126.2704</v>
      </c>
      <c r="M8401">
        <v>4</v>
      </c>
    </row>
    <row r="8402" spans="1:13" hidden="1" x14ac:dyDescent="0.35">
      <c r="A8402" t="s">
        <v>17</v>
      </c>
      <c r="B8402">
        <v>8401</v>
      </c>
      <c r="C8402" t="s">
        <v>1000</v>
      </c>
      <c r="D8402" t="s">
        <v>48</v>
      </c>
      <c r="E8402">
        <v>2018</v>
      </c>
      <c r="F8402" t="s">
        <v>45</v>
      </c>
      <c r="G8402" t="s">
        <v>21</v>
      </c>
      <c r="H8402" t="s">
        <v>15</v>
      </c>
      <c r="I8402" t="s">
        <v>46</v>
      </c>
      <c r="J8402">
        <v>0.15919319400000001</v>
      </c>
      <c r="L8402">
        <v>92.712000000000003</v>
      </c>
      <c r="M8402">
        <v>4</v>
      </c>
    </row>
    <row r="8403" spans="1:13" hidden="1" x14ac:dyDescent="0.35">
      <c r="A8403" t="s">
        <v>17</v>
      </c>
      <c r="B8403">
        <v>8402</v>
      </c>
      <c r="C8403" t="s">
        <v>1340</v>
      </c>
      <c r="D8403" t="s">
        <v>48</v>
      </c>
      <c r="E8403">
        <v>2018</v>
      </c>
      <c r="F8403" t="s">
        <v>45</v>
      </c>
      <c r="G8403" t="s">
        <v>21</v>
      </c>
      <c r="H8403" t="s">
        <v>15</v>
      </c>
      <c r="I8403" t="s">
        <v>46</v>
      </c>
      <c r="J8403">
        <v>4.5900448000000003E-2</v>
      </c>
      <c r="L8403">
        <v>118.91240000000001</v>
      </c>
      <c r="M8403">
        <v>4</v>
      </c>
    </row>
    <row r="8404" spans="1:13" hidden="1" x14ac:dyDescent="0.35">
      <c r="A8404" t="s">
        <v>17</v>
      </c>
      <c r="B8404">
        <v>8403</v>
      </c>
      <c r="C8404" t="s">
        <v>709</v>
      </c>
      <c r="D8404" t="s">
        <v>48</v>
      </c>
      <c r="E8404">
        <v>2018</v>
      </c>
      <c r="F8404" t="s">
        <v>45</v>
      </c>
      <c r="G8404" t="s">
        <v>21</v>
      </c>
      <c r="H8404" t="s">
        <v>15</v>
      </c>
      <c r="I8404" t="s">
        <v>46</v>
      </c>
      <c r="J8404">
        <v>5.7850698999999998E-2</v>
      </c>
      <c r="L8404">
        <v>113.2834</v>
      </c>
      <c r="M8404">
        <v>4</v>
      </c>
    </row>
    <row r="8405" spans="1:13" hidden="1" x14ac:dyDescent="0.35">
      <c r="A8405" t="s">
        <v>17</v>
      </c>
      <c r="B8405">
        <v>8404</v>
      </c>
      <c r="C8405" t="s">
        <v>219</v>
      </c>
      <c r="D8405" t="s">
        <v>48</v>
      </c>
      <c r="E8405">
        <v>2018</v>
      </c>
      <c r="F8405" t="s">
        <v>45</v>
      </c>
      <c r="G8405" t="s">
        <v>21</v>
      </c>
      <c r="H8405" t="s">
        <v>15</v>
      </c>
      <c r="I8405" t="s">
        <v>46</v>
      </c>
      <c r="J8405">
        <v>3.3018559000000003E-2</v>
      </c>
      <c r="L8405">
        <v>170.44220000000001</v>
      </c>
      <c r="M8405">
        <v>4</v>
      </c>
    </row>
    <row r="8406" spans="1:13" hidden="1" x14ac:dyDescent="0.35">
      <c r="A8406" t="s">
        <v>17</v>
      </c>
      <c r="B8406">
        <v>8405</v>
      </c>
      <c r="C8406" t="s">
        <v>1601</v>
      </c>
      <c r="D8406" t="s">
        <v>48</v>
      </c>
      <c r="E8406">
        <v>2018</v>
      </c>
      <c r="F8406" t="s">
        <v>45</v>
      </c>
      <c r="G8406" t="s">
        <v>21</v>
      </c>
      <c r="H8406" t="s">
        <v>15</v>
      </c>
      <c r="I8406" t="s">
        <v>46</v>
      </c>
      <c r="J8406">
        <v>0</v>
      </c>
      <c r="L8406">
        <v>151.67080000000001</v>
      </c>
      <c r="M8406">
        <v>4</v>
      </c>
    </row>
    <row r="8407" spans="1:13" hidden="1" x14ac:dyDescent="0.35">
      <c r="A8407" t="s">
        <v>17</v>
      </c>
      <c r="B8407">
        <v>8406</v>
      </c>
      <c r="C8407" t="s">
        <v>1387</v>
      </c>
      <c r="D8407" t="s">
        <v>48</v>
      </c>
      <c r="E8407">
        <v>2018</v>
      </c>
      <c r="F8407" t="s">
        <v>45</v>
      </c>
      <c r="G8407" t="s">
        <v>21</v>
      </c>
      <c r="H8407" t="s">
        <v>15</v>
      </c>
      <c r="I8407" t="s">
        <v>46</v>
      </c>
      <c r="J8407">
        <v>2.7812303999999999E-2</v>
      </c>
      <c r="L8407">
        <v>147.476</v>
      </c>
      <c r="M8407">
        <v>4</v>
      </c>
    </row>
    <row r="8408" spans="1:13" hidden="1" x14ac:dyDescent="0.35">
      <c r="A8408" t="s">
        <v>17</v>
      </c>
      <c r="B8408">
        <v>8407</v>
      </c>
      <c r="C8408" t="s">
        <v>1509</v>
      </c>
      <c r="D8408" t="s">
        <v>48</v>
      </c>
      <c r="E8408">
        <v>2018</v>
      </c>
      <c r="F8408" t="s">
        <v>45</v>
      </c>
      <c r="G8408" t="s">
        <v>21</v>
      </c>
      <c r="H8408" t="s">
        <v>15</v>
      </c>
      <c r="I8408" t="s">
        <v>46</v>
      </c>
      <c r="J8408">
        <v>7.7348213999999998E-2</v>
      </c>
      <c r="L8408">
        <v>259.7962</v>
      </c>
      <c r="M8408">
        <v>4</v>
      </c>
    </row>
    <row r="8409" spans="1:13" hidden="1" x14ac:dyDescent="0.35">
      <c r="A8409" t="s">
        <v>17</v>
      </c>
      <c r="B8409">
        <v>8408</v>
      </c>
      <c r="C8409" t="s">
        <v>593</v>
      </c>
      <c r="D8409" t="s">
        <v>48</v>
      </c>
      <c r="E8409">
        <v>2018</v>
      </c>
      <c r="F8409" t="s">
        <v>45</v>
      </c>
      <c r="G8409" t="s">
        <v>21</v>
      </c>
      <c r="H8409" t="s">
        <v>15</v>
      </c>
      <c r="I8409" t="s">
        <v>46</v>
      </c>
      <c r="J8409">
        <v>0.13874251800000001</v>
      </c>
      <c r="L8409">
        <v>147.476</v>
      </c>
      <c r="M8409">
        <v>4</v>
      </c>
    </row>
    <row r="8410" spans="1:13" hidden="1" x14ac:dyDescent="0.35">
      <c r="A8410" t="s">
        <v>17</v>
      </c>
      <c r="B8410">
        <v>8409</v>
      </c>
      <c r="C8410" t="s">
        <v>656</v>
      </c>
      <c r="D8410" t="s">
        <v>48</v>
      </c>
      <c r="E8410">
        <v>2018</v>
      </c>
      <c r="F8410" t="s">
        <v>45</v>
      </c>
      <c r="G8410" t="s">
        <v>21</v>
      </c>
      <c r="H8410" t="s">
        <v>15</v>
      </c>
      <c r="I8410" t="s">
        <v>46</v>
      </c>
      <c r="J8410">
        <v>0.102941345</v>
      </c>
      <c r="L8410">
        <v>142.047</v>
      </c>
      <c r="M8410">
        <v>4</v>
      </c>
    </row>
    <row r="8411" spans="1:13" hidden="1" x14ac:dyDescent="0.35">
      <c r="A8411" t="s">
        <v>17</v>
      </c>
      <c r="B8411">
        <v>8410</v>
      </c>
      <c r="C8411" t="s">
        <v>722</v>
      </c>
      <c r="D8411" t="s">
        <v>48</v>
      </c>
      <c r="E8411">
        <v>2018</v>
      </c>
      <c r="F8411" t="s">
        <v>45</v>
      </c>
      <c r="G8411" t="s">
        <v>21</v>
      </c>
      <c r="H8411" t="s">
        <v>15</v>
      </c>
      <c r="I8411" t="s">
        <v>46</v>
      </c>
      <c r="J8411">
        <v>8.5538477000000002E-2</v>
      </c>
      <c r="L8411">
        <v>169.2816</v>
      </c>
      <c r="M8411">
        <v>4</v>
      </c>
    </row>
    <row r="8412" spans="1:13" hidden="1" x14ac:dyDescent="0.35">
      <c r="A8412" t="s">
        <v>17</v>
      </c>
      <c r="B8412">
        <v>8411</v>
      </c>
      <c r="C8412" t="s">
        <v>476</v>
      </c>
      <c r="D8412" t="s">
        <v>48</v>
      </c>
      <c r="E8412">
        <v>2018</v>
      </c>
      <c r="F8412" t="s">
        <v>45</v>
      </c>
      <c r="G8412" t="s">
        <v>21</v>
      </c>
      <c r="H8412" t="s">
        <v>15</v>
      </c>
      <c r="I8412" t="s">
        <v>46</v>
      </c>
      <c r="J8412">
        <v>4.3551752999999999E-2</v>
      </c>
      <c r="L8412">
        <v>184.495</v>
      </c>
      <c r="M8412">
        <v>4</v>
      </c>
    </row>
    <row r="8413" spans="1:13" hidden="1" x14ac:dyDescent="0.35">
      <c r="A8413" t="s">
        <v>17</v>
      </c>
      <c r="B8413">
        <v>8412</v>
      </c>
      <c r="C8413" t="s">
        <v>1541</v>
      </c>
      <c r="D8413" t="s">
        <v>48</v>
      </c>
      <c r="E8413">
        <v>2018</v>
      </c>
      <c r="F8413" t="s">
        <v>45</v>
      </c>
      <c r="G8413" t="s">
        <v>21</v>
      </c>
      <c r="H8413" t="s">
        <v>15</v>
      </c>
      <c r="I8413" t="s">
        <v>46</v>
      </c>
      <c r="J8413">
        <v>0.17264121299999999</v>
      </c>
      <c r="L8413">
        <v>195.11099999999999</v>
      </c>
      <c r="M8413">
        <v>4</v>
      </c>
    </row>
    <row r="8414" spans="1:13" hidden="1" x14ac:dyDescent="0.35">
      <c r="A8414" t="s">
        <v>17</v>
      </c>
      <c r="B8414">
        <v>8413</v>
      </c>
      <c r="C8414" t="s">
        <v>248</v>
      </c>
      <c r="D8414" t="s">
        <v>48</v>
      </c>
      <c r="E8414">
        <v>2018</v>
      </c>
      <c r="F8414" t="s">
        <v>45</v>
      </c>
      <c r="G8414" t="s">
        <v>21</v>
      </c>
      <c r="H8414" t="s">
        <v>15</v>
      </c>
      <c r="I8414" t="s">
        <v>46</v>
      </c>
      <c r="J8414">
        <v>4.7658029999999997E-2</v>
      </c>
      <c r="L8414">
        <v>188.38980000000001</v>
      </c>
      <c r="M8414">
        <v>4</v>
      </c>
    </row>
    <row r="8415" spans="1:13" hidden="1" x14ac:dyDescent="0.35">
      <c r="A8415" t="s">
        <v>17</v>
      </c>
      <c r="B8415">
        <v>8414</v>
      </c>
      <c r="C8415" t="s">
        <v>942</v>
      </c>
      <c r="D8415" t="s">
        <v>48</v>
      </c>
      <c r="E8415">
        <v>2018</v>
      </c>
      <c r="F8415" t="s">
        <v>45</v>
      </c>
      <c r="G8415" t="s">
        <v>21</v>
      </c>
      <c r="H8415" t="s">
        <v>15</v>
      </c>
      <c r="I8415" t="s">
        <v>46</v>
      </c>
      <c r="J8415">
        <v>0.106876976</v>
      </c>
      <c r="L8415">
        <v>146.70760000000001</v>
      </c>
      <c r="M8415">
        <v>4</v>
      </c>
    </row>
    <row r="8416" spans="1:13" hidden="1" x14ac:dyDescent="0.35">
      <c r="A8416" t="s">
        <v>17</v>
      </c>
      <c r="B8416">
        <v>8415</v>
      </c>
      <c r="C8416" t="s">
        <v>1329</v>
      </c>
      <c r="D8416" t="s">
        <v>32</v>
      </c>
      <c r="E8416">
        <v>2018</v>
      </c>
      <c r="F8416" t="s">
        <v>45</v>
      </c>
      <c r="G8416" t="s">
        <v>21</v>
      </c>
      <c r="H8416" t="s">
        <v>15</v>
      </c>
      <c r="I8416" t="s">
        <v>46</v>
      </c>
      <c r="J8416">
        <v>8.1841135999999995E-2</v>
      </c>
      <c r="L8416">
        <v>190.053</v>
      </c>
      <c r="M8416">
        <v>4</v>
      </c>
    </row>
    <row r="8417" spans="1:13" hidden="1" x14ac:dyDescent="0.35">
      <c r="A8417" t="s">
        <v>17</v>
      </c>
      <c r="B8417">
        <v>8416</v>
      </c>
      <c r="C8417" t="s">
        <v>898</v>
      </c>
      <c r="D8417" t="s">
        <v>32</v>
      </c>
      <c r="E8417">
        <v>2018</v>
      </c>
      <c r="F8417" t="s">
        <v>45</v>
      </c>
      <c r="G8417" t="s">
        <v>21</v>
      </c>
      <c r="H8417" t="s">
        <v>15</v>
      </c>
      <c r="I8417" t="s">
        <v>46</v>
      </c>
      <c r="J8417">
        <v>6.9123359999999995E-2</v>
      </c>
      <c r="L8417">
        <v>106.0938</v>
      </c>
      <c r="M8417">
        <v>4</v>
      </c>
    </row>
    <row r="8418" spans="1:13" hidden="1" x14ac:dyDescent="0.35">
      <c r="A8418" t="s">
        <v>17</v>
      </c>
      <c r="B8418">
        <v>8417</v>
      </c>
      <c r="C8418" t="s">
        <v>181</v>
      </c>
      <c r="D8418" t="s">
        <v>32</v>
      </c>
      <c r="E8418">
        <v>2018</v>
      </c>
      <c r="F8418" t="s">
        <v>45</v>
      </c>
      <c r="G8418" t="s">
        <v>21</v>
      </c>
      <c r="H8418" t="s">
        <v>15</v>
      </c>
      <c r="I8418" t="s">
        <v>46</v>
      </c>
      <c r="J8418">
        <v>3.0645958000000001E-2</v>
      </c>
      <c r="L8418">
        <v>141.71539999999999</v>
      </c>
      <c r="M8418">
        <v>4</v>
      </c>
    </row>
    <row r="8419" spans="1:13" hidden="1" x14ac:dyDescent="0.35">
      <c r="A8419" t="s">
        <v>17</v>
      </c>
      <c r="B8419">
        <v>8418</v>
      </c>
      <c r="C8419" t="s">
        <v>1073</v>
      </c>
      <c r="D8419" t="s">
        <v>32</v>
      </c>
      <c r="E8419">
        <v>2018</v>
      </c>
      <c r="F8419" t="s">
        <v>45</v>
      </c>
      <c r="G8419" t="s">
        <v>21</v>
      </c>
      <c r="H8419" t="s">
        <v>15</v>
      </c>
      <c r="I8419" t="s">
        <v>46</v>
      </c>
      <c r="J8419">
        <v>1.724183E-2</v>
      </c>
      <c r="L8419">
        <v>197.07679999999999</v>
      </c>
      <c r="M8419">
        <v>4</v>
      </c>
    </row>
    <row r="8420" spans="1:13" hidden="1" x14ac:dyDescent="0.35">
      <c r="A8420" t="s">
        <v>17</v>
      </c>
      <c r="B8420">
        <v>8419</v>
      </c>
      <c r="C8420" t="s">
        <v>1253</v>
      </c>
      <c r="D8420" t="s">
        <v>32</v>
      </c>
      <c r="E8420">
        <v>2018</v>
      </c>
      <c r="F8420" t="s">
        <v>45</v>
      </c>
      <c r="G8420" t="s">
        <v>21</v>
      </c>
      <c r="H8420" t="s">
        <v>15</v>
      </c>
      <c r="I8420" t="s">
        <v>46</v>
      </c>
      <c r="J8420">
        <v>3.8736753999999998E-2</v>
      </c>
      <c r="L8420">
        <v>37.319000000000003</v>
      </c>
      <c r="M8420">
        <v>4</v>
      </c>
    </row>
    <row r="8421" spans="1:13" hidden="1" x14ac:dyDescent="0.35">
      <c r="A8421" t="s">
        <v>17</v>
      </c>
      <c r="B8421">
        <v>8420</v>
      </c>
      <c r="C8421" t="s">
        <v>223</v>
      </c>
      <c r="D8421" t="s">
        <v>32</v>
      </c>
      <c r="E8421">
        <v>2018</v>
      </c>
      <c r="F8421" t="s">
        <v>45</v>
      </c>
      <c r="G8421" t="s">
        <v>21</v>
      </c>
      <c r="H8421" t="s">
        <v>15</v>
      </c>
      <c r="I8421" t="s">
        <v>46</v>
      </c>
      <c r="J8421">
        <v>6.7128641000000003E-2</v>
      </c>
      <c r="L8421">
        <v>242.8486</v>
      </c>
      <c r="M8421">
        <v>4</v>
      </c>
    </row>
    <row r="8422" spans="1:13" hidden="1" x14ac:dyDescent="0.35">
      <c r="A8422" t="s">
        <v>17</v>
      </c>
      <c r="B8422">
        <v>8421</v>
      </c>
      <c r="C8422" t="s">
        <v>1183</v>
      </c>
      <c r="D8422" t="s">
        <v>32</v>
      </c>
      <c r="E8422">
        <v>2018</v>
      </c>
      <c r="F8422" t="s">
        <v>45</v>
      </c>
      <c r="G8422" t="s">
        <v>21</v>
      </c>
      <c r="H8422" t="s">
        <v>15</v>
      </c>
      <c r="I8422" t="s">
        <v>46</v>
      </c>
      <c r="J8422">
        <v>0.114475357</v>
      </c>
      <c r="L8422">
        <v>160.92359999999999</v>
      </c>
      <c r="M8422">
        <v>4</v>
      </c>
    </row>
    <row r="8423" spans="1:13" hidden="1" x14ac:dyDescent="0.35">
      <c r="A8423" t="s">
        <v>17</v>
      </c>
      <c r="B8423">
        <v>8422</v>
      </c>
      <c r="C8423" t="s">
        <v>221</v>
      </c>
      <c r="D8423" t="s">
        <v>32</v>
      </c>
      <c r="E8423">
        <v>2018</v>
      </c>
      <c r="F8423" t="s">
        <v>45</v>
      </c>
      <c r="G8423" t="s">
        <v>21</v>
      </c>
      <c r="H8423" t="s">
        <v>15</v>
      </c>
      <c r="I8423" t="s">
        <v>46</v>
      </c>
      <c r="J8423">
        <v>4.3791579999999997E-2</v>
      </c>
      <c r="L8423">
        <v>189.053</v>
      </c>
      <c r="M8423">
        <v>4</v>
      </c>
    </row>
    <row r="8424" spans="1:13" hidden="1" x14ac:dyDescent="0.35">
      <c r="A8424" t="s">
        <v>17</v>
      </c>
      <c r="B8424">
        <v>8423</v>
      </c>
      <c r="C8424" t="s">
        <v>1242</v>
      </c>
      <c r="D8424" t="s">
        <v>32</v>
      </c>
      <c r="E8424">
        <v>2018</v>
      </c>
      <c r="F8424" t="s">
        <v>45</v>
      </c>
      <c r="G8424" t="s">
        <v>21</v>
      </c>
      <c r="H8424" t="s">
        <v>15</v>
      </c>
      <c r="I8424" t="s">
        <v>46</v>
      </c>
      <c r="J8424">
        <v>3.5769657000000003E-2</v>
      </c>
      <c r="L8424">
        <v>40.913800000000002</v>
      </c>
      <c r="M8424">
        <v>4</v>
      </c>
    </row>
    <row r="8425" spans="1:13" hidden="1" x14ac:dyDescent="0.35">
      <c r="A8425" t="s">
        <v>17</v>
      </c>
      <c r="B8425">
        <v>8424</v>
      </c>
      <c r="C8425" t="s">
        <v>834</v>
      </c>
      <c r="D8425" t="s">
        <v>159</v>
      </c>
      <c r="E8425">
        <v>2018</v>
      </c>
      <c r="F8425" t="s">
        <v>45</v>
      </c>
      <c r="G8425" t="s">
        <v>21</v>
      </c>
      <c r="H8425" t="s">
        <v>15</v>
      </c>
      <c r="I8425" t="s">
        <v>46</v>
      </c>
      <c r="J8425">
        <v>0</v>
      </c>
      <c r="L8425">
        <v>167.51580000000001</v>
      </c>
      <c r="M8425">
        <v>4</v>
      </c>
    </row>
    <row r="8426" spans="1:13" hidden="1" x14ac:dyDescent="0.35">
      <c r="A8426" t="s">
        <v>17</v>
      </c>
      <c r="B8426">
        <v>8425</v>
      </c>
      <c r="C8426" t="s">
        <v>736</v>
      </c>
      <c r="D8426" t="s">
        <v>159</v>
      </c>
      <c r="E8426">
        <v>2018</v>
      </c>
      <c r="F8426" t="s">
        <v>45</v>
      </c>
      <c r="G8426" t="s">
        <v>21</v>
      </c>
      <c r="H8426" t="s">
        <v>15</v>
      </c>
      <c r="I8426" t="s">
        <v>46</v>
      </c>
      <c r="J8426">
        <v>3.0468470000000001E-2</v>
      </c>
      <c r="L8426">
        <v>254.70400000000001</v>
      </c>
      <c r="M8426">
        <v>4</v>
      </c>
    </row>
    <row r="8427" spans="1:13" hidden="1" x14ac:dyDescent="0.35">
      <c r="A8427" t="s">
        <v>17</v>
      </c>
      <c r="B8427">
        <v>8426</v>
      </c>
      <c r="C8427" t="s">
        <v>881</v>
      </c>
      <c r="D8427" t="s">
        <v>159</v>
      </c>
      <c r="E8427">
        <v>2018</v>
      </c>
      <c r="F8427" t="s">
        <v>45</v>
      </c>
      <c r="G8427" t="s">
        <v>21</v>
      </c>
      <c r="H8427" t="s">
        <v>15</v>
      </c>
      <c r="I8427" t="s">
        <v>46</v>
      </c>
      <c r="J8427">
        <v>4.3025208000000002E-2</v>
      </c>
      <c r="L8427">
        <v>37.616399999999999</v>
      </c>
      <c r="M8427">
        <v>4</v>
      </c>
    </row>
    <row r="8428" spans="1:13" hidden="1" x14ac:dyDescent="0.35">
      <c r="A8428" t="s">
        <v>10</v>
      </c>
      <c r="B8428">
        <v>8427</v>
      </c>
      <c r="C8428" t="s">
        <v>866</v>
      </c>
      <c r="D8428" t="s">
        <v>95</v>
      </c>
      <c r="E8428">
        <v>2018</v>
      </c>
      <c r="F8428" t="s">
        <v>45</v>
      </c>
      <c r="G8428" t="s">
        <v>21</v>
      </c>
      <c r="H8428" t="s">
        <v>15</v>
      </c>
      <c r="I8428" t="s">
        <v>46</v>
      </c>
      <c r="J8428">
        <v>0.116108797</v>
      </c>
      <c r="L8428">
        <v>164.12100000000001</v>
      </c>
      <c r="M8428">
        <v>4</v>
      </c>
    </row>
    <row r="8429" spans="1:13" hidden="1" x14ac:dyDescent="0.35">
      <c r="A8429" t="s">
        <v>10</v>
      </c>
      <c r="B8429">
        <v>8428</v>
      </c>
      <c r="C8429" t="s">
        <v>803</v>
      </c>
      <c r="D8429" t="s">
        <v>95</v>
      </c>
      <c r="E8429">
        <v>2018</v>
      </c>
      <c r="F8429" t="s">
        <v>45</v>
      </c>
      <c r="G8429" t="s">
        <v>21</v>
      </c>
      <c r="H8429" t="s">
        <v>15</v>
      </c>
      <c r="I8429" t="s">
        <v>46</v>
      </c>
      <c r="J8429">
        <v>2.2829734000000001E-2</v>
      </c>
      <c r="L8429">
        <v>241.0538</v>
      </c>
      <c r="M8429">
        <v>4</v>
      </c>
    </row>
    <row r="8430" spans="1:13" hidden="1" x14ac:dyDescent="0.35">
      <c r="A8430" t="s">
        <v>10</v>
      </c>
      <c r="B8430">
        <v>8429</v>
      </c>
      <c r="C8430" t="s">
        <v>1544</v>
      </c>
      <c r="D8430" t="s">
        <v>95</v>
      </c>
      <c r="E8430">
        <v>2018</v>
      </c>
      <c r="F8430" t="s">
        <v>45</v>
      </c>
      <c r="G8430" t="s">
        <v>21</v>
      </c>
      <c r="H8430" t="s">
        <v>15</v>
      </c>
      <c r="I8430" t="s">
        <v>46</v>
      </c>
      <c r="J8430">
        <v>8.0346057999999998E-2</v>
      </c>
      <c r="L8430">
        <v>195.71100000000001</v>
      </c>
      <c r="M8430">
        <v>4</v>
      </c>
    </row>
    <row r="8431" spans="1:13" hidden="1" x14ac:dyDescent="0.35">
      <c r="A8431" t="s">
        <v>10</v>
      </c>
      <c r="B8431">
        <v>8430</v>
      </c>
      <c r="C8431" t="s">
        <v>976</v>
      </c>
      <c r="D8431" t="s">
        <v>95</v>
      </c>
      <c r="E8431">
        <v>2018</v>
      </c>
      <c r="F8431" t="s">
        <v>45</v>
      </c>
      <c r="G8431" t="s">
        <v>21</v>
      </c>
      <c r="H8431" t="s">
        <v>15</v>
      </c>
      <c r="I8431" t="s">
        <v>46</v>
      </c>
      <c r="J8431">
        <v>6.2547321000000003E-2</v>
      </c>
      <c r="L8431">
        <v>88.382999999999996</v>
      </c>
      <c r="M8431">
        <v>4</v>
      </c>
    </row>
    <row r="8432" spans="1:13" hidden="1" x14ac:dyDescent="0.35">
      <c r="A8432" t="s">
        <v>10</v>
      </c>
      <c r="B8432">
        <v>8431</v>
      </c>
      <c r="C8432" t="s">
        <v>934</v>
      </c>
      <c r="D8432" t="s">
        <v>95</v>
      </c>
      <c r="E8432">
        <v>2018</v>
      </c>
      <c r="F8432" t="s">
        <v>45</v>
      </c>
      <c r="G8432" t="s">
        <v>21</v>
      </c>
      <c r="H8432" t="s">
        <v>15</v>
      </c>
      <c r="I8432" t="s">
        <v>46</v>
      </c>
      <c r="J8432">
        <v>5.1366901E-2</v>
      </c>
      <c r="L8432">
        <v>77.064400000000006</v>
      </c>
      <c r="M8432">
        <v>4</v>
      </c>
    </row>
    <row r="8433" spans="1:13" hidden="1" x14ac:dyDescent="0.35">
      <c r="A8433" t="s">
        <v>10</v>
      </c>
      <c r="B8433">
        <v>8432</v>
      </c>
      <c r="C8433" t="s">
        <v>904</v>
      </c>
      <c r="D8433" t="s">
        <v>95</v>
      </c>
      <c r="E8433">
        <v>2018</v>
      </c>
      <c r="F8433" t="s">
        <v>45</v>
      </c>
      <c r="G8433" t="s">
        <v>21</v>
      </c>
      <c r="H8433" t="s">
        <v>15</v>
      </c>
      <c r="I8433" t="s">
        <v>46</v>
      </c>
      <c r="J8433">
        <v>0.10351785300000001</v>
      </c>
      <c r="L8433">
        <v>164.95</v>
      </c>
      <c r="M8433">
        <v>4</v>
      </c>
    </row>
    <row r="8434" spans="1:13" hidden="1" x14ac:dyDescent="0.35">
      <c r="A8434" t="s">
        <v>10</v>
      </c>
      <c r="B8434">
        <v>8433</v>
      </c>
      <c r="C8434" t="s">
        <v>1046</v>
      </c>
      <c r="D8434" t="s">
        <v>57</v>
      </c>
      <c r="E8434">
        <v>2018</v>
      </c>
      <c r="F8434" t="s">
        <v>45</v>
      </c>
      <c r="G8434" t="s">
        <v>21</v>
      </c>
      <c r="H8434" t="s">
        <v>15</v>
      </c>
      <c r="I8434" t="s">
        <v>46</v>
      </c>
      <c r="J8434">
        <v>0</v>
      </c>
      <c r="L8434">
        <v>84.590800000000002</v>
      </c>
      <c r="M8434">
        <v>4</v>
      </c>
    </row>
    <row r="8435" spans="1:13" hidden="1" x14ac:dyDescent="0.35">
      <c r="A8435" t="s">
        <v>10</v>
      </c>
      <c r="B8435">
        <v>8434</v>
      </c>
      <c r="C8435" t="s">
        <v>867</v>
      </c>
      <c r="D8435" t="s">
        <v>57</v>
      </c>
      <c r="E8435">
        <v>2018</v>
      </c>
      <c r="F8435" t="s">
        <v>45</v>
      </c>
      <c r="G8435" t="s">
        <v>21</v>
      </c>
      <c r="H8435" t="s">
        <v>15</v>
      </c>
      <c r="I8435" t="s">
        <v>46</v>
      </c>
      <c r="J8435">
        <v>5.5289464000000003E-2</v>
      </c>
      <c r="L8435">
        <v>222.50880000000001</v>
      </c>
      <c r="M8435">
        <v>4</v>
      </c>
    </row>
    <row r="8436" spans="1:13" hidden="1" x14ac:dyDescent="0.35">
      <c r="A8436" t="s">
        <v>10</v>
      </c>
      <c r="B8436">
        <v>8435</v>
      </c>
      <c r="C8436" t="s">
        <v>498</v>
      </c>
      <c r="D8436" t="s">
        <v>57</v>
      </c>
      <c r="E8436">
        <v>2018</v>
      </c>
      <c r="F8436" t="s">
        <v>45</v>
      </c>
      <c r="G8436" t="s">
        <v>21</v>
      </c>
      <c r="H8436" t="s">
        <v>15</v>
      </c>
      <c r="I8436" t="s">
        <v>46</v>
      </c>
      <c r="J8436">
        <v>1.5950065999999999E-2</v>
      </c>
      <c r="L8436">
        <v>47.740200000000002</v>
      </c>
      <c r="M8436">
        <v>4</v>
      </c>
    </row>
    <row r="8437" spans="1:13" hidden="1" x14ac:dyDescent="0.35">
      <c r="A8437" t="s">
        <v>10</v>
      </c>
      <c r="B8437">
        <v>8436</v>
      </c>
      <c r="C8437" t="s">
        <v>596</v>
      </c>
      <c r="D8437" t="s">
        <v>74</v>
      </c>
      <c r="E8437">
        <v>2018</v>
      </c>
      <c r="F8437" t="s">
        <v>45</v>
      </c>
      <c r="G8437" t="s">
        <v>21</v>
      </c>
      <c r="H8437" t="s">
        <v>15</v>
      </c>
      <c r="I8437" t="s">
        <v>46</v>
      </c>
      <c r="J8437">
        <v>9.4109235999999999E-2</v>
      </c>
      <c r="L8437">
        <v>102.9332</v>
      </c>
      <c r="M8437">
        <v>4</v>
      </c>
    </row>
    <row r="8438" spans="1:13" hidden="1" x14ac:dyDescent="0.35">
      <c r="A8438" t="s">
        <v>10</v>
      </c>
      <c r="B8438">
        <v>8437</v>
      </c>
      <c r="C8438" t="s">
        <v>429</v>
      </c>
      <c r="D8438" t="s">
        <v>74</v>
      </c>
      <c r="E8438">
        <v>2018</v>
      </c>
      <c r="F8438" t="s">
        <v>45</v>
      </c>
      <c r="G8438" t="s">
        <v>21</v>
      </c>
      <c r="H8438" t="s">
        <v>15</v>
      </c>
      <c r="I8438" t="s">
        <v>46</v>
      </c>
      <c r="J8438">
        <v>6.8754394999999996E-2</v>
      </c>
      <c r="L8438">
        <v>54.561399999999999</v>
      </c>
      <c r="M8438">
        <v>4</v>
      </c>
    </row>
    <row r="8439" spans="1:13" hidden="1" x14ac:dyDescent="0.35">
      <c r="A8439" t="s">
        <v>10</v>
      </c>
      <c r="B8439">
        <v>8438</v>
      </c>
      <c r="C8439" t="s">
        <v>696</v>
      </c>
      <c r="D8439" t="s">
        <v>74</v>
      </c>
      <c r="E8439">
        <v>2018</v>
      </c>
      <c r="F8439" t="s">
        <v>45</v>
      </c>
      <c r="G8439" t="s">
        <v>21</v>
      </c>
      <c r="H8439" t="s">
        <v>15</v>
      </c>
      <c r="I8439" t="s">
        <v>46</v>
      </c>
      <c r="J8439">
        <v>6.5928735000000002E-2</v>
      </c>
      <c r="L8439">
        <v>183.0292</v>
      </c>
      <c r="M8439">
        <v>4</v>
      </c>
    </row>
    <row r="8440" spans="1:13" hidden="1" x14ac:dyDescent="0.35">
      <c r="A8440" t="s">
        <v>10</v>
      </c>
      <c r="B8440">
        <v>8439</v>
      </c>
      <c r="C8440" t="s">
        <v>900</v>
      </c>
      <c r="D8440" t="s">
        <v>28</v>
      </c>
      <c r="E8440">
        <v>2018</v>
      </c>
      <c r="F8440" t="s">
        <v>45</v>
      </c>
      <c r="G8440" t="s">
        <v>21</v>
      </c>
      <c r="H8440" t="s">
        <v>15</v>
      </c>
      <c r="I8440" t="s">
        <v>46</v>
      </c>
      <c r="J8440">
        <v>5.4114924000000002E-2</v>
      </c>
      <c r="L8440">
        <v>58.490400000000001</v>
      </c>
      <c r="M8440">
        <v>4</v>
      </c>
    </row>
    <row r="8441" spans="1:13" hidden="1" x14ac:dyDescent="0.35">
      <c r="A8441" t="s">
        <v>10</v>
      </c>
      <c r="B8441">
        <v>8440</v>
      </c>
      <c r="C8441" t="s">
        <v>251</v>
      </c>
      <c r="D8441" t="s">
        <v>28</v>
      </c>
      <c r="E8441">
        <v>2018</v>
      </c>
      <c r="F8441" t="s">
        <v>45</v>
      </c>
      <c r="G8441" t="s">
        <v>21</v>
      </c>
      <c r="H8441" t="s">
        <v>15</v>
      </c>
      <c r="I8441" t="s">
        <v>46</v>
      </c>
      <c r="J8441">
        <v>3.1116081E-2</v>
      </c>
      <c r="L8441">
        <v>55.264000000000003</v>
      </c>
      <c r="M8441">
        <v>4</v>
      </c>
    </row>
    <row r="8442" spans="1:13" hidden="1" x14ac:dyDescent="0.35">
      <c r="A8442" t="s">
        <v>10</v>
      </c>
      <c r="B8442">
        <v>8441</v>
      </c>
      <c r="C8442" t="s">
        <v>395</v>
      </c>
      <c r="D8442" t="s">
        <v>28</v>
      </c>
      <c r="E8442">
        <v>2018</v>
      </c>
      <c r="F8442" t="s">
        <v>45</v>
      </c>
      <c r="G8442" t="s">
        <v>21</v>
      </c>
      <c r="H8442" t="s">
        <v>15</v>
      </c>
      <c r="I8442" t="s">
        <v>46</v>
      </c>
      <c r="J8442">
        <v>4.1049321999999999E-2</v>
      </c>
      <c r="L8442">
        <v>41.245399999999997</v>
      </c>
      <c r="M8442">
        <v>4</v>
      </c>
    </row>
    <row r="8443" spans="1:13" hidden="1" x14ac:dyDescent="0.35">
      <c r="A8443" t="s">
        <v>10</v>
      </c>
      <c r="B8443">
        <v>8442</v>
      </c>
      <c r="C8443" t="s">
        <v>624</v>
      </c>
      <c r="D8443" t="s">
        <v>28</v>
      </c>
      <c r="E8443">
        <v>2018</v>
      </c>
      <c r="F8443" t="s">
        <v>45</v>
      </c>
      <c r="G8443" t="s">
        <v>21</v>
      </c>
      <c r="H8443" t="s">
        <v>15</v>
      </c>
      <c r="I8443" t="s">
        <v>46</v>
      </c>
      <c r="J8443">
        <v>5.0256161000000001E-2</v>
      </c>
      <c r="L8443">
        <v>150.9024</v>
      </c>
      <c r="M8443">
        <v>4</v>
      </c>
    </row>
    <row r="8444" spans="1:13" hidden="1" x14ac:dyDescent="0.35">
      <c r="A8444" t="s">
        <v>10</v>
      </c>
      <c r="B8444">
        <v>8443</v>
      </c>
      <c r="C8444" t="s">
        <v>966</v>
      </c>
      <c r="D8444" t="s">
        <v>28</v>
      </c>
      <c r="E8444">
        <v>2018</v>
      </c>
      <c r="F8444" t="s">
        <v>45</v>
      </c>
      <c r="G8444" t="s">
        <v>21</v>
      </c>
      <c r="H8444" t="s">
        <v>15</v>
      </c>
      <c r="I8444" t="s">
        <v>46</v>
      </c>
      <c r="J8444">
        <v>3.4531701999999997E-2</v>
      </c>
      <c r="L8444">
        <v>142.24959999999999</v>
      </c>
      <c r="M8444">
        <v>4</v>
      </c>
    </row>
    <row r="8445" spans="1:13" hidden="1" x14ac:dyDescent="0.35">
      <c r="A8445" t="s">
        <v>10</v>
      </c>
      <c r="B8445">
        <v>8444</v>
      </c>
      <c r="C8445" t="s">
        <v>357</v>
      </c>
      <c r="D8445" t="s">
        <v>28</v>
      </c>
      <c r="E8445">
        <v>2018</v>
      </c>
      <c r="F8445" t="s">
        <v>45</v>
      </c>
      <c r="G8445" t="s">
        <v>21</v>
      </c>
      <c r="H8445" t="s">
        <v>15</v>
      </c>
      <c r="I8445" t="s">
        <v>46</v>
      </c>
      <c r="J8445">
        <v>1.4661762E-2</v>
      </c>
      <c r="L8445">
        <v>89.117199999999997</v>
      </c>
      <c r="M8445">
        <v>4</v>
      </c>
    </row>
    <row r="8446" spans="1:13" hidden="1" x14ac:dyDescent="0.35">
      <c r="A8446" t="s">
        <v>10</v>
      </c>
      <c r="B8446">
        <v>8445</v>
      </c>
      <c r="C8446" t="s">
        <v>511</v>
      </c>
      <c r="D8446" t="s">
        <v>28</v>
      </c>
      <c r="E8446">
        <v>2018</v>
      </c>
      <c r="F8446" t="s">
        <v>45</v>
      </c>
      <c r="G8446" t="s">
        <v>21</v>
      </c>
      <c r="H8446" t="s">
        <v>15</v>
      </c>
      <c r="I8446" t="s">
        <v>46</v>
      </c>
      <c r="J8446">
        <v>0.13933055699999999</v>
      </c>
      <c r="L8446">
        <v>109.5228</v>
      </c>
      <c r="M8446">
        <v>4</v>
      </c>
    </row>
    <row r="8447" spans="1:13" hidden="1" x14ac:dyDescent="0.35">
      <c r="A8447" t="s">
        <v>10</v>
      </c>
      <c r="B8447">
        <v>8446</v>
      </c>
      <c r="C8447" t="s">
        <v>883</v>
      </c>
      <c r="D8447" t="s">
        <v>28</v>
      </c>
      <c r="E8447">
        <v>2018</v>
      </c>
      <c r="F8447" t="s">
        <v>45</v>
      </c>
      <c r="G8447" t="s">
        <v>21</v>
      </c>
      <c r="H8447" t="s">
        <v>15</v>
      </c>
      <c r="I8447" t="s">
        <v>46</v>
      </c>
      <c r="J8447">
        <v>0.10400212</v>
      </c>
      <c r="L8447">
        <v>79.796000000000006</v>
      </c>
      <c r="M8447">
        <v>4</v>
      </c>
    </row>
    <row r="8448" spans="1:13" hidden="1" x14ac:dyDescent="0.35">
      <c r="A8448" t="s">
        <v>10</v>
      </c>
      <c r="B8448">
        <v>8447</v>
      </c>
      <c r="C8448" t="s">
        <v>186</v>
      </c>
      <c r="D8448" t="s">
        <v>28</v>
      </c>
      <c r="E8448">
        <v>2018</v>
      </c>
      <c r="F8448" t="s">
        <v>45</v>
      </c>
      <c r="G8448" t="s">
        <v>21</v>
      </c>
      <c r="H8448" t="s">
        <v>15</v>
      </c>
      <c r="I8448" t="s">
        <v>46</v>
      </c>
      <c r="J8448">
        <v>1.9672774000000001E-2</v>
      </c>
      <c r="L8448">
        <v>86.419799999999995</v>
      </c>
      <c r="M8448">
        <v>4</v>
      </c>
    </row>
    <row r="8449" spans="1:13" hidden="1" x14ac:dyDescent="0.35">
      <c r="A8449" t="s">
        <v>10</v>
      </c>
      <c r="B8449">
        <v>8448</v>
      </c>
      <c r="C8449" t="s">
        <v>711</v>
      </c>
      <c r="D8449" t="s">
        <v>28</v>
      </c>
      <c r="E8449">
        <v>2018</v>
      </c>
      <c r="F8449" t="s">
        <v>45</v>
      </c>
      <c r="G8449" t="s">
        <v>21</v>
      </c>
      <c r="H8449" t="s">
        <v>15</v>
      </c>
      <c r="I8449" t="s">
        <v>46</v>
      </c>
      <c r="J8449">
        <v>0.132500853</v>
      </c>
      <c r="L8449">
        <v>220.37979999999999</v>
      </c>
      <c r="M8449">
        <v>4</v>
      </c>
    </row>
    <row r="8450" spans="1:13" hidden="1" x14ac:dyDescent="0.35">
      <c r="A8450" t="s">
        <v>10</v>
      </c>
      <c r="B8450">
        <v>8449</v>
      </c>
      <c r="C8450" t="s">
        <v>1587</v>
      </c>
      <c r="D8450" t="s">
        <v>67</v>
      </c>
      <c r="E8450">
        <v>2018</v>
      </c>
      <c r="F8450" t="s">
        <v>45</v>
      </c>
      <c r="G8450" t="s">
        <v>21</v>
      </c>
      <c r="H8450" t="s">
        <v>15</v>
      </c>
      <c r="I8450" t="s">
        <v>46</v>
      </c>
      <c r="J8450">
        <v>7.3562475000000002E-2</v>
      </c>
      <c r="L8450">
        <v>217.6482</v>
      </c>
      <c r="M8450">
        <v>4</v>
      </c>
    </row>
    <row r="8451" spans="1:13" hidden="1" x14ac:dyDescent="0.35">
      <c r="A8451" t="s">
        <v>10</v>
      </c>
      <c r="B8451">
        <v>8450</v>
      </c>
      <c r="C8451" t="s">
        <v>1586</v>
      </c>
      <c r="D8451" t="s">
        <v>67</v>
      </c>
      <c r="E8451">
        <v>2018</v>
      </c>
      <c r="F8451" t="s">
        <v>45</v>
      </c>
      <c r="G8451" t="s">
        <v>21</v>
      </c>
      <c r="H8451" t="s">
        <v>15</v>
      </c>
      <c r="I8451" t="s">
        <v>46</v>
      </c>
      <c r="J8451">
        <v>0.16388212899999999</v>
      </c>
      <c r="L8451">
        <v>113.2518</v>
      </c>
      <c r="M8451">
        <v>4</v>
      </c>
    </row>
    <row r="8452" spans="1:13" hidden="1" x14ac:dyDescent="0.35">
      <c r="A8452" t="s">
        <v>10</v>
      </c>
      <c r="B8452">
        <v>8451</v>
      </c>
      <c r="C8452" t="s">
        <v>1347</v>
      </c>
      <c r="D8452" t="s">
        <v>67</v>
      </c>
      <c r="E8452">
        <v>2018</v>
      </c>
      <c r="F8452" t="s">
        <v>45</v>
      </c>
      <c r="G8452" t="s">
        <v>21</v>
      </c>
      <c r="H8452" t="s">
        <v>15</v>
      </c>
      <c r="I8452" t="s">
        <v>46</v>
      </c>
      <c r="J8452">
        <v>7.5033720000000003E-3</v>
      </c>
      <c r="L8452">
        <v>146.71019999999999</v>
      </c>
      <c r="M8452">
        <v>4</v>
      </c>
    </row>
    <row r="8453" spans="1:13" hidden="1" x14ac:dyDescent="0.35">
      <c r="A8453" t="s">
        <v>10</v>
      </c>
      <c r="B8453">
        <v>8452</v>
      </c>
      <c r="C8453" t="s">
        <v>397</v>
      </c>
      <c r="D8453" t="s">
        <v>67</v>
      </c>
      <c r="E8453">
        <v>2018</v>
      </c>
      <c r="F8453" t="s">
        <v>45</v>
      </c>
      <c r="G8453" t="s">
        <v>21</v>
      </c>
      <c r="H8453" t="s">
        <v>15</v>
      </c>
      <c r="I8453" t="s">
        <v>46</v>
      </c>
      <c r="J8453">
        <v>0.18240726600000001</v>
      </c>
      <c r="L8453">
        <v>109.157</v>
      </c>
      <c r="M8453">
        <v>4</v>
      </c>
    </row>
    <row r="8454" spans="1:13" hidden="1" x14ac:dyDescent="0.35">
      <c r="A8454" t="s">
        <v>10</v>
      </c>
      <c r="B8454">
        <v>8453</v>
      </c>
      <c r="C8454" t="s">
        <v>1607</v>
      </c>
      <c r="D8454" t="s">
        <v>67</v>
      </c>
      <c r="E8454">
        <v>2018</v>
      </c>
      <c r="F8454" t="s">
        <v>45</v>
      </c>
      <c r="G8454" t="s">
        <v>21</v>
      </c>
      <c r="H8454" t="s">
        <v>15</v>
      </c>
      <c r="I8454" t="s">
        <v>46</v>
      </c>
      <c r="J8454">
        <v>2.9742069999999999E-2</v>
      </c>
      <c r="L8454">
        <v>88.951400000000007</v>
      </c>
      <c r="M8454">
        <v>4</v>
      </c>
    </row>
    <row r="8455" spans="1:13" hidden="1" x14ac:dyDescent="0.35">
      <c r="A8455" t="s">
        <v>10</v>
      </c>
      <c r="B8455">
        <v>8454</v>
      </c>
      <c r="C8455" t="s">
        <v>187</v>
      </c>
      <c r="D8455" t="s">
        <v>67</v>
      </c>
      <c r="E8455">
        <v>2018</v>
      </c>
      <c r="F8455" t="s">
        <v>45</v>
      </c>
      <c r="G8455" t="s">
        <v>21</v>
      </c>
      <c r="H8455" t="s">
        <v>15</v>
      </c>
      <c r="I8455" t="s">
        <v>46</v>
      </c>
      <c r="J8455">
        <v>2.3209536999999999E-2</v>
      </c>
      <c r="L8455">
        <v>183.36080000000001</v>
      </c>
      <c r="M8455">
        <v>4</v>
      </c>
    </row>
    <row r="8456" spans="1:13" hidden="1" x14ac:dyDescent="0.35">
      <c r="A8456" t="s">
        <v>10</v>
      </c>
      <c r="B8456">
        <v>8455</v>
      </c>
      <c r="C8456" t="s">
        <v>1139</v>
      </c>
      <c r="D8456" t="s">
        <v>67</v>
      </c>
      <c r="E8456">
        <v>2018</v>
      </c>
      <c r="F8456" t="s">
        <v>45</v>
      </c>
      <c r="G8456" t="s">
        <v>21</v>
      </c>
      <c r="H8456" t="s">
        <v>15</v>
      </c>
      <c r="I8456" t="s">
        <v>46</v>
      </c>
      <c r="J8456">
        <v>7.3562475000000002E-2</v>
      </c>
      <c r="L8456">
        <v>254.93559999999999</v>
      </c>
      <c r="M8456">
        <v>4</v>
      </c>
    </row>
    <row r="8457" spans="1:13" hidden="1" x14ac:dyDescent="0.35">
      <c r="A8457" t="s">
        <v>10</v>
      </c>
      <c r="B8457">
        <v>8456</v>
      </c>
      <c r="C8457" t="s">
        <v>1400</v>
      </c>
      <c r="D8457" t="s">
        <v>67</v>
      </c>
      <c r="E8457">
        <v>2018</v>
      </c>
      <c r="F8457" t="s">
        <v>45</v>
      </c>
      <c r="G8457" t="s">
        <v>21</v>
      </c>
      <c r="H8457" t="s">
        <v>15</v>
      </c>
      <c r="I8457" t="s">
        <v>46</v>
      </c>
      <c r="J8457">
        <v>0</v>
      </c>
      <c r="L8457">
        <v>196.4794</v>
      </c>
      <c r="M8457">
        <v>4</v>
      </c>
    </row>
    <row r="8458" spans="1:13" hidden="1" x14ac:dyDescent="0.35">
      <c r="A8458" t="s">
        <v>10</v>
      </c>
      <c r="B8458">
        <v>8457</v>
      </c>
      <c r="C8458" t="s">
        <v>1308</v>
      </c>
      <c r="D8458" t="s">
        <v>67</v>
      </c>
      <c r="E8458">
        <v>2018</v>
      </c>
      <c r="F8458" t="s">
        <v>45</v>
      </c>
      <c r="G8458" t="s">
        <v>21</v>
      </c>
      <c r="H8458" t="s">
        <v>15</v>
      </c>
      <c r="I8458" t="s">
        <v>46</v>
      </c>
      <c r="J8458">
        <v>0.127108578</v>
      </c>
      <c r="L8458">
        <v>120.744</v>
      </c>
      <c r="M8458">
        <v>4</v>
      </c>
    </row>
    <row r="8459" spans="1:13" hidden="1" x14ac:dyDescent="0.35">
      <c r="A8459" t="s">
        <v>10</v>
      </c>
      <c r="B8459">
        <v>8458</v>
      </c>
      <c r="C8459" t="s">
        <v>1244</v>
      </c>
      <c r="D8459" t="s">
        <v>67</v>
      </c>
      <c r="E8459">
        <v>2018</v>
      </c>
      <c r="F8459" t="s">
        <v>45</v>
      </c>
      <c r="G8459" t="s">
        <v>21</v>
      </c>
      <c r="H8459" t="s">
        <v>15</v>
      </c>
      <c r="I8459" t="s">
        <v>46</v>
      </c>
      <c r="J8459">
        <v>4.2412572000000003E-2</v>
      </c>
      <c r="L8459">
        <v>119.0782</v>
      </c>
      <c r="M8459">
        <v>4</v>
      </c>
    </row>
    <row r="8460" spans="1:13" hidden="1" x14ac:dyDescent="0.35">
      <c r="A8460" t="s">
        <v>10</v>
      </c>
      <c r="B8460">
        <v>8459</v>
      </c>
      <c r="C8460" t="s">
        <v>125</v>
      </c>
      <c r="D8460" t="s">
        <v>67</v>
      </c>
      <c r="E8460">
        <v>2018</v>
      </c>
      <c r="F8460" t="s">
        <v>45</v>
      </c>
      <c r="G8460" t="s">
        <v>21</v>
      </c>
      <c r="H8460" t="s">
        <v>15</v>
      </c>
      <c r="I8460" t="s">
        <v>46</v>
      </c>
      <c r="J8460">
        <v>7.5791641000000007E-2</v>
      </c>
      <c r="L8460">
        <v>193.3794</v>
      </c>
      <c r="M8460">
        <v>4</v>
      </c>
    </row>
    <row r="8461" spans="1:13" hidden="1" x14ac:dyDescent="0.35">
      <c r="A8461" t="s">
        <v>10</v>
      </c>
      <c r="B8461">
        <v>8460</v>
      </c>
      <c r="C8461" t="s">
        <v>1500</v>
      </c>
      <c r="D8461" t="s">
        <v>67</v>
      </c>
      <c r="E8461">
        <v>2018</v>
      </c>
      <c r="F8461" t="s">
        <v>45</v>
      </c>
      <c r="G8461" t="s">
        <v>21</v>
      </c>
      <c r="H8461" t="s">
        <v>15</v>
      </c>
      <c r="I8461" t="s">
        <v>46</v>
      </c>
      <c r="J8461">
        <v>8.7221496999999995E-2</v>
      </c>
      <c r="L8461">
        <v>263.99099999999999</v>
      </c>
      <c r="M8461">
        <v>4</v>
      </c>
    </row>
    <row r="8462" spans="1:13" hidden="1" x14ac:dyDescent="0.35">
      <c r="A8462" t="s">
        <v>10</v>
      </c>
      <c r="B8462">
        <v>8461</v>
      </c>
      <c r="C8462" t="s">
        <v>804</v>
      </c>
      <c r="D8462" t="s">
        <v>67</v>
      </c>
      <c r="E8462">
        <v>2018</v>
      </c>
      <c r="F8462" t="s">
        <v>45</v>
      </c>
      <c r="G8462" t="s">
        <v>21</v>
      </c>
      <c r="H8462" t="s">
        <v>15</v>
      </c>
      <c r="I8462" t="s">
        <v>46</v>
      </c>
      <c r="J8462">
        <v>0.170000805</v>
      </c>
      <c r="L8462">
        <v>155.96299999999999</v>
      </c>
      <c r="M8462">
        <v>4</v>
      </c>
    </row>
    <row r="8463" spans="1:13" hidden="1" x14ac:dyDescent="0.35">
      <c r="A8463" t="s">
        <v>10</v>
      </c>
      <c r="B8463">
        <v>8462</v>
      </c>
      <c r="C8463" t="s">
        <v>744</v>
      </c>
      <c r="D8463" t="s">
        <v>67</v>
      </c>
      <c r="E8463">
        <v>2018</v>
      </c>
      <c r="F8463" t="s">
        <v>45</v>
      </c>
      <c r="G8463" t="s">
        <v>21</v>
      </c>
      <c r="H8463" t="s">
        <v>15</v>
      </c>
      <c r="I8463" t="s">
        <v>46</v>
      </c>
      <c r="J8463">
        <v>3.0362777000000001E-2</v>
      </c>
      <c r="L8463">
        <v>210.52440000000001</v>
      </c>
      <c r="M8463">
        <v>4</v>
      </c>
    </row>
    <row r="8464" spans="1:13" hidden="1" x14ac:dyDescent="0.35">
      <c r="A8464" t="s">
        <v>10</v>
      </c>
      <c r="B8464">
        <v>8463</v>
      </c>
      <c r="C8464" t="s">
        <v>702</v>
      </c>
      <c r="D8464" t="s">
        <v>67</v>
      </c>
      <c r="E8464">
        <v>2018</v>
      </c>
      <c r="F8464" t="s">
        <v>45</v>
      </c>
      <c r="G8464" t="s">
        <v>21</v>
      </c>
      <c r="H8464" t="s">
        <v>15</v>
      </c>
      <c r="I8464" t="s">
        <v>46</v>
      </c>
      <c r="J8464">
        <v>4.7358246E-2</v>
      </c>
      <c r="L8464">
        <v>123.1756</v>
      </c>
      <c r="M8464">
        <v>4</v>
      </c>
    </row>
    <row r="8465" spans="1:13" hidden="1" x14ac:dyDescent="0.35">
      <c r="A8465" t="s">
        <v>10</v>
      </c>
      <c r="B8465">
        <v>8464</v>
      </c>
      <c r="C8465" t="s">
        <v>126</v>
      </c>
      <c r="D8465" t="s">
        <v>24</v>
      </c>
      <c r="E8465">
        <v>2018</v>
      </c>
      <c r="F8465" t="s">
        <v>45</v>
      </c>
      <c r="G8465" t="s">
        <v>21</v>
      </c>
      <c r="H8465" t="s">
        <v>15</v>
      </c>
      <c r="I8465" t="s">
        <v>46</v>
      </c>
      <c r="J8465">
        <v>6.6406853000000002E-2</v>
      </c>
      <c r="L8465">
        <v>259.7962</v>
      </c>
      <c r="M8465">
        <v>4</v>
      </c>
    </row>
    <row r="8466" spans="1:13" hidden="1" x14ac:dyDescent="0.35">
      <c r="A8466" t="s">
        <v>10</v>
      </c>
      <c r="B8466">
        <v>8465</v>
      </c>
      <c r="C8466" t="s">
        <v>1416</v>
      </c>
      <c r="D8466" t="s">
        <v>24</v>
      </c>
      <c r="E8466">
        <v>2018</v>
      </c>
      <c r="F8466" t="s">
        <v>45</v>
      </c>
      <c r="G8466" t="s">
        <v>21</v>
      </c>
      <c r="H8466" t="s">
        <v>15</v>
      </c>
      <c r="I8466" t="s">
        <v>46</v>
      </c>
      <c r="J8466">
        <v>3.5666654999999998E-2</v>
      </c>
      <c r="L8466">
        <v>246.24860000000001</v>
      </c>
      <c r="M8466">
        <v>4</v>
      </c>
    </row>
    <row r="8467" spans="1:13" hidden="1" x14ac:dyDescent="0.35">
      <c r="A8467" t="s">
        <v>10</v>
      </c>
      <c r="B8467">
        <v>8466</v>
      </c>
      <c r="C8467" t="s">
        <v>503</v>
      </c>
      <c r="D8467" t="s">
        <v>24</v>
      </c>
      <c r="E8467">
        <v>2018</v>
      </c>
      <c r="F8467" t="s">
        <v>45</v>
      </c>
      <c r="G8467" t="s">
        <v>21</v>
      </c>
      <c r="H8467" t="s">
        <v>15</v>
      </c>
      <c r="I8467" t="s">
        <v>46</v>
      </c>
      <c r="J8467">
        <v>4.3690499000000001E-2</v>
      </c>
      <c r="L8467">
        <v>60.2194</v>
      </c>
      <c r="M8467">
        <v>4</v>
      </c>
    </row>
    <row r="8468" spans="1:13" hidden="1" x14ac:dyDescent="0.35">
      <c r="A8468" t="s">
        <v>10</v>
      </c>
      <c r="B8468">
        <v>8467</v>
      </c>
      <c r="C8468" t="s">
        <v>1489</v>
      </c>
      <c r="D8468" t="s">
        <v>24</v>
      </c>
      <c r="E8468">
        <v>2018</v>
      </c>
      <c r="F8468" t="s">
        <v>45</v>
      </c>
      <c r="G8468" t="s">
        <v>21</v>
      </c>
      <c r="H8468" t="s">
        <v>15</v>
      </c>
      <c r="I8468" t="s">
        <v>46</v>
      </c>
      <c r="J8468">
        <v>7.2559350999999994E-2</v>
      </c>
      <c r="L8468">
        <v>199.3426</v>
      </c>
      <c r="M8468">
        <v>4</v>
      </c>
    </row>
    <row r="8469" spans="1:13" hidden="1" x14ac:dyDescent="0.35">
      <c r="A8469" t="s">
        <v>10</v>
      </c>
      <c r="B8469">
        <v>8468</v>
      </c>
      <c r="C8469" t="s">
        <v>1494</v>
      </c>
      <c r="D8469" t="s">
        <v>24</v>
      </c>
      <c r="E8469">
        <v>2018</v>
      </c>
      <c r="F8469" t="s">
        <v>45</v>
      </c>
      <c r="G8469" t="s">
        <v>21</v>
      </c>
      <c r="H8469" t="s">
        <v>15</v>
      </c>
      <c r="I8469" t="s">
        <v>46</v>
      </c>
      <c r="J8469">
        <v>7.0349402000000005E-2</v>
      </c>
      <c r="L8469">
        <v>228.601</v>
      </c>
      <c r="M8469">
        <v>4</v>
      </c>
    </row>
    <row r="8470" spans="1:13" hidden="1" x14ac:dyDescent="0.35">
      <c r="A8470" t="s">
        <v>10</v>
      </c>
      <c r="B8470">
        <v>8469</v>
      </c>
      <c r="C8470" t="s">
        <v>442</v>
      </c>
      <c r="D8470" t="s">
        <v>24</v>
      </c>
      <c r="E8470">
        <v>2018</v>
      </c>
      <c r="F8470" t="s">
        <v>45</v>
      </c>
      <c r="G8470" t="s">
        <v>21</v>
      </c>
      <c r="H8470" t="s">
        <v>15</v>
      </c>
      <c r="I8470" t="s">
        <v>46</v>
      </c>
      <c r="J8470">
        <v>7.5676338999999995E-2</v>
      </c>
      <c r="L8470">
        <v>190.4846</v>
      </c>
      <c r="M8470">
        <v>4</v>
      </c>
    </row>
    <row r="8471" spans="1:13" hidden="1" x14ac:dyDescent="0.35">
      <c r="A8471" t="s">
        <v>10</v>
      </c>
      <c r="B8471">
        <v>8470</v>
      </c>
      <c r="C8471" t="s">
        <v>1487</v>
      </c>
      <c r="D8471" t="s">
        <v>24</v>
      </c>
      <c r="E8471">
        <v>2018</v>
      </c>
      <c r="F8471" t="s">
        <v>45</v>
      </c>
      <c r="G8471" t="s">
        <v>21</v>
      </c>
      <c r="H8471" t="s">
        <v>15</v>
      </c>
      <c r="I8471" t="s">
        <v>46</v>
      </c>
      <c r="J8471">
        <v>0</v>
      </c>
      <c r="L8471">
        <v>145.27600000000001</v>
      </c>
      <c r="M8471">
        <v>4</v>
      </c>
    </row>
    <row r="8472" spans="1:13" hidden="1" x14ac:dyDescent="0.35">
      <c r="A8472" t="s">
        <v>10</v>
      </c>
      <c r="B8472">
        <v>8471</v>
      </c>
      <c r="C8472" t="s">
        <v>941</v>
      </c>
      <c r="D8472" t="s">
        <v>24</v>
      </c>
      <c r="E8472">
        <v>2018</v>
      </c>
      <c r="F8472" t="s">
        <v>45</v>
      </c>
      <c r="G8472" t="s">
        <v>21</v>
      </c>
      <c r="H8472" t="s">
        <v>15</v>
      </c>
      <c r="I8472" t="s">
        <v>46</v>
      </c>
      <c r="J8472">
        <v>9.3463545999999995E-2</v>
      </c>
      <c r="L8472">
        <v>189.12139999999999</v>
      </c>
      <c r="M8472">
        <v>4</v>
      </c>
    </row>
    <row r="8473" spans="1:13" hidden="1" x14ac:dyDescent="0.35">
      <c r="A8473" t="s">
        <v>10</v>
      </c>
      <c r="B8473">
        <v>8472</v>
      </c>
      <c r="C8473" t="s">
        <v>270</v>
      </c>
      <c r="D8473" t="s">
        <v>24</v>
      </c>
      <c r="E8473">
        <v>2018</v>
      </c>
      <c r="F8473" t="s">
        <v>45</v>
      </c>
      <c r="G8473" t="s">
        <v>21</v>
      </c>
      <c r="H8473" t="s">
        <v>15</v>
      </c>
      <c r="I8473" t="s">
        <v>46</v>
      </c>
      <c r="J8473">
        <v>0.15895490300000001</v>
      </c>
      <c r="L8473">
        <v>34.955800000000004</v>
      </c>
      <c r="M8473">
        <v>4</v>
      </c>
    </row>
    <row r="8474" spans="1:13" hidden="1" x14ac:dyDescent="0.35">
      <c r="A8474" t="s">
        <v>10</v>
      </c>
      <c r="B8474">
        <v>8473</v>
      </c>
      <c r="C8474" t="s">
        <v>921</v>
      </c>
      <c r="D8474" t="s">
        <v>24</v>
      </c>
      <c r="E8474">
        <v>2018</v>
      </c>
      <c r="F8474" t="s">
        <v>45</v>
      </c>
      <c r="G8474" t="s">
        <v>21</v>
      </c>
      <c r="H8474" t="s">
        <v>15</v>
      </c>
      <c r="I8474" t="s">
        <v>46</v>
      </c>
      <c r="J8474">
        <v>3.7340835000000003E-2</v>
      </c>
      <c r="L8474">
        <v>163.15260000000001</v>
      </c>
      <c r="M8474">
        <v>4</v>
      </c>
    </row>
    <row r="8475" spans="1:13" hidden="1" x14ac:dyDescent="0.35">
      <c r="A8475" t="s">
        <v>10</v>
      </c>
      <c r="B8475">
        <v>8474</v>
      </c>
      <c r="C8475" t="s">
        <v>340</v>
      </c>
      <c r="D8475" t="s">
        <v>24</v>
      </c>
      <c r="E8475">
        <v>2018</v>
      </c>
      <c r="F8475" t="s">
        <v>45</v>
      </c>
      <c r="G8475" t="s">
        <v>21</v>
      </c>
      <c r="H8475" t="s">
        <v>15</v>
      </c>
      <c r="I8475" t="s">
        <v>46</v>
      </c>
      <c r="J8475">
        <v>0.159081735</v>
      </c>
      <c r="L8475">
        <v>193.5478</v>
      </c>
      <c r="M8475">
        <v>4</v>
      </c>
    </row>
    <row r="8476" spans="1:13" hidden="1" x14ac:dyDescent="0.35">
      <c r="A8476" t="s">
        <v>10</v>
      </c>
      <c r="B8476">
        <v>8475</v>
      </c>
      <c r="C8476" t="s">
        <v>1157</v>
      </c>
      <c r="D8476" t="s">
        <v>12</v>
      </c>
      <c r="E8476">
        <v>2018</v>
      </c>
      <c r="F8476" t="s">
        <v>45</v>
      </c>
      <c r="G8476" t="s">
        <v>21</v>
      </c>
      <c r="H8476" t="s">
        <v>15</v>
      </c>
      <c r="I8476" t="s">
        <v>46</v>
      </c>
      <c r="J8476">
        <v>3.0794774E-2</v>
      </c>
      <c r="L8476">
        <v>122.9072</v>
      </c>
      <c r="M8476">
        <v>4</v>
      </c>
    </row>
    <row r="8477" spans="1:13" hidden="1" x14ac:dyDescent="0.35">
      <c r="A8477" t="s">
        <v>10</v>
      </c>
      <c r="B8477">
        <v>8476</v>
      </c>
      <c r="C8477" t="s">
        <v>868</v>
      </c>
      <c r="D8477" t="s">
        <v>12</v>
      </c>
      <c r="E8477">
        <v>2018</v>
      </c>
      <c r="F8477" t="s">
        <v>45</v>
      </c>
      <c r="G8477" t="s">
        <v>21</v>
      </c>
      <c r="H8477" t="s">
        <v>15</v>
      </c>
      <c r="I8477" t="s">
        <v>46</v>
      </c>
      <c r="J8477">
        <v>5.8542509E-2</v>
      </c>
      <c r="L8477">
        <v>188.35300000000001</v>
      </c>
      <c r="M8477">
        <v>4</v>
      </c>
    </row>
    <row r="8478" spans="1:13" hidden="1" x14ac:dyDescent="0.35">
      <c r="A8478" t="s">
        <v>10</v>
      </c>
      <c r="B8478">
        <v>8477</v>
      </c>
      <c r="C8478" t="s">
        <v>156</v>
      </c>
      <c r="D8478" t="s">
        <v>12</v>
      </c>
      <c r="E8478">
        <v>2018</v>
      </c>
      <c r="F8478" t="s">
        <v>45</v>
      </c>
      <c r="G8478" t="s">
        <v>21</v>
      </c>
      <c r="H8478" t="s">
        <v>15</v>
      </c>
      <c r="I8478" t="s">
        <v>46</v>
      </c>
      <c r="J8478">
        <v>0.118883724</v>
      </c>
      <c r="L8478">
        <v>180.39760000000001</v>
      </c>
      <c r="M8478">
        <v>4</v>
      </c>
    </row>
    <row r="8479" spans="1:13" hidden="1" x14ac:dyDescent="0.35">
      <c r="A8479" t="s">
        <v>10</v>
      </c>
      <c r="B8479">
        <v>8478</v>
      </c>
      <c r="C8479" t="s">
        <v>808</v>
      </c>
      <c r="D8479" t="s">
        <v>12</v>
      </c>
      <c r="E8479">
        <v>2018</v>
      </c>
      <c r="F8479" t="s">
        <v>45</v>
      </c>
      <c r="G8479" t="s">
        <v>21</v>
      </c>
      <c r="H8479" t="s">
        <v>15</v>
      </c>
      <c r="I8479" t="s">
        <v>46</v>
      </c>
      <c r="J8479">
        <v>4.7704151E-2</v>
      </c>
      <c r="L8479">
        <v>187.25559999999999</v>
      </c>
      <c r="M8479">
        <v>4</v>
      </c>
    </row>
    <row r="8480" spans="1:13" hidden="1" x14ac:dyDescent="0.35">
      <c r="A8480" t="s">
        <v>10</v>
      </c>
      <c r="B8480">
        <v>8479</v>
      </c>
      <c r="C8480" t="s">
        <v>1536</v>
      </c>
      <c r="D8480" t="s">
        <v>12</v>
      </c>
      <c r="E8480">
        <v>2018</v>
      </c>
      <c r="F8480" t="s">
        <v>45</v>
      </c>
      <c r="G8480" t="s">
        <v>21</v>
      </c>
      <c r="H8480" t="s">
        <v>15</v>
      </c>
      <c r="I8480" t="s">
        <v>46</v>
      </c>
      <c r="J8480">
        <v>0.106538757</v>
      </c>
      <c r="L8480">
        <v>145.4786</v>
      </c>
      <c r="M8480">
        <v>4</v>
      </c>
    </row>
    <row r="8481" spans="1:13" hidden="1" x14ac:dyDescent="0.35">
      <c r="A8481" t="s">
        <v>10</v>
      </c>
      <c r="B8481">
        <v>8480</v>
      </c>
      <c r="C8481" t="s">
        <v>1027</v>
      </c>
      <c r="D8481" t="s">
        <v>12</v>
      </c>
      <c r="E8481">
        <v>2018</v>
      </c>
      <c r="F8481" t="s">
        <v>45</v>
      </c>
      <c r="G8481" t="s">
        <v>21</v>
      </c>
      <c r="H8481" t="s">
        <v>15</v>
      </c>
      <c r="I8481" t="s">
        <v>46</v>
      </c>
      <c r="J8481">
        <v>4.6382792999999999E-2</v>
      </c>
      <c r="L8481">
        <v>122.83880000000001</v>
      </c>
      <c r="M8481">
        <v>4</v>
      </c>
    </row>
    <row r="8482" spans="1:13" hidden="1" x14ac:dyDescent="0.35">
      <c r="A8482" t="s">
        <v>10</v>
      </c>
      <c r="B8482">
        <v>8481</v>
      </c>
      <c r="C8482" t="s">
        <v>1514</v>
      </c>
      <c r="D8482" t="s">
        <v>12</v>
      </c>
      <c r="E8482">
        <v>2018</v>
      </c>
      <c r="F8482" t="s">
        <v>45</v>
      </c>
      <c r="G8482" t="s">
        <v>21</v>
      </c>
      <c r="H8482" t="s">
        <v>15</v>
      </c>
      <c r="I8482" t="s">
        <v>46</v>
      </c>
      <c r="J8482">
        <v>1.2974937000000001E-2</v>
      </c>
      <c r="L8482">
        <v>115.9834</v>
      </c>
      <c r="M8482">
        <v>4</v>
      </c>
    </row>
    <row r="8483" spans="1:13" hidden="1" x14ac:dyDescent="0.35">
      <c r="A8483" t="s">
        <v>10</v>
      </c>
      <c r="B8483">
        <v>8482</v>
      </c>
      <c r="C8483" t="s">
        <v>774</v>
      </c>
      <c r="D8483" t="s">
        <v>12</v>
      </c>
      <c r="E8483">
        <v>2018</v>
      </c>
      <c r="F8483" t="s">
        <v>45</v>
      </c>
      <c r="G8483" t="s">
        <v>21</v>
      </c>
      <c r="H8483" t="s">
        <v>15</v>
      </c>
      <c r="I8483" t="s">
        <v>46</v>
      </c>
      <c r="J8483">
        <v>0.10242248700000001</v>
      </c>
      <c r="L8483">
        <v>131.49680000000001</v>
      </c>
      <c r="M8483">
        <v>4</v>
      </c>
    </row>
    <row r="8484" spans="1:13" hidden="1" x14ac:dyDescent="0.35">
      <c r="A8484" t="s">
        <v>10</v>
      </c>
      <c r="B8484">
        <v>8483</v>
      </c>
      <c r="C8484" t="s">
        <v>864</v>
      </c>
      <c r="D8484" t="s">
        <v>12</v>
      </c>
      <c r="E8484">
        <v>2018</v>
      </c>
      <c r="F8484" t="s">
        <v>45</v>
      </c>
      <c r="G8484" t="s">
        <v>21</v>
      </c>
      <c r="H8484" t="s">
        <v>15</v>
      </c>
      <c r="I8484" t="s">
        <v>46</v>
      </c>
      <c r="J8484">
        <v>4.3443753000000002E-2</v>
      </c>
      <c r="L8484">
        <v>158.19460000000001</v>
      </c>
      <c r="M8484">
        <v>4</v>
      </c>
    </row>
    <row r="8485" spans="1:13" hidden="1" x14ac:dyDescent="0.35">
      <c r="A8485" t="s">
        <v>10</v>
      </c>
      <c r="B8485">
        <v>8484</v>
      </c>
      <c r="C8485" t="s">
        <v>581</v>
      </c>
      <c r="D8485" t="s">
        <v>12</v>
      </c>
      <c r="E8485">
        <v>2018</v>
      </c>
      <c r="F8485" t="s">
        <v>45</v>
      </c>
      <c r="G8485" t="s">
        <v>21</v>
      </c>
      <c r="H8485" t="s">
        <v>15</v>
      </c>
      <c r="I8485" t="s">
        <v>46</v>
      </c>
      <c r="J8485">
        <v>0.115032648</v>
      </c>
      <c r="L8485">
        <v>58.0246</v>
      </c>
      <c r="M8485">
        <v>4</v>
      </c>
    </row>
    <row r="8486" spans="1:13" hidden="1" x14ac:dyDescent="0.35">
      <c r="A8486" t="s">
        <v>10</v>
      </c>
      <c r="B8486">
        <v>8485</v>
      </c>
      <c r="C8486" t="s">
        <v>1246</v>
      </c>
      <c r="D8486" t="s">
        <v>12</v>
      </c>
      <c r="E8486">
        <v>2018</v>
      </c>
      <c r="F8486" t="s">
        <v>45</v>
      </c>
      <c r="G8486" t="s">
        <v>21</v>
      </c>
      <c r="H8486" t="s">
        <v>15</v>
      </c>
      <c r="I8486" t="s">
        <v>46</v>
      </c>
      <c r="J8486">
        <v>2.1353641999999999E-2</v>
      </c>
      <c r="L8486">
        <v>122.10980000000001</v>
      </c>
      <c r="M8486">
        <v>4</v>
      </c>
    </row>
    <row r="8487" spans="1:13" hidden="1" x14ac:dyDescent="0.35">
      <c r="A8487" t="s">
        <v>10</v>
      </c>
      <c r="B8487">
        <v>8486</v>
      </c>
      <c r="C8487" t="s">
        <v>341</v>
      </c>
      <c r="D8487" t="s">
        <v>12</v>
      </c>
      <c r="E8487">
        <v>2018</v>
      </c>
      <c r="F8487" t="s">
        <v>45</v>
      </c>
      <c r="G8487" t="s">
        <v>21</v>
      </c>
      <c r="H8487" t="s">
        <v>15</v>
      </c>
      <c r="I8487" t="s">
        <v>46</v>
      </c>
      <c r="J8487">
        <v>0.141997869</v>
      </c>
      <c r="L8487">
        <v>90.551400000000001</v>
      </c>
      <c r="M8487">
        <v>4</v>
      </c>
    </row>
    <row r="8488" spans="1:13" hidden="1" x14ac:dyDescent="0.35">
      <c r="A8488" t="s">
        <v>10</v>
      </c>
      <c r="B8488">
        <v>8487</v>
      </c>
      <c r="C8488" t="s">
        <v>279</v>
      </c>
      <c r="D8488" t="s">
        <v>12</v>
      </c>
      <c r="E8488">
        <v>2018</v>
      </c>
      <c r="F8488" t="s">
        <v>45</v>
      </c>
      <c r="G8488" t="s">
        <v>21</v>
      </c>
      <c r="H8488" t="s">
        <v>15</v>
      </c>
      <c r="I8488" t="s">
        <v>46</v>
      </c>
      <c r="J8488">
        <v>4.2949108999999999E-2</v>
      </c>
      <c r="L8488">
        <v>199.57419999999999</v>
      </c>
      <c r="M8488">
        <v>4</v>
      </c>
    </row>
    <row r="8489" spans="1:13" hidden="1" x14ac:dyDescent="0.35">
      <c r="A8489" t="s">
        <v>10</v>
      </c>
      <c r="B8489">
        <v>8488</v>
      </c>
      <c r="C8489" t="s">
        <v>1028</v>
      </c>
      <c r="D8489" t="s">
        <v>12</v>
      </c>
      <c r="E8489">
        <v>2018</v>
      </c>
      <c r="F8489" t="s">
        <v>45</v>
      </c>
      <c r="G8489" t="s">
        <v>21</v>
      </c>
      <c r="H8489" t="s">
        <v>15</v>
      </c>
      <c r="I8489" t="s">
        <v>46</v>
      </c>
      <c r="J8489">
        <v>7.3700837000000005E-2</v>
      </c>
      <c r="L8489">
        <v>207.16380000000001</v>
      </c>
      <c r="M8489">
        <v>4</v>
      </c>
    </row>
    <row r="8490" spans="1:13" hidden="1" x14ac:dyDescent="0.35">
      <c r="A8490" t="s">
        <v>10</v>
      </c>
      <c r="B8490">
        <v>8489</v>
      </c>
      <c r="C8490" t="s">
        <v>1092</v>
      </c>
      <c r="D8490" t="s">
        <v>12</v>
      </c>
      <c r="E8490">
        <v>2018</v>
      </c>
      <c r="F8490" t="s">
        <v>45</v>
      </c>
      <c r="G8490" t="s">
        <v>21</v>
      </c>
      <c r="H8490" t="s">
        <v>15</v>
      </c>
      <c r="I8490" t="s">
        <v>46</v>
      </c>
      <c r="J8490">
        <v>0.17024678200000001</v>
      </c>
      <c r="L8490">
        <v>141.5838</v>
      </c>
      <c r="M8490">
        <v>4</v>
      </c>
    </row>
    <row r="8491" spans="1:13" hidden="1" x14ac:dyDescent="0.35">
      <c r="A8491" t="s">
        <v>10</v>
      </c>
      <c r="B8491">
        <v>8490</v>
      </c>
      <c r="C8491" t="s">
        <v>1348</v>
      </c>
      <c r="D8491" t="s">
        <v>12</v>
      </c>
      <c r="E8491">
        <v>2018</v>
      </c>
      <c r="F8491" t="s">
        <v>45</v>
      </c>
      <c r="G8491" t="s">
        <v>21</v>
      </c>
      <c r="H8491" t="s">
        <v>15</v>
      </c>
      <c r="I8491" t="s">
        <v>46</v>
      </c>
      <c r="J8491">
        <v>2.4286378000000001E-2</v>
      </c>
      <c r="L8491">
        <v>194.71100000000001</v>
      </c>
      <c r="M8491">
        <v>4</v>
      </c>
    </row>
    <row r="8492" spans="1:13" hidden="1" x14ac:dyDescent="0.35">
      <c r="A8492" t="s">
        <v>10</v>
      </c>
      <c r="B8492">
        <v>8491</v>
      </c>
      <c r="C8492" t="s">
        <v>767</v>
      </c>
      <c r="D8492" t="s">
        <v>54</v>
      </c>
      <c r="E8492">
        <v>2018</v>
      </c>
      <c r="F8492" t="s">
        <v>45</v>
      </c>
      <c r="G8492" t="s">
        <v>21</v>
      </c>
      <c r="H8492" t="s">
        <v>15</v>
      </c>
      <c r="I8492" t="s">
        <v>46</v>
      </c>
      <c r="J8492">
        <v>5.7143514999999999E-2</v>
      </c>
      <c r="L8492">
        <v>151.8366</v>
      </c>
      <c r="M8492">
        <v>4</v>
      </c>
    </row>
    <row r="8493" spans="1:13" hidden="1" x14ac:dyDescent="0.35">
      <c r="A8493" t="s">
        <v>10</v>
      </c>
      <c r="B8493">
        <v>8492</v>
      </c>
      <c r="C8493" t="s">
        <v>1013</v>
      </c>
      <c r="D8493" t="s">
        <v>54</v>
      </c>
      <c r="E8493">
        <v>2018</v>
      </c>
      <c r="F8493" t="s">
        <v>45</v>
      </c>
      <c r="G8493" t="s">
        <v>21</v>
      </c>
      <c r="H8493" t="s">
        <v>15</v>
      </c>
      <c r="I8493" t="s">
        <v>46</v>
      </c>
      <c r="J8493">
        <v>0.157701958</v>
      </c>
      <c r="L8493">
        <v>158.7946</v>
      </c>
      <c r="M8493">
        <v>4</v>
      </c>
    </row>
    <row r="8494" spans="1:13" hidden="1" x14ac:dyDescent="0.35">
      <c r="A8494" t="s">
        <v>10</v>
      </c>
      <c r="B8494">
        <v>8493</v>
      </c>
      <c r="C8494" t="s">
        <v>886</v>
      </c>
      <c r="D8494" t="s">
        <v>54</v>
      </c>
      <c r="E8494">
        <v>2018</v>
      </c>
      <c r="F8494" t="s">
        <v>45</v>
      </c>
      <c r="G8494" t="s">
        <v>21</v>
      </c>
      <c r="H8494" t="s">
        <v>15</v>
      </c>
      <c r="I8494" t="s">
        <v>46</v>
      </c>
      <c r="J8494">
        <v>8.5250610000000004E-3</v>
      </c>
      <c r="L8494">
        <v>72.503799999999998</v>
      </c>
      <c r="M8494">
        <v>4</v>
      </c>
    </row>
    <row r="8495" spans="1:13" hidden="1" x14ac:dyDescent="0.35">
      <c r="A8495" t="s">
        <v>10</v>
      </c>
      <c r="B8495">
        <v>8494</v>
      </c>
      <c r="C8495" t="s">
        <v>274</v>
      </c>
      <c r="D8495" t="s">
        <v>54</v>
      </c>
      <c r="E8495">
        <v>2018</v>
      </c>
      <c r="F8495" t="s">
        <v>45</v>
      </c>
      <c r="G8495" t="s">
        <v>21</v>
      </c>
      <c r="H8495" t="s">
        <v>15</v>
      </c>
      <c r="I8495" t="s">
        <v>46</v>
      </c>
      <c r="J8495">
        <v>0.17064649400000001</v>
      </c>
      <c r="L8495">
        <v>46.337600000000002</v>
      </c>
      <c r="M8495">
        <v>4</v>
      </c>
    </row>
    <row r="8496" spans="1:13" hidden="1" x14ac:dyDescent="0.35">
      <c r="A8496" t="s">
        <v>10</v>
      </c>
      <c r="B8496">
        <v>8495</v>
      </c>
      <c r="C8496" t="s">
        <v>1380</v>
      </c>
      <c r="D8496" t="s">
        <v>54</v>
      </c>
      <c r="E8496">
        <v>2018</v>
      </c>
      <c r="F8496" t="s">
        <v>45</v>
      </c>
      <c r="G8496" t="s">
        <v>21</v>
      </c>
      <c r="H8496" t="s">
        <v>15</v>
      </c>
      <c r="I8496" t="s">
        <v>46</v>
      </c>
      <c r="J8496">
        <v>0.150122794</v>
      </c>
      <c r="L8496">
        <v>154.53139999999999</v>
      </c>
      <c r="M8496">
        <v>4</v>
      </c>
    </row>
    <row r="8497" spans="1:13" hidden="1" x14ac:dyDescent="0.35">
      <c r="A8497" t="s">
        <v>10</v>
      </c>
      <c r="B8497">
        <v>8496</v>
      </c>
      <c r="C8497" t="s">
        <v>1029</v>
      </c>
      <c r="D8497" t="s">
        <v>54</v>
      </c>
      <c r="E8497">
        <v>2018</v>
      </c>
      <c r="F8497" t="s">
        <v>45</v>
      </c>
      <c r="G8497" t="s">
        <v>21</v>
      </c>
      <c r="H8497" t="s">
        <v>15</v>
      </c>
      <c r="I8497" t="s">
        <v>46</v>
      </c>
      <c r="J8497">
        <v>6.0800116000000001E-2</v>
      </c>
      <c r="L8497">
        <v>44.474400000000003</v>
      </c>
      <c r="M8497">
        <v>4</v>
      </c>
    </row>
    <row r="8498" spans="1:13" hidden="1" x14ac:dyDescent="0.35">
      <c r="A8498" t="s">
        <v>10</v>
      </c>
      <c r="B8498">
        <v>8497</v>
      </c>
      <c r="C8498" t="s">
        <v>1209</v>
      </c>
      <c r="D8498" t="s">
        <v>54</v>
      </c>
      <c r="E8498">
        <v>2018</v>
      </c>
      <c r="F8498" t="s">
        <v>45</v>
      </c>
      <c r="G8498" t="s">
        <v>21</v>
      </c>
      <c r="H8498" t="s">
        <v>15</v>
      </c>
      <c r="I8498" t="s">
        <v>46</v>
      </c>
      <c r="J8498">
        <v>7.5753207000000003E-2</v>
      </c>
      <c r="L8498">
        <v>111.1202</v>
      </c>
      <c r="M8498">
        <v>4</v>
      </c>
    </row>
    <row r="8499" spans="1:13" hidden="1" x14ac:dyDescent="0.35">
      <c r="A8499" t="s">
        <v>10</v>
      </c>
      <c r="B8499">
        <v>8498</v>
      </c>
      <c r="C8499" t="s">
        <v>715</v>
      </c>
      <c r="D8499" t="s">
        <v>48</v>
      </c>
      <c r="E8499">
        <v>2018</v>
      </c>
      <c r="F8499" t="s">
        <v>45</v>
      </c>
      <c r="G8499" t="s">
        <v>21</v>
      </c>
      <c r="H8499" t="s">
        <v>15</v>
      </c>
      <c r="I8499" t="s">
        <v>46</v>
      </c>
      <c r="J8499">
        <v>4.1180766000000001E-2</v>
      </c>
      <c r="L8499">
        <v>37.918999999999997</v>
      </c>
      <c r="M8499">
        <v>4</v>
      </c>
    </row>
    <row r="8500" spans="1:13" hidden="1" x14ac:dyDescent="0.35">
      <c r="A8500" t="s">
        <v>10</v>
      </c>
      <c r="B8500">
        <v>8499</v>
      </c>
      <c r="C8500" t="s">
        <v>699</v>
      </c>
      <c r="D8500" t="s">
        <v>48</v>
      </c>
      <c r="E8500">
        <v>2018</v>
      </c>
      <c r="F8500" t="s">
        <v>45</v>
      </c>
      <c r="G8500" t="s">
        <v>21</v>
      </c>
      <c r="H8500" t="s">
        <v>15</v>
      </c>
      <c r="I8500" t="s">
        <v>46</v>
      </c>
      <c r="J8500">
        <v>3.2750291000000001E-2</v>
      </c>
      <c r="L8500">
        <v>112.15179999999999</v>
      </c>
      <c r="M8500">
        <v>4</v>
      </c>
    </row>
    <row r="8501" spans="1:13" hidden="1" x14ac:dyDescent="0.35">
      <c r="A8501" t="s">
        <v>10</v>
      </c>
      <c r="B8501">
        <v>8500</v>
      </c>
      <c r="C8501" t="s">
        <v>403</v>
      </c>
      <c r="D8501" t="s">
        <v>48</v>
      </c>
      <c r="E8501">
        <v>2018</v>
      </c>
      <c r="F8501" t="s">
        <v>45</v>
      </c>
      <c r="G8501" t="s">
        <v>21</v>
      </c>
      <c r="H8501" t="s">
        <v>15</v>
      </c>
      <c r="I8501" t="s">
        <v>46</v>
      </c>
      <c r="J8501">
        <v>3.8341654000000003E-2</v>
      </c>
      <c r="L8501">
        <v>146.21019999999999</v>
      </c>
      <c r="M8501">
        <v>4</v>
      </c>
    </row>
    <row r="8502" spans="1:13" hidden="1" x14ac:dyDescent="0.35">
      <c r="A8502" t="s">
        <v>10</v>
      </c>
      <c r="B8502">
        <v>8501</v>
      </c>
      <c r="C8502" t="s">
        <v>810</v>
      </c>
      <c r="D8502" t="s">
        <v>48</v>
      </c>
      <c r="E8502">
        <v>2018</v>
      </c>
      <c r="F8502" t="s">
        <v>45</v>
      </c>
      <c r="G8502" t="s">
        <v>21</v>
      </c>
      <c r="H8502" t="s">
        <v>15</v>
      </c>
      <c r="I8502" t="s">
        <v>46</v>
      </c>
      <c r="J8502">
        <v>4.4764725999999998E-2</v>
      </c>
      <c r="L8502">
        <v>102.4016</v>
      </c>
      <c r="M8502">
        <v>4</v>
      </c>
    </row>
    <row r="8503" spans="1:13" hidden="1" x14ac:dyDescent="0.35">
      <c r="A8503" t="s">
        <v>10</v>
      </c>
      <c r="B8503">
        <v>8502</v>
      </c>
      <c r="C8503" t="s">
        <v>458</v>
      </c>
      <c r="D8503" t="s">
        <v>48</v>
      </c>
      <c r="E8503">
        <v>2018</v>
      </c>
      <c r="F8503" t="s">
        <v>45</v>
      </c>
      <c r="G8503" t="s">
        <v>21</v>
      </c>
      <c r="H8503" t="s">
        <v>15</v>
      </c>
      <c r="I8503" t="s">
        <v>46</v>
      </c>
      <c r="J8503">
        <v>4.5542628000000002E-2</v>
      </c>
      <c r="L8503">
        <v>170.7132</v>
      </c>
      <c r="M8503">
        <v>4</v>
      </c>
    </row>
    <row r="8504" spans="1:13" hidden="1" x14ac:dyDescent="0.35">
      <c r="A8504" t="s">
        <v>10</v>
      </c>
      <c r="B8504">
        <v>8503</v>
      </c>
      <c r="C8504" t="s">
        <v>1098</v>
      </c>
      <c r="D8504" t="s">
        <v>48</v>
      </c>
      <c r="E8504">
        <v>2018</v>
      </c>
      <c r="F8504" t="s">
        <v>45</v>
      </c>
      <c r="G8504" t="s">
        <v>21</v>
      </c>
      <c r="H8504" t="s">
        <v>15</v>
      </c>
      <c r="I8504" t="s">
        <v>46</v>
      </c>
      <c r="J8504">
        <v>2.5616191E-2</v>
      </c>
      <c r="L8504">
        <v>188.18719999999999</v>
      </c>
      <c r="M8504">
        <v>4</v>
      </c>
    </row>
    <row r="8505" spans="1:13" hidden="1" x14ac:dyDescent="0.35">
      <c r="A8505" t="s">
        <v>10</v>
      </c>
      <c r="B8505">
        <v>8504</v>
      </c>
      <c r="C8505" t="s">
        <v>530</v>
      </c>
      <c r="D8505" t="s">
        <v>48</v>
      </c>
      <c r="E8505">
        <v>2018</v>
      </c>
      <c r="F8505" t="s">
        <v>45</v>
      </c>
      <c r="G8505" t="s">
        <v>21</v>
      </c>
      <c r="H8505" t="s">
        <v>15</v>
      </c>
      <c r="I8505" t="s">
        <v>46</v>
      </c>
      <c r="J8505">
        <v>1.8472714000000001E-2</v>
      </c>
      <c r="L8505">
        <v>109.95440000000001</v>
      </c>
      <c r="M8505">
        <v>4</v>
      </c>
    </row>
    <row r="8506" spans="1:13" hidden="1" x14ac:dyDescent="0.35">
      <c r="A8506" t="s">
        <v>10</v>
      </c>
      <c r="B8506">
        <v>8505</v>
      </c>
      <c r="C8506" t="s">
        <v>1485</v>
      </c>
      <c r="D8506" t="s">
        <v>48</v>
      </c>
      <c r="E8506">
        <v>2018</v>
      </c>
      <c r="F8506" t="s">
        <v>45</v>
      </c>
      <c r="G8506" t="s">
        <v>21</v>
      </c>
      <c r="H8506" t="s">
        <v>15</v>
      </c>
      <c r="I8506" t="s">
        <v>46</v>
      </c>
      <c r="J8506">
        <v>8.0695805999999995E-2</v>
      </c>
      <c r="L8506">
        <v>51.300800000000002</v>
      </c>
      <c r="M8506">
        <v>4</v>
      </c>
    </row>
    <row r="8507" spans="1:13" hidden="1" x14ac:dyDescent="0.35">
      <c r="A8507" t="s">
        <v>10</v>
      </c>
      <c r="B8507">
        <v>8506</v>
      </c>
      <c r="C8507" t="s">
        <v>1094</v>
      </c>
      <c r="D8507" t="s">
        <v>48</v>
      </c>
      <c r="E8507">
        <v>2018</v>
      </c>
      <c r="F8507" t="s">
        <v>45</v>
      </c>
      <c r="G8507" t="s">
        <v>21</v>
      </c>
      <c r="H8507" t="s">
        <v>15</v>
      </c>
      <c r="I8507" t="s">
        <v>46</v>
      </c>
      <c r="J8507">
        <v>7.6387366999999998E-2</v>
      </c>
      <c r="L8507">
        <v>112.15179999999999</v>
      </c>
      <c r="M8507">
        <v>4</v>
      </c>
    </row>
    <row r="8508" spans="1:13" hidden="1" x14ac:dyDescent="0.35">
      <c r="A8508" t="s">
        <v>10</v>
      </c>
      <c r="B8508">
        <v>8507</v>
      </c>
      <c r="C8508" t="s">
        <v>965</v>
      </c>
      <c r="D8508" t="s">
        <v>48</v>
      </c>
      <c r="E8508">
        <v>2018</v>
      </c>
      <c r="F8508" t="s">
        <v>45</v>
      </c>
      <c r="G8508" t="s">
        <v>21</v>
      </c>
      <c r="H8508" t="s">
        <v>15</v>
      </c>
      <c r="I8508" t="s">
        <v>46</v>
      </c>
      <c r="J8508">
        <v>6.6274639999999996E-2</v>
      </c>
      <c r="L8508">
        <v>54.195599999999999</v>
      </c>
      <c r="M8508">
        <v>4</v>
      </c>
    </row>
    <row r="8509" spans="1:13" hidden="1" x14ac:dyDescent="0.35">
      <c r="A8509" t="s">
        <v>10</v>
      </c>
      <c r="B8509">
        <v>8508</v>
      </c>
      <c r="C8509" t="s">
        <v>1124</v>
      </c>
      <c r="D8509" t="s">
        <v>48</v>
      </c>
      <c r="E8509">
        <v>2018</v>
      </c>
      <c r="F8509" t="s">
        <v>45</v>
      </c>
      <c r="G8509" t="s">
        <v>21</v>
      </c>
      <c r="H8509" t="s">
        <v>15</v>
      </c>
      <c r="I8509" t="s">
        <v>46</v>
      </c>
      <c r="J8509">
        <v>0.13405742600000001</v>
      </c>
      <c r="L8509">
        <v>45.340200000000003</v>
      </c>
      <c r="M8509">
        <v>4</v>
      </c>
    </row>
    <row r="8510" spans="1:13" hidden="1" x14ac:dyDescent="0.35">
      <c r="A8510" t="s">
        <v>10</v>
      </c>
      <c r="B8510">
        <v>8509</v>
      </c>
      <c r="C8510" t="s">
        <v>1401</v>
      </c>
      <c r="D8510" t="s">
        <v>48</v>
      </c>
      <c r="E8510">
        <v>2018</v>
      </c>
      <c r="F8510" t="s">
        <v>45</v>
      </c>
      <c r="G8510" t="s">
        <v>21</v>
      </c>
      <c r="H8510" t="s">
        <v>15</v>
      </c>
      <c r="I8510" t="s">
        <v>46</v>
      </c>
      <c r="J8510">
        <v>8.9120515999999997E-2</v>
      </c>
      <c r="L8510">
        <v>149.8708</v>
      </c>
      <c r="M8510">
        <v>4</v>
      </c>
    </row>
    <row r="8511" spans="1:13" hidden="1" x14ac:dyDescent="0.35">
      <c r="A8511" t="s">
        <v>10</v>
      </c>
      <c r="B8511">
        <v>8510</v>
      </c>
      <c r="C8511" t="s">
        <v>259</v>
      </c>
      <c r="D8511" t="s">
        <v>48</v>
      </c>
      <c r="E8511">
        <v>2018</v>
      </c>
      <c r="F8511" t="s">
        <v>45</v>
      </c>
      <c r="G8511" t="s">
        <v>21</v>
      </c>
      <c r="H8511" t="s">
        <v>15</v>
      </c>
      <c r="I8511" t="s">
        <v>46</v>
      </c>
      <c r="J8511">
        <v>2.8871234999999999E-2</v>
      </c>
      <c r="L8511">
        <v>188.78980000000001</v>
      </c>
      <c r="M8511">
        <v>4</v>
      </c>
    </row>
    <row r="8512" spans="1:13" hidden="1" x14ac:dyDescent="0.35">
      <c r="A8512" t="s">
        <v>10</v>
      </c>
      <c r="B8512">
        <v>8511</v>
      </c>
      <c r="C8512" t="s">
        <v>133</v>
      </c>
      <c r="D8512" t="s">
        <v>48</v>
      </c>
      <c r="E8512">
        <v>2018</v>
      </c>
      <c r="F8512" t="s">
        <v>45</v>
      </c>
      <c r="G8512" t="s">
        <v>21</v>
      </c>
      <c r="H8512" t="s">
        <v>15</v>
      </c>
      <c r="I8512" t="s">
        <v>46</v>
      </c>
      <c r="J8512">
        <v>5.7835325E-2</v>
      </c>
      <c r="L8512">
        <v>57.556199999999997</v>
      </c>
      <c r="M8512">
        <v>4</v>
      </c>
    </row>
    <row r="8513" spans="1:13" hidden="1" x14ac:dyDescent="0.35">
      <c r="A8513" t="s">
        <v>10</v>
      </c>
      <c r="B8513">
        <v>8512</v>
      </c>
      <c r="C8513" t="s">
        <v>1519</v>
      </c>
      <c r="D8513" t="s">
        <v>48</v>
      </c>
      <c r="E8513">
        <v>2018</v>
      </c>
      <c r="F8513" t="s">
        <v>45</v>
      </c>
      <c r="G8513" t="s">
        <v>21</v>
      </c>
      <c r="H8513" t="s">
        <v>15</v>
      </c>
      <c r="I8513" t="s">
        <v>46</v>
      </c>
      <c r="J8513">
        <v>4.7037322999999999E-2</v>
      </c>
      <c r="L8513">
        <v>96.406800000000004</v>
      </c>
      <c r="M8513">
        <v>4</v>
      </c>
    </row>
    <row r="8514" spans="1:13" hidden="1" x14ac:dyDescent="0.35">
      <c r="A8514" t="s">
        <v>10</v>
      </c>
      <c r="B8514">
        <v>8513</v>
      </c>
      <c r="C8514" t="s">
        <v>660</v>
      </c>
      <c r="D8514" t="s">
        <v>48</v>
      </c>
      <c r="E8514">
        <v>2018</v>
      </c>
      <c r="F8514" t="s">
        <v>45</v>
      </c>
      <c r="G8514" t="s">
        <v>21</v>
      </c>
      <c r="H8514" t="s">
        <v>15</v>
      </c>
      <c r="I8514" t="s">
        <v>46</v>
      </c>
      <c r="J8514">
        <v>9.6730426999999994E-2</v>
      </c>
      <c r="L8514">
        <v>159.02619999999999</v>
      </c>
      <c r="M8514">
        <v>4</v>
      </c>
    </row>
    <row r="8515" spans="1:13" hidden="1" x14ac:dyDescent="0.35">
      <c r="A8515" t="s">
        <v>10</v>
      </c>
      <c r="B8515">
        <v>8514</v>
      </c>
      <c r="C8515" t="s">
        <v>1015</v>
      </c>
      <c r="D8515" t="s">
        <v>32</v>
      </c>
      <c r="E8515">
        <v>2018</v>
      </c>
      <c r="F8515" t="s">
        <v>45</v>
      </c>
      <c r="G8515" t="s">
        <v>21</v>
      </c>
      <c r="H8515" t="s">
        <v>15</v>
      </c>
      <c r="I8515" t="s">
        <v>46</v>
      </c>
      <c r="J8515">
        <v>0.108568067</v>
      </c>
      <c r="L8515">
        <v>42.911200000000001</v>
      </c>
      <c r="M8515">
        <v>4</v>
      </c>
    </row>
    <row r="8516" spans="1:13" hidden="1" x14ac:dyDescent="0.35">
      <c r="A8516" t="s">
        <v>35</v>
      </c>
      <c r="B8516">
        <v>8515</v>
      </c>
      <c r="C8516" t="s">
        <v>1402</v>
      </c>
      <c r="D8516" t="s">
        <v>95</v>
      </c>
      <c r="E8516">
        <v>2018</v>
      </c>
      <c r="F8516" t="s">
        <v>45</v>
      </c>
      <c r="G8516" t="s">
        <v>21</v>
      </c>
      <c r="H8516" t="s">
        <v>15</v>
      </c>
      <c r="I8516" t="s">
        <v>46</v>
      </c>
      <c r="J8516">
        <v>4.3029435999999997E-2</v>
      </c>
      <c r="L8516">
        <v>94.743600000000001</v>
      </c>
      <c r="M8516">
        <v>4</v>
      </c>
    </row>
    <row r="8517" spans="1:13" hidden="1" x14ac:dyDescent="0.35">
      <c r="A8517" t="s">
        <v>35</v>
      </c>
      <c r="B8517">
        <v>8516</v>
      </c>
      <c r="C8517" t="s">
        <v>433</v>
      </c>
      <c r="D8517" t="s">
        <v>28</v>
      </c>
      <c r="E8517">
        <v>2018</v>
      </c>
      <c r="F8517" t="s">
        <v>45</v>
      </c>
      <c r="G8517" t="s">
        <v>21</v>
      </c>
      <c r="H8517" t="s">
        <v>15</v>
      </c>
      <c r="I8517" t="s">
        <v>46</v>
      </c>
      <c r="J8517">
        <v>5.3031857000000002E-2</v>
      </c>
      <c r="L8517">
        <v>149.17339999999999</v>
      </c>
      <c r="M8517">
        <v>4</v>
      </c>
    </row>
    <row r="8518" spans="1:13" hidden="1" x14ac:dyDescent="0.35">
      <c r="A8518" t="s">
        <v>35</v>
      </c>
      <c r="B8518">
        <v>8517</v>
      </c>
      <c r="C8518" t="s">
        <v>1063</v>
      </c>
      <c r="D8518" t="s">
        <v>28</v>
      </c>
      <c r="E8518">
        <v>2018</v>
      </c>
      <c r="F8518" t="s">
        <v>45</v>
      </c>
      <c r="G8518" t="s">
        <v>21</v>
      </c>
      <c r="H8518" t="s">
        <v>15</v>
      </c>
      <c r="I8518" t="s">
        <v>46</v>
      </c>
      <c r="J8518">
        <v>7.2486326000000004E-2</v>
      </c>
      <c r="L8518">
        <v>78.998599999999996</v>
      </c>
      <c r="M8518">
        <v>4</v>
      </c>
    </row>
    <row r="8519" spans="1:13" hidden="1" x14ac:dyDescent="0.35">
      <c r="A8519" t="s">
        <v>35</v>
      </c>
      <c r="B8519">
        <v>8518</v>
      </c>
      <c r="C8519" t="s">
        <v>1145</v>
      </c>
      <c r="D8519" t="s">
        <v>12</v>
      </c>
      <c r="E8519">
        <v>2018</v>
      </c>
      <c r="F8519" t="s">
        <v>45</v>
      </c>
      <c r="G8519" t="s">
        <v>21</v>
      </c>
      <c r="H8519" t="s">
        <v>15</v>
      </c>
      <c r="I8519" t="s">
        <v>46</v>
      </c>
      <c r="J8519">
        <v>0.17514326</v>
      </c>
      <c r="L8519">
        <v>222.37719999999999</v>
      </c>
      <c r="M8519">
        <v>4</v>
      </c>
    </row>
    <row r="8520" spans="1:13" hidden="1" x14ac:dyDescent="0.35">
      <c r="A8520" t="s">
        <v>35</v>
      </c>
      <c r="B8520">
        <v>8519</v>
      </c>
      <c r="C8520" t="s">
        <v>237</v>
      </c>
      <c r="D8520" t="s">
        <v>19</v>
      </c>
      <c r="E8520">
        <v>2018</v>
      </c>
      <c r="F8520" t="s">
        <v>45</v>
      </c>
      <c r="G8520" t="s">
        <v>21</v>
      </c>
      <c r="H8520" t="s">
        <v>15</v>
      </c>
      <c r="I8520" t="s">
        <v>46</v>
      </c>
      <c r="J8520">
        <v>0</v>
      </c>
      <c r="L8520">
        <v>164.55260000000001</v>
      </c>
      <c r="M8520">
        <v>4</v>
      </c>
    </row>
    <row r="8521" spans="1:13" hidden="1" x14ac:dyDescent="0.35">
      <c r="A8521" t="s">
        <v>35</v>
      </c>
      <c r="B8521">
        <v>8520</v>
      </c>
      <c r="C8521" t="s">
        <v>1165</v>
      </c>
      <c r="D8521" t="s">
        <v>48</v>
      </c>
      <c r="E8521">
        <v>2018</v>
      </c>
      <c r="F8521" t="s">
        <v>45</v>
      </c>
      <c r="G8521" t="s">
        <v>21</v>
      </c>
      <c r="H8521" t="s">
        <v>15</v>
      </c>
      <c r="I8521" t="s">
        <v>46</v>
      </c>
      <c r="J8521">
        <v>3.4705806999999998E-2</v>
      </c>
      <c r="L8521">
        <v>241.68279999999999</v>
      </c>
      <c r="M8521">
        <v>4</v>
      </c>
    </row>
    <row r="8522" spans="1:13" hidden="1" x14ac:dyDescent="0.35">
      <c r="A8522" t="s">
        <v>35</v>
      </c>
      <c r="B8522">
        <v>8521</v>
      </c>
      <c r="C8522" t="s">
        <v>1510</v>
      </c>
      <c r="D8522" t="s">
        <v>32</v>
      </c>
      <c r="E8522">
        <v>2018</v>
      </c>
      <c r="F8522" t="s">
        <v>45</v>
      </c>
      <c r="G8522" t="s">
        <v>21</v>
      </c>
      <c r="H8522" t="s">
        <v>15</v>
      </c>
      <c r="I8522" t="s">
        <v>46</v>
      </c>
      <c r="J8522">
        <v>2.7570938999999999E-2</v>
      </c>
      <c r="L8522">
        <v>86.619799999999998</v>
      </c>
      <c r="M8522">
        <v>4</v>
      </c>
    </row>
    <row r="8523" spans="1:13" hidden="1" x14ac:dyDescent="0.35">
      <c r="A8523" t="s">
        <v>10</v>
      </c>
      <c r="B8523">
        <v>8522</v>
      </c>
      <c r="C8523" t="s">
        <v>85</v>
      </c>
      <c r="D8523" t="s">
        <v>67</v>
      </c>
      <c r="E8523">
        <v>2018</v>
      </c>
      <c r="F8523" t="s">
        <v>45</v>
      </c>
      <c r="G8523" t="s">
        <v>21</v>
      </c>
      <c r="H8523" t="s">
        <v>15</v>
      </c>
      <c r="I8523" t="s">
        <v>46</v>
      </c>
      <c r="J8523">
        <v>0.107714834</v>
      </c>
      <c r="L8523">
        <v>97.875200000000007</v>
      </c>
      <c r="M8523">
        <v>4</v>
      </c>
    </row>
    <row r="8524" spans="1:13" hidden="1" x14ac:dyDescent="0.3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Sheets Design</vt:lpstr>
      <vt:lpstr>outlet type</vt:lpstr>
      <vt:lpstr>outlet location</vt:lpstr>
      <vt:lpstr>sales by outlet size</vt:lpstr>
      <vt:lpstr>outlet estabilishment</vt:lpstr>
      <vt:lpstr>Total Sales 1</vt:lpstr>
      <vt:lpstr>Dashboard</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Akshay Thombre</cp:lastModifiedBy>
  <dcterms:created xsi:type="dcterms:W3CDTF">2024-06-23T13:11:17Z</dcterms:created>
  <dcterms:modified xsi:type="dcterms:W3CDTF">2025-03-26T10:18:38Z</dcterms:modified>
</cp:coreProperties>
</file>