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Groupby ^0 Pivotby Functions/"/>
    </mc:Choice>
  </mc:AlternateContent>
  <xr:revisionPtr revIDLastSave="42" documentId="11_AD4DB114E441178AC67DF45BDE10D956693EDF1A" xr6:coauthVersionLast="47" xr6:coauthVersionMax="47" xr10:uidLastSave="{8C043465-7EE4-45E7-8186-35DF0B7FFCA3}"/>
  <bookViews>
    <workbookView xWindow="-104" yWindow="-104" windowWidth="20098" windowHeight="11914" xr2:uid="{00000000-000D-0000-FFFF-FFFF00000000}"/>
  </bookViews>
  <sheets>
    <sheet name="Tabelle1" sheetId="1" r:id="rId1"/>
    <sheet name="TAKE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 a="1"/>
  <c r="G18" i="1" s="1"/>
  <c r="H16" i="1"/>
  <c r="K3" i="1" a="1"/>
  <c r="K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<sst xmlns="http://schemas.openxmlformats.org/spreadsheetml/2006/main" count="22" uniqueCount="22">
  <si>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Marketing</t>
  </si>
  <si>
    <t>Average Cost /</t>
  </si>
  <si>
    <t>Campaign Name</t>
  </si>
  <si>
    <t>Conversions</t>
  </si>
  <si>
    <t>Spend</t>
  </si>
  <si>
    <t>Conversion</t>
  </si>
  <si>
    <t>Heisenberg Rising</t>
  </si>
  <si>
    <t>Vamonos Pest</t>
  </si>
  <si>
    <t>The Blue Train</t>
  </si>
  <si>
    <t>Badger's Boost</t>
  </si>
  <si>
    <t>Tuco's Takeover</t>
  </si>
  <si>
    <t>Gale's Genius</t>
  </si>
  <si>
    <t>O Los Pollos 2.0</t>
  </si>
  <si>
    <t>Heisenberg Expo</t>
  </si>
  <si>
    <t>BlueSky Launch</t>
  </si>
  <si>
    <t>Crystal Clear</t>
  </si>
  <si>
    <t>4 Tread Lightly</t>
  </si>
  <si>
    <t>Pinkman's Power</t>
  </si>
  <si>
    <t>TAKE Function</t>
  </si>
  <si>
    <t>CHOOSE Function</t>
  </si>
  <si>
    <t>AVG Of Last 5 Campaigns</t>
  </si>
  <si>
    <t>Last 5 Campaigns 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</si>
</sst>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0" fillId="0" borderId="0" xfId="0" applyNumberFormat="1"/>
    <xf numFmtId="0" fontId="1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18" sqref="G18"/>
    </sheetView>
  </sheetViews>
  <sheetFormatPr defaultRowHeight="14.5" x14ac:dyDescent="0.35"/>
  <cols>
    <col min="1" max="1" width="14.54296875" bestFit="1" customWidth="1"/>
    <col min="2" max="2" width="10.26953125" bestFit="1" customWidth="1"/>
    <col min="3" max="3" width="9.7265625" style="5" bestFit="1" customWidth="1"/>
    <col min="4" max="4" width="12.1796875" style="5" bestFit="1" customWidth="1"/>
    <col min="5" max="5" width="5.81640625" bestFit="1" customWidth="1"/>
    <col min="7" max="7" width="20.7265625" bestFit="1" customWidth="1"/>
    <col min="10" max="10" width="3.7265625" customWidth="1"/>
    <col min="11" max="11" width="14.7265625" bestFit="1" customWidth="1"/>
  </cols>
  <sheetData>
    <row r="1" spans="1:13" s="1" customFormat="1" x14ac:dyDescent="0.35">
      <c r="C1" s="3" t="s">
        <v>0</v>
      </c>
      <c r="D1" s="3" t="s">
        <v>1</v>
      </c>
    </row>
    <row r="2" spans="1:13" s="1" customFormat="1" x14ac:dyDescent="0.35">
      <c r="A2" s="1" t="s">
        <v>2</v>
      </c>
      <c r="B2" s="1" t="s">
        <v>3</v>
      </c>
      <c r="C2" s="3" t="s">
        <v>4</v>
      </c>
      <c r="D2" s="3" t="s">
        <v>5</v>
      </c>
      <c r="G2" s="1" t="s">
        <v>18</v>
      </c>
      <c r="K2" s="1" t="s">
        <v>19</v>
      </c>
    </row>
    <row r="3" spans="1:13" x14ac:dyDescent="0.35">
      <c r="A3" t="s">
        <v>6</v>
      </c>
      <c r="B3" s="2">
        <v>98</v>
      </c>
      <c r="C3" s="4">
        <v>950</v>
      </c>
      <c r="D3" s="4">
        <v>9.69</v>
      </c>
      <c r="G3" t="str" cm="1">
        <f t="array" ref="G3:I5">_xlfn.TAKE(A3:D14,3,3)</f>
        <v>Heisenberg Rising</v>
      </c>
      <c r="H3">
        <v>98</v>
      </c>
      <c r="I3">
        <v>950</v>
      </c>
      <c r="K3" t="str" cm="1">
        <f t="array" ref="K3:M14">_xlfn.CHOOSECOLS(A3:D14,1,3,2)</f>
        <v>Heisenberg Rising</v>
      </c>
      <c r="L3">
        <v>950</v>
      </c>
      <c r="M3">
        <v>98</v>
      </c>
    </row>
    <row r="4" spans="1:13" x14ac:dyDescent="0.35">
      <c r="A4" t="s">
        <v>7</v>
      </c>
      <c r="B4" s="2">
        <v>130</v>
      </c>
      <c r="C4" s="4">
        <v>1150</v>
      </c>
      <c r="D4" s="4">
        <v>8.85</v>
      </c>
      <c r="G4" t="str">
        <v>Vamonos Pest</v>
      </c>
      <c r="H4">
        <v>130</v>
      </c>
      <c r="I4">
        <v>1150</v>
      </c>
      <c r="K4" t="str">
        <v>Vamonos Pest</v>
      </c>
      <c r="L4">
        <v>1150</v>
      </c>
      <c r="M4">
        <v>130</v>
      </c>
    </row>
    <row r="5" spans="1:13" x14ac:dyDescent="0.35">
      <c r="A5" t="s">
        <v>8</v>
      </c>
      <c r="B5" s="2">
        <v>100</v>
      </c>
      <c r="C5" s="4">
        <v>1100</v>
      </c>
      <c r="D5" s="4">
        <v>11</v>
      </c>
      <c r="G5" t="str">
        <v>The Blue Train</v>
      </c>
      <c r="H5">
        <v>100</v>
      </c>
      <c r="I5">
        <v>1100</v>
      </c>
      <c r="K5" t="str">
        <v>The Blue Train</v>
      </c>
      <c r="L5">
        <v>1100</v>
      </c>
      <c r="M5">
        <v>100</v>
      </c>
    </row>
    <row r="6" spans="1:13" x14ac:dyDescent="0.35">
      <c r="A6" t="s">
        <v>9</v>
      </c>
      <c r="B6" s="2">
        <v>165</v>
      </c>
      <c r="C6" s="4">
        <v>1200</v>
      </c>
      <c r="D6" s="4">
        <v>7.27</v>
      </c>
      <c r="K6" t="str">
        <v>Badger's Boost</v>
      </c>
      <c r="L6">
        <v>1200</v>
      </c>
      <c r="M6">
        <v>165</v>
      </c>
    </row>
    <row r="7" spans="1:13" x14ac:dyDescent="0.35">
      <c r="A7" t="s">
        <v>17</v>
      </c>
      <c r="B7" s="2">
        <v>74</v>
      </c>
      <c r="C7" s="4">
        <v>900</v>
      </c>
      <c r="D7" s="4">
        <v>12.16</v>
      </c>
      <c r="K7" t="str">
        <v>Pinkman's Power</v>
      </c>
      <c r="L7">
        <v>900</v>
      </c>
      <c r="M7">
        <v>74</v>
      </c>
    </row>
    <row r="8" spans="1:13" x14ac:dyDescent="0.35">
      <c r="A8" t="s">
        <v>10</v>
      </c>
      <c r="B8" s="2">
        <v>120</v>
      </c>
      <c r="C8" s="4">
        <v>1100</v>
      </c>
      <c r="D8" s="4">
        <v>9.17</v>
      </c>
      <c r="K8" t="str">
        <v>Tuco's Takeover</v>
      </c>
      <c r="L8">
        <v>1100</v>
      </c>
      <c r="M8">
        <v>120</v>
      </c>
    </row>
    <row r="9" spans="1:13" x14ac:dyDescent="0.35">
      <c r="A9" t="s">
        <v>11</v>
      </c>
      <c r="B9" s="2">
        <v>220</v>
      </c>
      <c r="C9" s="4">
        <v>1500</v>
      </c>
      <c r="D9" s="4">
        <v>6.82</v>
      </c>
      <c r="K9" t="str">
        <v>Gale's Genius</v>
      </c>
      <c r="L9">
        <v>1500</v>
      </c>
      <c r="M9">
        <v>220</v>
      </c>
    </row>
    <row r="10" spans="1:13" x14ac:dyDescent="0.35">
      <c r="A10" t="s">
        <v>12</v>
      </c>
      <c r="B10" s="2">
        <v>90</v>
      </c>
      <c r="C10" s="4">
        <v>950</v>
      </c>
      <c r="D10" s="4">
        <v>10.56</v>
      </c>
      <c r="K10" t="str">
        <v>O Los Pollos 2.0</v>
      </c>
      <c r="L10">
        <v>950</v>
      </c>
      <c r="M10">
        <v>90</v>
      </c>
    </row>
    <row r="11" spans="1:13" x14ac:dyDescent="0.35">
      <c r="A11" t="s">
        <v>13</v>
      </c>
      <c r="B11" s="2">
        <v>150</v>
      </c>
      <c r="C11" s="4">
        <v>1200</v>
      </c>
      <c r="D11" s="4">
        <v>8</v>
      </c>
      <c r="K11" t="str">
        <v>Heisenberg Expo</v>
      </c>
      <c r="L11">
        <v>1200</v>
      </c>
      <c r="M11">
        <v>150</v>
      </c>
    </row>
    <row r="12" spans="1:13" x14ac:dyDescent="0.35">
      <c r="A12" t="s">
        <v>14</v>
      </c>
      <c r="B12" s="2">
        <v>100</v>
      </c>
      <c r="C12" s="4">
        <v>1000</v>
      </c>
      <c r="D12" s="4">
        <v>10</v>
      </c>
      <c r="K12" t="str">
        <v>BlueSky Launch</v>
      </c>
      <c r="L12">
        <v>1000</v>
      </c>
      <c r="M12">
        <v>100</v>
      </c>
    </row>
    <row r="13" spans="1:13" x14ac:dyDescent="0.35">
      <c r="A13" t="s">
        <v>15</v>
      </c>
      <c r="B13" s="2">
        <v>80</v>
      </c>
      <c r="C13" s="4">
        <v>900</v>
      </c>
      <c r="D13" s="4">
        <v>11.25</v>
      </c>
      <c r="K13" t="str">
        <v>Crystal Clear</v>
      </c>
      <c r="L13">
        <v>900</v>
      </c>
      <c r="M13">
        <v>80</v>
      </c>
    </row>
    <row r="14" spans="1:13" x14ac:dyDescent="0.35">
      <c r="A14" t="s">
        <v>16</v>
      </c>
      <c r="B14" s="2">
        <v>120</v>
      </c>
      <c r="C14" s="4">
        <v>1250</v>
      </c>
      <c r="D14" s="4">
        <v>10.42</v>
      </c>
      <c r="K14" t="str">
        <v>4 Tread Lightly</v>
      </c>
      <c r="L14">
        <v>1250</v>
      </c>
      <c r="M14">
        <v>120</v>
      </c>
    </row>
    <row r="16" spans="1:13" x14ac:dyDescent="0.35">
      <c r="G16" s="1" t="s">
        <v>20</v>
      </c>
      <c r="H16">
        <f>AVERAGE(_xlfn.TAKE(A3:D14,-5))</f>
        <v>392.68199999999996</v>
      </c>
    </row>
    <row r="17" spans="7:7" x14ac:dyDescent="0.35">
      <c r="G17" s="1" t="s">
        <v>21</v>
      </c>
    </row>
    <row r="18" spans="7:7" x14ac:dyDescent="0.35">
      <c r="G18" t="str" cm="1">
        <f t="array" ref="G18:G22">_xlfn.TAKE(_xlfn._xlws.FILTER(A3:D14,C3:C14&gt;1000,"Not Found"),-5,1)</f>
        <v>Badger's Boost</v>
      </c>
    </row>
    <row r="19" spans="7:7" x14ac:dyDescent="0.35">
      <c r="G19" t="str">
        <v>Tuco's Takeover</v>
      </c>
    </row>
    <row r="20" spans="7:7" x14ac:dyDescent="0.35">
      <c r="G20" t="str">
        <v>Gale's Genius</v>
      </c>
    </row>
    <row r="21" spans="7:7" x14ac:dyDescent="0.35">
      <c r="G21" t="str">
        <v>Heisenberg Expo</v>
      </c>
    </row>
    <row r="22" spans="7:7" x14ac:dyDescent="0.35">
      <c r="G22" t="str">
        <v>4 Tread Lightly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A01E-C938-49CA-BC82-F3CB2E9061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TAKE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2024-01-15T18:55:14Z</dcterms:modified>
</cp:coreProperties>
</file>