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<sst xmlns="http://schemas.openxmlformats.org/spreadsheetml/2006/main" count="12" uniqueCount="12">
  <si>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№ маршрута</t>
  </si>
  <si>
    <t xml:space="preserve">маршрут, кол-во перевозимых паллет</t>
  </si>
  <si>
    <t xml:space="preserve">протяжённость маршрута (в километрах)</t>
  </si>
  <si>
    <t xml:space="preserve">необходимое время (в минутах)</t>
  </si>
  <si>
    <t xml:space="preserve">округлённое время (до часов)</t>
  </si>
  <si>
    <t xml:space="preserve">выбранный подвижной состав</t>
  </si>
  <si>
    <t xml:space="preserve">себестоимость перевозки (в рублях)</t>
  </si>
  <si>
    <t xml:space="preserve">0-2-0 (4)</t>
  </si>
  <si>
    <t xml:space="preserve">0-3-4-0 (7)</t>
  </si>
  <si>
    <t xml:space="preserve">0-5-6-7-0 (9)</t>
  </si>
  <si>
    <t xml:space="preserve">0-8-9-10-11-0 (9)</t>
  </si>
  <si>
    <t xml:space="preserve">0-12-1-0 (4)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</si>
</sst>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30.6"/>
    <col collapsed="false" customWidth="true" hidden="false" outlineLevel="0" max="3" min="3" style="1" width="14.33"/>
    <col collapsed="false" customWidth="true" hidden="false" outlineLevel="0" max="4" min="4" style="1" width="17.33"/>
    <col collapsed="false" customWidth="true" hidden="false" outlineLevel="0" max="6" min="5" style="1" width="11.87"/>
    <col collapsed="false" customWidth="true" hidden="false" outlineLevel="0" max="7" min="7" style="1" width="19.67"/>
    <col collapsed="false" customWidth="false" hidden="false" outlineLevel="0" max="16384" min="10" style="1" width="11.53"/>
  </cols>
  <sheetData>
    <row r="1" customFormat="false" ht="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3" t="n">
        <v>1</v>
      </c>
      <c r="B2" s="3" t="s">
        <v>7</v>
      </c>
      <c r="C2" s="3" t="n">
        <f aca="false">25+25</f>
        <v>50</v>
      </c>
      <c r="D2" s="3" t="n">
        <f aca="false">4*10+1*15+2*10+50*2</f>
        <v>175</v>
      </c>
      <c r="E2" s="3" t="n">
        <v>3</v>
      </c>
      <c r="F2" s="3" t="n">
        <v>1</v>
      </c>
      <c r="G2" s="3" t="n">
        <f aca="false">500+300*2</f>
        <v>1100</v>
      </c>
    </row>
    <row r="3" customFormat="false" ht="12.8" hidden="false" customHeight="false" outlineLevel="0" collapsed="false">
      <c r="A3" s="3" t="n">
        <v>2</v>
      </c>
      <c r="B3" s="3" t="s">
        <v>8</v>
      </c>
      <c r="C3" s="3" t="n">
        <f aca="false">28+7+24</f>
        <v>59</v>
      </c>
      <c r="D3" s="3" t="n">
        <f aca="false">7*10+2*15+3*10+59*2</f>
        <v>248</v>
      </c>
      <c r="E3" s="3" t="n">
        <v>5</v>
      </c>
      <c r="F3" s="3" t="n">
        <v>2</v>
      </c>
      <c r="G3" s="3" t="n">
        <f aca="false">1430+360*2</f>
        <v>2150</v>
      </c>
    </row>
    <row r="4" customFormat="false" ht="12.8" hidden="false" customHeight="false" outlineLevel="0" collapsed="false">
      <c r="A4" s="3" t="n">
        <v>3</v>
      </c>
      <c r="B4" s="3" t="s">
        <v>9</v>
      </c>
      <c r="C4" s="3" t="n">
        <f aca="false">17+10+15+15</f>
        <v>57</v>
      </c>
      <c r="D4" s="3" t="n">
        <f aca="false">9*10+3*15+4*10+57*2</f>
        <v>289</v>
      </c>
      <c r="E4" s="3" t="n">
        <v>5</v>
      </c>
      <c r="F4" s="3" t="n">
        <v>3</v>
      </c>
      <c r="G4" s="3" t="n">
        <f aca="false">1610+420*2</f>
        <v>2450</v>
      </c>
    </row>
    <row r="5" customFormat="false" ht="12.8" hidden="false" customHeight="false" outlineLevel="0" collapsed="false">
      <c r="A5" s="3" t="n">
        <v>4</v>
      </c>
      <c r="B5" s="3" t="s">
        <v>10</v>
      </c>
      <c r="C5" s="3" t="n">
        <f aca="false">10+9+8+7+14</f>
        <v>48</v>
      </c>
      <c r="D5" s="3" t="n">
        <f aca="false">9*10+4*15+5*10+48*2</f>
        <v>296</v>
      </c>
      <c r="E5" s="3" t="n">
        <v>5</v>
      </c>
      <c r="F5" s="3" t="n">
        <v>3</v>
      </c>
      <c r="G5" s="3" t="n">
        <f aca="false">1610+420*2</f>
        <v>2450</v>
      </c>
    </row>
    <row r="6" customFormat="false" ht="12.8" hidden="false" customHeight="false" outlineLevel="0" collapsed="false">
      <c r="A6" s="3" t="n">
        <v>5</v>
      </c>
      <c r="B6" s="3" t="s">
        <v>11</v>
      </c>
      <c r="C6" s="3" t="n">
        <f aca="false">16+10+10</f>
        <v>36</v>
      </c>
      <c r="D6" s="3" t="n">
        <f aca="false">4*10+2*15+3*10+36*2</f>
        <v>172</v>
      </c>
      <c r="E6" s="3" t="n">
        <v>3</v>
      </c>
      <c r="F6" s="3" t="n">
        <v>1</v>
      </c>
      <c r="G6" s="3" t="n">
        <f aca="false">500+300*2</f>
        <v>1100</v>
      </c>
    </row>
    <row r="7" customFormat="false" ht="12.8" hidden="false" customHeight="false" outlineLevel="0" collapsed="false">
      <c r="G7" s="4" t="n">
        <f aca="false">SUM(G2:G6)</f>
        <v>9250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2025-09-15T19:14:23Z</dcterms:created>
  <dc:creator>Danila Axyonov</dc:creator>
  <dc:description/>
  <dc:language>en-US</dc:language>
  <cp:lastModifiedBy>Danila Axyonov</cp:lastModifiedBy>
  <dcterms:modified xsi:type="dcterms:W3CDTF">2025-09-18T23:07:36Z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