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kshivbansal/Tresors/University/;Fifth Year/Fall/Enph 352/Lab3/"/>
    </mc:Choice>
  </mc:AlternateContent>
  <bookViews>
    <workbookView xWindow="38280" yWindow="-10960" windowWidth="33600" windowHeight="19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6" i="1" l="1"/>
  <c r="L35" i="1"/>
  <c r="K37" i="1"/>
  <c r="H36" i="1"/>
  <c r="H35" i="1"/>
  <c r="H37" i="1"/>
  <c r="I35" i="1"/>
  <c r="I36" i="1"/>
  <c r="F37" i="1"/>
  <c r="E38" i="1"/>
  <c r="E36" i="1"/>
  <c r="F36" i="1"/>
  <c r="C37" i="1"/>
  <c r="B38" i="1"/>
  <c r="C36" i="1"/>
  <c r="K36" i="1"/>
  <c r="K35" i="1"/>
  <c r="E37" i="1"/>
  <c r="B37" i="1"/>
  <c r="B36" i="1"/>
</calcChain>
</file>

<file path=xl/sharedStrings.xml><?xml version="1.0" encoding="utf-8"?>
<sst xmlns="http://schemas.openxmlformats.org/spreadsheetml/2006/main" count="5" uniqueCount="5">
  <si>
    <t>0.25V</t>
  </si>
  <si>
    <t>Mean1 (V)</t>
  </si>
  <si>
    <t>STD1 (V)</t>
  </si>
  <si>
    <t>Mean2 (V)</t>
  </si>
  <si>
    <t>STD2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</si>
</sst>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Sheet1!$O$30:$O$33</c:f>
              <c:numCache>
                <c:formatCode>General</c:formatCode>
                <c:ptCount val="4"/>
                <c:pt idx="0">
                  <c:v>4.418555068340074</c:v>
                </c:pt>
                <c:pt idx="1">
                  <c:v>-4.66701522128883</c:v>
                </c:pt>
                <c:pt idx="2">
                  <c:v>-1.23623911602156</c:v>
                </c:pt>
                <c:pt idx="3">
                  <c:v>2.179499363243662</c:v>
                </c:pt>
              </c:numCache>
            </c:numRef>
          </c:xVal>
          <c:yVal>
            <c:numRef>
              <c:f>Sheet1!$P$30:$P$33</c:f>
              <c:numCache>
                <c:formatCode>General</c:formatCode>
                <c:ptCount val="4"/>
                <c:pt idx="0">
                  <c:v>3.472</c:v>
                </c:pt>
                <c:pt idx="1">
                  <c:v>-3.403</c:v>
                </c:pt>
                <c:pt idx="2">
                  <c:v>-0.912</c:v>
                </c:pt>
                <c:pt idx="3">
                  <c:v>1.674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628880"/>
        <c:axId val="1852632720"/>
      </c:scatterChart>
      <c:valAx>
        <c:axId val="185262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632720"/>
        <c:crosses val="autoZero"/>
        <c:crossBetween val="midCat"/>
      </c:valAx>
      <c:valAx>
        <c:axId val="18526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62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482600</xdr:colOff>
      <xdr:row>8</xdr:row>
      <xdr:rowOff>69850</xdr:rowOff>
    </xdr:from>
    <xdr:to>
      <xdr:col>14</xdr:col>
      <xdr:colOff>101600</xdr:colOff>
      <xdr:row>21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workbookViewId="0">
      <selection activeCell="N23" sqref="N23"/>
    </sheetView>
  </sheetViews>
  <sheetFormatPr baseColWidth="10" defaultRowHeight="16" x14ac:dyDescent="0.2"/>
  <sheetData>
    <row r="1" spans="1:17" x14ac:dyDescent="0.2">
      <c r="B1" t="s">
        <v>0</v>
      </c>
      <c r="C1">
        <v>-0.25</v>
      </c>
      <c r="F1">
        <v>-0.17499999999999999</v>
      </c>
      <c r="H1">
        <v>0.17499999999999999</v>
      </c>
    </row>
    <row r="3" spans="1:17" x14ac:dyDescent="0.2">
      <c r="A3">
        <v>1.56</v>
      </c>
      <c r="D3">
        <v>1.41</v>
      </c>
      <c r="G3">
        <v>5.0599999999999996</v>
      </c>
      <c r="J3">
        <v>2.82</v>
      </c>
      <c r="N3" t="s">
        <v>1</v>
      </c>
      <c r="O3" t="s">
        <v>2</v>
      </c>
      <c r="P3" t="s">
        <v>3</v>
      </c>
      <c r="Q3" t="s">
        <v>4</v>
      </c>
    </row>
    <row r="4" spans="1:17" x14ac:dyDescent="0.2">
      <c r="A4">
        <v>1.4</v>
      </c>
      <c r="D4">
        <v>1.3</v>
      </c>
      <c r="G4">
        <v>5.16</v>
      </c>
      <c r="J4">
        <v>2.84</v>
      </c>
      <c r="N4">
        <v>0.25700000000000001</v>
      </c>
      <c r="O4">
        <v>5.0000000000000001E-3</v>
      </c>
      <c r="P4">
        <v>3.472</v>
      </c>
      <c r="Q4">
        <v>0.11700000000000001</v>
      </c>
    </row>
    <row r="5" spans="1:17" x14ac:dyDescent="0.2">
      <c r="A5">
        <v>1.33</v>
      </c>
      <c r="D5">
        <v>1.4</v>
      </c>
      <c r="G5">
        <v>4.96</v>
      </c>
      <c r="J5">
        <v>2.82</v>
      </c>
      <c r="N5">
        <v>-0.24399999999999999</v>
      </c>
      <c r="O5">
        <v>5.0000000000000001E-3</v>
      </c>
      <c r="P5">
        <v>-3.403</v>
      </c>
      <c r="Q5">
        <v>9.1999999999999998E-2</v>
      </c>
    </row>
    <row r="6" spans="1:17" x14ac:dyDescent="0.2">
      <c r="A6">
        <v>1.4</v>
      </c>
      <c r="D6">
        <v>1.46</v>
      </c>
      <c r="G6">
        <v>5.14</v>
      </c>
      <c r="J6">
        <v>2.92</v>
      </c>
      <c r="N6">
        <v>-0.17199999999999999</v>
      </c>
      <c r="O6">
        <v>3.0000000000000001E-3</v>
      </c>
      <c r="P6">
        <v>-0.91200000000000003</v>
      </c>
      <c r="Q6">
        <v>0.20300000000000001</v>
      </c>
    </row>
    <row r="7" spans="1:17" x14ac:dyDescent="0.2">
      <c r="A7">
        <v>1.43</v>
      </c>
      <c r="D7">
        <v>1.36</v>
      </c>
      <c r="G7">
        <v>4.9800000000000004</v>
      </c>
      <c r="J7">
        <v>2.88</v>
      </c>
      <c r="N7">
        <v>0.189</v>
      </c>
      <c r="O7">
        <v>4.0000000000000001E-3</v>
      </c>
      <c r="P7">
        <v>1.6739999999999999</v>
      </c>
      <c r="Q7">
        <v>0.21299999999999999</v>
      </c>
    </row>
    <row r="8" spans="1:17" x14ac:dyDescent="0.2">
      <c r="A8">
        <v>1.33</v>
      </c>
      <c r="D8">
        <v>1.39</v>
      </c>
      <c r="G8">
        <v>5.21</v>
      </c>
      <c r="J8">
        <v>2.99</v>
      </c>
    </row>
    <row r="9" spans="1:17" x14ac:dyDescent="0.2">
      <c r="A9">
        <v>1.43</v>
      </c>
      <c r="D9">
        <v>1.34</v>
      </c>
      <c r="G9">
        <v>4.82</v>
      </c>
      <c r="J9">
        <v>2.83</v>
      </c>
    </row>
    <row r="10" spans="1:17" x14ac:dyDescent="0.2">
      <c r="A10">
        <v>1.33</v>
      </c>
      <c r="D10">
        <v>1.39</v>
      </c>
      <c r="G10">
        <v>5.0999999999999996</v>
      </c>
      <c r="J10">
        <v>2.82</v>
      </c>
    </row>
    <row r="11" spans="1:17" x14ac:dyDescent="0.2">
      <c r="A11">
        <v>1.5</v>
      </c>
      <c r="D11">
        <v>1.45</v>
      </c>
      <c r="G11">
        <v>5.0599999999999996</v>
      </c>
      <c r="J11">
        <v>3.02</v>
      </c>
    </row>
    <row r="12" spans="1:17" x14ac:dyDescent="0.2">
      <c r="A12">
        <v>1.4</v>
      </c>
      <c r="D12">
        <v>1.43</v>
      </c>
      <c r="G12">
        <v>4.95</v>
      </c>
      <c r="J12">
        <v>2.76</v>
      </c>
    </row>
    <row r="13" spans="1:17" x14ac:dyDescent="0.2">
      <c r="A13">
        <v>1.44</v>
      </c>
      <c r="D13">
        <v>1.33</v>
      </c>
      <c r="G13">
        <v>5.3</v>
      </c>
      <c r="J13">
        <v>2.99</v>
      </c>
    </row>
    <row r="14" spans="1:17" x14ac:dyDescent="0.2">
      <c r="A14">
        <v>1.46</v>
      </c>
      <c r="D14">
        <v>1.36</v>
      </c>
      <c r="G14">
        <v>5.25</v>
      </c>
      <c r="J14">
        <v>2.9</v>
      </c>
    </row>
    <row r="15" spans="1:17" x14ac:dyDescent="0.2">
      <c r="A15">
        <v>1.36</v>
      </c>
      <c r="D15">
        <v>1.41</v>
      </c>
      <c r="J15">
        <v>2.91</v>
      </c>
    </row>
    <row r="16" spans="1:17" x14ac:dyDescent="0.2">
      <c r="A16">
        <v>1.48</v>
      </c>
      <c r="D16">
        <v>0.35</v>
      </c>
      <c r="J16">
        <v>2.86</v>
      </c>
    </row>
    <row r="17" spans="1:16" x14ac:dyDescent="0.2">
      <c r="A17">
        <v>1.1359999999999999</v>
      </c>
      <c r="D17">
        <v>1.36</v>
      </c>
    </row>
    <row r="18" spans="1:16" x14ac:dyDescent="0.2">
      <c r="A18">
        <v>1.47</v>
      </c>
      <c r="D18">
        <v>1.37</v>
      </c>
    </row>
    <row r="19" spans="1:16" x14ac:dyDescent="0.2">
      <c r="A19">
        <v>1.36</v>
      </c>
      <c r="D19">
        <v>1.35</v>
      </c>
    </row>
    <row r="20" spans="1:16" x14ac:dyDescent="0.2">
      <c r="A20">
        <v>1.39</v>
      </c>
      <c r="D20">
        <v>1.34</v>
      </c>
    </row>
    <row r="21" spans="1:16" x14ac:dyDescent="0.2">
      <c r="A21">
        <v>1.5</v>
      </c>
      <c r="D21">
        <v>1.38</v>
      </c>
    </row>
    <row r="22" spans="1:16" x14ac:dyDescent="0.2">
      <c r="A22">
        <v>1.54</v>
      </c>
      <c r="D22">
        <v>1.47</v>
      </c>
    </row>
    <row r="23" spans="1:16" x14ac:dyDescent="0.2">
      <c r="A23">
        <v>1.49</v>
      </c>
      <c r="D23">
        <v>1.35</v>
      </c>
    </row>
    <row r="24" spans="1:16" x14ac:dyDescent="0.2">
      <c r="A24">
        <v>1.43</v>
      </c>
      <c r="D24">
        <v>1.46</v>
      </c>
    </row>
    <row r="25" spans="1:16" x14ac:dyDescent="0.2">
      <c r="A25">
        <v>1.3</v>
      </c>
      <c r="D25">
        <v>1.27</v>
      </c>
    </row>
    <row r="26" spans="1:16" x14ac:dyDescent="0.2">
      <c r="A26">
        <v>1.53</v>
      </c>
      <c r="D26">
        <v>1.42</v>
      </c>
    </row>
    <row r="27" spans="1:16" x14ac:dyDescent="0.2">
      <c r="A27">
        <v>1.54</v>
      </c>
      <c r="D27">
        <v>1.47</v>
      </c>
    </row>
    <row r="28" spans="1:16" x14ac:dyDescent="0.2">
      <c r="A28">
        <v>1.3</v>
      </c>
      <c r="D28">
        <v>1.4</v>
      </c>
    </row>
    <row r="29" spans="1:16" x14ac:dyDescent="0.2">
      <c r="A29">
        <v>1.53</v>
      </c>
      <c r="D29">
        <v>1.33</v>
      </c>
    </row>
    <row r="30" spans="1:16" x14ac:dyDescent="0.2">
      <c r="A30">
        <v>1.46</v>
      </c>
      <c r="M30">
        <v>0.25700000000000001</v>
      </c>
      <c r="N30">
        <v>3.472</v>
      </c>
      <c r="O30">
        <v>4.4185550683400745</v>
      </c>
      <c r="P30" s="1">
        <v>3.472</v>
      </c>
    </row>
    <row r="31" spans="1:16" x14ac:dyDescent="0.2">
      <c r="A31">
        <v>1.42</v>
      </c>
      <c r="M31">
        <v>-0.24399999999999999</v>
      </c>
      <c r="N31">
        <v>-3.403</v>
      </c>
      <c r="O31">
        <v>-4.6670152212888301</v>
      </c>
      <c r="P31" s="1">
        <v>-3.403</v>
      </c>
    </row>
    <row r="32" spans="1:16" x14ac:dyDescent="0.2">
      <c r="A32">
        <v>1.54</v>
      </c>
      <c r="M32">
        <v>-0.17199999999999999</v>
      </c>
      <c r="N32">
        <v>-0.91200000000000003</v>
      </c>
      <c r="O32">
        <v>-1.23623911602156</v>
      </c>
      <c r="P32" s="1">
        <v>-0.91200000000000003</v>
      </c>
    </row>
    <row r="33" spans="1:16" x14ac:dyDescent="0.2">
      <c r="A33">
        <v>1.39</v>
      </c>
      <c r="M33">
        <v>0.189</v>
      </c>
      <c r="N33">
        <v>1.6739999999999999</v>
      </c>
      <c r="O33">
        <v>2.1794993632436621</v>
      </c>
      <c r="P33" s="1">
        <v>1.6739999999999999</v>
      </c>
    </row>
    <row r="34" spans="1:16" x14ac:dyDescent="0.2">
      <c r="A34">
        <v>1.36</v>
      </c>
    </row>
    <row r="35" spans="1:16" x14ac:dyDescent="0.2">
      <c r="A35">
        <v>1.39</v>
      </c>
      <c r="H35">
        <f>AVERAGE(G:G)</f>
        <v>5.0825000000000005</v>
      </c>
      <c r="I35">
        <f>2*PI()/H35</f>
        <v>1.2362391160215613</v>
      </c>
      <c r="K35">
        <f>AVERAGE(J:J)</f>
        <v>2.882857142857143</v>
      </c>
      <c r="L35">
        <f>2*PI()/K35</f>
        <v>2.1794993632436621</v>
      </c>
    </row>
    <row r="36" spans="1:16" x14ac:dyDescent="0.2">
      <c r="B36">
        <f>AVERAGE(A:A)</f>
        <v>1.4219999999999999</v>
      </c>
      <c r="C36">
        <f>2*PI()/B36</f>
        <v>4.4185550683400745</v>
      </c>
      <c r="E36">
        <f>AVERAGE(D:D)</f>
        <v>1.3462962962962963</v>
      </c>
      <c r="F36">
        <f>2*PI()/E36</f>
        <v>4.6670152212888256</v>
      </c>
      <c r="H36">
        <f>STDEV(G:G)</f>
        <v>0.13955285736952852</v>
      </c>
      <c r="I36">
        <f>H37*I35</f>
        <v>3.3944063164346082E-2</v>
      </c>
      <c r="K36">
        <f>STDEV(J:J)</f>
        <v>7.6603732729755958E-2</v>
      </c>
      <c r="L36">
        <f>L35*K37</f>
        <v>5.7913999353128617E-2</v>
      </c>
    </row>
    <row r="37" spans="1:16" x14ac:dyDescent="0.2">
      <c r="B37">
        <f>STDEV(A:A)</f>
        <v>9.0661458183728783E-2</v>
      </c>
      <c r="C37">
        <f>C36*B38</f>
        <v>0.28171072121013824</v>
      </c>
      <c r="E37">
        <f>STDEV(D:D)</f>
        <v>0.20576588915464306</v>
      </c>
      <c r="F37">
        <f>F36*E38</f>
        <v>0.71329954583444855</v>
      </c>
      <c r="H37">
        <f>H36/H35</f>
        <v>2.745752235504742E-2</v>
      </c>
      <c r="K37">
        <f>K36/K35</f>
        <v>2.6572157042036259E-2</v>
      </c>
    </row>
    <row r="38" spans="1:16" x14ac:dyDescent="0.2">
      <c r="B38">
        <f>B37/B36</f>
        <v>6.375629970726357E-2</v>
      </c>
      <c r="E38">
        <f>E37/E36</f>
        <v>0.1528384871299962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Akshiv Bansal</dc:creator>
  <cp:lastModifiedBy>Akshiv Bansal</cp:lastModifiedBy>
  <dcterms:created xsi:type="dcterms:W3CDTF">2017-11-08T00:35:12Z</dcterms:created>
  <dcterms:modified xsi:type="dcterms:W3CDTF">2017-11-21T04:08:38Z</dcterms:modified>
</cp:coreProperties>
</file>