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BM-HJ-DT-70187\CommonDB\REPORTS\Service Trend\Jan 2020\"/>
    </mc:Choice>
  </mc:AlternateContent>
  <bookViews>
    <workbookView xWindow="0" yWindow="0" windowWidth="20490" windowHeight="8910" tabRatio="616"/>
  </bookViews>
  <sheets>
    <sheet name="Trend Sheet" sheetId="166" r:id="rId1"/>
    <sheet name="MTD" sheetId="165" r:id="rId2"/>
  </sheets>
  <definedNames>
    <definedName name="_xlnm._FilterDatabase" localSheetId="1" hidden="1">MTD!$B$185:$N$208</definedName>
  </definedNames>
  <calcPr calcId="152511"/>
</workbook>
</file>

<file path=xl/calcChain.xml><?xml version="1.0" encoding="utf-8"?>
<calcChain xmlns="http://schemas.openxmlformats.org/spreadsheetml/2006/main">
  <c r="K472" i="165" l="1"/>
  <c r="N472" i="165" s="1"/>
  <c r="K467" i="165"/>
  <c r="K466" i="165"/>
  <c r="N466" i="165" s="1"/>
  <c r="K465" i="165"/>
  <c r="N465" i="165" s="1"/>
  <c r="K464" i="165"/>
  <c r="N464" i="165" s="1"/>
  <c r="K463" i="165"/>
  <c r="K462" i="165"/>
  <c r="K461" i="165"/>
  <c r="N461" i="165" s="1"/>
  <c r="K460" i="165"/>
  <c r="N460" i="165" s="1"/>
  <c r="K459" i="165"/>
  <c r="N459" i="165" s="1"/>
  <c r="K458" i="165"/>
  <c r="K457" i="165"/>
  <c r="K456" i="165"/>
  <c r="N456" i="165" s="1"/>
  <c r="K455" i="165"/>
  <c r="N455" i="165" s="1"/>
  <c r="K454" i="165"/>
  <c r="N454" i="165" s="1"/>
  <c r="K453" i="165"/>
  <c r="N453" i="165" s="1"/>
  <c r="K452" i="165"/>
  <c r="N452" i="165" s="1"/>
  <c r="K451" i="165"/>
  <c r="K450" i="165"/>
  <c r="N450" i="165" s="1"/>
  <c r="K449" i="165"/>
  <c r="N449" i="165" s="1"/>
  <c r="K448" i="165"/>
  <c r="N448" i="165" s="1"/>
  <c r="K447" i="165"/>
  <c r="K446" i="165"/>
  <c r="I442" i="165"/>
  <c r="J442" i="165"/>
  <c r="J52" i="165"/>
  <c r="I52" i="165"/>
  <c r="H52" i="165"/>
  <c r="K56" i="165"/>
  <c r="N56" i="165" s="1"/>
  <c r="J5" i="165"/>
  <c r="J6" i="165"/>
  <c r="J7" i="165"/>
  <c r="J8" i="165"/>
  <c r="J9" i="165"/>
  <c r="J10" i="165"/>
  <c r="J11" i="165"/>
  <c r="J12" i="165"/>
  <c r="J13" i="165"/>
  <c r="J14" i="165"/>
  <c r="J15" i="165"/>
  <c r="J16" i="165"/>
  <c r="J17" i="165"/>
  <c r="J18" i="165"/>
  <c r="J19" i="165"/>
  <c r="J20" i="165"/>
  <c r="J21" i="165"/>
  <c r="J22" i="165"/>
  <c r="J23" i="165"/>
  <c r="J24" i="165"/>
  <c r="J25" i="165"/>
  <c r="I5" i="165"/>
  <c r="I6" i="165"/>
  <c r="I7" i="165"/>
  <c r="I8" i="165"/>
  <c r="I9" i="165"/>
  <c r="I10" i="165"/>
  <c r="I11" i="165"/>
  <c r="I12" i="165"/>
  <c r="I13" i="165"/>
  <c r="I14" i="165"/>
  <c r="I15" i="165"/>
  <c r="I16" i="165"/>
  <c r="I17" i="165"/>
  <c r="I18" i="165"/>
  <c r="I19" i="165"/>
  <c r="I20" i="165"/>
  <c r="I21" i="165"/>
  <c r="I22" i="165"/>
  <c r="I23" i="165"/>
  <c r="I24" i="165"/>
  <c r="I25" i="165"/>
  <c r="J4" i="165"/>
  <c r="I4" i="165"/>
  <c r="L831" i="165"/>
  <c r="K831" i="165"/>
  <c r="N831" i="165" s="1"/>
  <c r="L830" i="165"/>
  <c r="K830" i="165"/>
  <c r="N830" i="165" s="1"/>
  <c r="L829" i="165"/>
  <c r="K829" i="165"/>
  <c r="N829" i="165" s="1"/>
  <c r="L828" i="165"/>
  <c r="K828" i="165"/>
  <c r="N828" i="165" s="1"/>
  <c r="L827" i="165"/>
  <c r="K827" i="165"/>
  <c r="N827" i="165" s="1"/>
  <c r="L826" i="165"/>
  <c r="K826" i="165"/>
  <c r="N826" i="165" s="1"/>
  <c r="L825" i="165"/>
  <c r="K825" i="165"/>
  <c r="N825" i="165" s="1"/>
  <c r="L824" i="165"/>
  <c r="K824" i="165"/>
  <c r="N824" i="165" s="1"/>
  <c r="L823" i="165"/>
  <c r="K823" i="165"/>
  <c r="N823" i="165" s="1"/>
  <c r="L822" i="165"/>
  <c r="K822" i="165"/>
  <c r="N822" i="165" s="1"/>
  <c r="L821" i="165"/>
  <c r="K821" i="165"/>
  <c r="N821" i="165" s="1"/>
  <c r="L820" i="165"/>
  <c r="K820" i="165"/>
  <c r="L819" i="165"/>
  <c r="K819" i="165"/>
  <c r="N819" i="165" s="1"/>
  <c r="L818" i="165"/>
  <c r="K818" i="165"/>
  <c r="L817" i="165"/>
  <c r="K817" i="165"/>
  <c r="L816" i="165"/>
  <c r="K816" i="165"/>
  <c r="L815" i="165"/>
  <c r="K815" i="165"/>
  <c r="L814" i="165"/>
  <c r="K814" i="165"/>
  <c r="N814" i="165" s="1"/>
  <c r="L813" i="165"/>
  <c r="K813" i="165"/>
  <c r="N813" i="165" s="1"/>
  <c r="L812" i="165"/>
  <c r="K812" i="165"/>
  <c r="N812" i="165" s="1"/>
  <c r="L811" i="165"/>
  <c r="K811" i="165"/>
  <c r="N811" i="165" s="1"/>
  <c r="L810" i="165"/>
  <c r="K810" i="165"/>
  <c r="L805" i="165"/>
  <c r="K805" i="165"/>
  <c r="N805" i="165" s="1"/>
  <c r="L804" i="165"/>
  <c r="K804" i="165"/>
  <c r="L803" i="165"/>
  <c r="K803" i="165"/>
  <c r="N803" i="165" s="1"/>
  <c r="L802" i="165"/>
  <c r="K802" i="165"/>
  <c r="L801" i="165"/>
  <c r="K801" i="165"/>
  <c r="N801" i="165" s="1"/>
  <c r="L800" i="165"/>
  <c r="K800" i="165"/>
  <c r="L799" i="165"/>
  <c r="K799" i="165"/>
  <c r="N799" i="165" s="1"/>
  <c r="L798" i="165"/>
  <c r="K798" i="165"/>
  <c r="L797" i="165"/>
  <c r="K797" i="165"/>
  <c r="N797" i="165" s="1"/>
  <c r="L796" i="165"/>
  <c r="K796" i="165"/>
  <c r="N796" i="165" s="1"/>
  <c r="L795" i="165"/>
  <c r="K795" i="165"/>
  <c r="N795" i="165" s="1"/>
  <c r="L794" i="165"/>
  <c r="K794" i="165"/>
  <c r="N794" i="165" s="1"/>
  <c r="L793" i="165"/>
  <c r="K793" i="165"/>
  <c r="N793" i="165" s="1"/>
  <c r="L792" i="165"/>
  <c r="K792" i="165"/>
  <c r="N792" i="165" s="1"/>
  <c r="L791" i="165"/>
  <c r="K791" i="165"/>
  <c r="N791" i="165" s="1"/>
  <c r="L790" i="165"/>
  <c r="K790" i="165"/>
  <c r="N790" i="165" s="1"/>
  <c r="L789" i="165"/>
  <c r="K789" i="165"/>
  <c r="N789" i="165" s="1"/>
  <c r="L788" i="165"/>
  <c r="K788" i="165"/>
  <c r="N788" i="165" s="1"/>
  <c r="L787" i="165"/>
  <c r="K787" i="165"/>
  <c r="N787" i="165" s="1"/>
  <c r="L786" i="165"/>
  <c r="K786" i="165"/>
  <c r="N786" i="165" s="1"/>
  <c r="L785" i="165"/>
  <c r="K785" i="165"/>
  <c r="N785" i="165" s="1"/>
  <c r="L784" i="165"/>
  <c r="K784" i="165"/>
  <c r="N784" i="165" s="1"/>
  <c r="L779" i="165"/>
  <c r="K779" i="165"/>
  <c r="L778" i="165"/>
  <c r="K778" i="165"/>
  <c r="L777" i="165"/>
  <c r="K777" i="165"/>
  <c r="N777" i="165" s="1"/>
  <c r="L776" i="165"/>
  <c r="K776" i="165"/>
  <c r="N776" i="165" s="1"/>
  <c r="L775" i="165"/>
  <c r="K775" i="165"/>
  <c r="N775" i="165" s="1"/>
  <c r="L774" i="165"/>
  <c r="K774" i="165"/>
  <c r="N774" i="165" s="1"/>
  <c r="L773" i="165"/>
  <c r="K773" i="165"/>
  <c r="L772" i="165"/>
  <c r="K772" i="165"/>
  <c r="N772" i="165" s="1"/>
  <c r="L771" i="165"/>
  <c r="K771" i="165"/>
  <c r="N771" i="165" s="1"/>
  <c r="L770" i="165"/>
  <c r="K770" i="165"/>
  <c r="N770" i="165" s="1"/>
  <c r="L769" i="165"/>
  <c r="K769" i="165"/>
  <c r="L768" i="165"/>
  <c r="K768" i="165"/>
  <c r="N768" i="165" s="1"/>
  <c r="L767" i="165"/>
  <c r="K767" i="165"/>
  <c r="N767" i="165" s="1"/>
  <c r="L766" i="165"/>
  <c r="K766" i="165"/>
  <c r="N766" i="165" s="1"/>
  <c r="L765" i="165"/>
  <c r="K765" i="165"/>
  <c r="N765" i="165" s="1"/>
  <c r="L764" i="165"/>
  <c r="K764" i="165"/>
  <c r="N764" i="165" s="1"/>
  <c r="L763" i="165"/>
  <c r="K763" i="165"/>
  <c r="N763" i="165" s="1"/>
  <c r="L762" i="165"/>
  <c r="K762" i="165"/>
  <c r="L761" i="165"/>
  <c r="K761" i="165"/>
  <c r="N761" i="165" s="1"/>
  <c r="L760" i="165"/>
  <c r="K760" i="165"/>
  <c r="N760" i="165" s="1"/>
  <c r="L759" i="165"/>
  <c r="K759" i="165"/>
  <c r="N759" i="165" s="1"/>
  <c r="L758" i="165"/>
  <c r="K758" i="165"/>
  <c r="N758" i="165" s="1"/>
  <c r="L753" i="165"/>
  <c r="K753" i="165"/>
  <c r="N753" i="165" s="1"/>
  <c r="L752" i="165"/>
  <c r="K752" i="165"/>
  <c r="N752" i="165" s="1"/>
  <c r="L751" i="165"/>
  <c r="K751" i="165"/>
  <c r="N751" i="165" s="1"/>
  <c r="L750" i="165"/>
  <c r="K750" i="165"/>
  <c r="N750" i="165" s="1"/>
  <c r="L749" i="165"/>
  <c r="K749" i="165"/>
  <c r="N749" i="165" s="1"/>
  <c r="L748" i="165"/>
  <c r="K748" i="165"/>
  <c r="N748" i="165" s="1"/>
  <c r="L747" i="165"/>
  <c r="K747" i="165"/>
  <c r="N747" i="165" s="1"/>
  <c r="L746" i="165"/>
  <c r="K746" i="165"/>
  <c r="N746" i="165" s="1"/>
  <c r="L745" i="165"/>
  <c r="K745" i="165"/>
  <c r="N745" i="165" s="1"/>
  <c r="L744" i="165"/>
  <c r="K744" i="165"/>
  <c r="N744" i="165" s="1"/>
  <c r="L743" i="165"/>
  <c r="K743" i="165"/>
  <c r="L742" i="165"/>
  <c r="K742" i="165"/>
  <c r="L741" i="165"/>
  <c r="K741" i="165"/>
  <c r="N741" i="165" s="1"/>
  <c r="L740" i="165"/>
  <c r="K740" i="165"/>
  <c r="N740" i="165" s="1"/>
  <c r="L739" i="165"/>
  <c r="K739" i="165"/>
  <c r="N739" i="165" s="1"/>
  <c r="L738" i="165"/>
  <c r="K738" i="165"/>
  <c r="N738" i="165" s="1"/>
  <c r="L737" i="165"/>
  <c r="K737" i="165"/>
  <c r="L736" i="165"/>
  <c r="K736" i="165"/>
  <c r="N736" i="165" s="1"/>
  <c r="L735" i="165"/>
  <c r="K735" i="165"/>
  <c r="N735" i="165" s="1"/>
  <c r="L734" i="165"/>
  <c r="K734" i="165"/>
  <c r="N734" i="165" s="1"/>
  <c r="L733" i="165"/>
  <c r="K733" i="165"/>
  <c r="N733" i="165" s="1"/>
  <c r="L732" i="165"/>
  <c r="K732" i="165"/>
  <c r="N732" i="165" s="1"/>
  <c r="L727" i="165"/>
  <c r="K727" i="165"/>
  <c r="N727" i="165" s="1"/>
  <c r="L726" i="165"/>
  <c r="K726" i="165"/>
  <c r="N726" i="165" s="1"/>
  <c r="L725" i="165"/>
  <c r="K725" i="165"/>
  <c r="N725" i="165" s="1"/>
  <c r="L724" i="165"/>
  <c r="K724" i="165"/>
  <c r="N724" i="165" s="1"/>
  <c r="L723" i="165"/>
  <c r="K723" i="165"/>
  <c r="N723" i="165" s="1"/>
  <c r="L722" i="165"/>
  <c r="K722" i="165"/>
  <c r="L721" i="165"/>
  <c r="K721" i="165"/>
  <c r="N721" i="165" s="1"/>
  <c r="L720" i="165"/>
  <c r="K720" i="165"/>
  <c r="N720" i="165" s="1"/>
  <c r="L719" i="165"/>
  <c r="K719" i="165"/>
  <c r="N719" i="165" s="1"/>
  <c r="L718" i="165"/>
  <c r="K718" i="165"/>
  <c r="N718" i="165" s="1"/>
  <c r="L717" i="165"/>
  <c r="K717" i="165"/>
  <c r="N717" i="165" s="1"/>
  <c r="L716" i="165"/>
  <c r="K716" i="165"/>
  <c r="L715" i="165"/>
  <c r="K715" i="165"/>
  <c r="N715" i="165" s="1"/>
  <c r="L714" i="165"/>
  <c r="K714" i="165"/>
  <c r="N714" i="165" s="1"/>
  <c r="L713" i="165"/>
  <c r="K713" i="165"/>
  <c r="N713" i="165" s="1"/>
  <c r="L712" i="165"/>
  <c r="K712" i="165"/>
  <c r="N712" i="165" s="1"/>
  <c r="L711" i="165"/>
  <c r="K711" i="165"/>
  <c r="N711" i="165" s="1"/>
  <c r="L710" i="165"/>
  <c r="K710" i="165"/>
  <c r="N710" i="165" s="1"/>
  <c r="L709" i="165"/>
  <c r="K709" i="165"/>
  <c r="N709" i="165" s="1"/>
  <c r="L708" i="165"/>
  <c r="K708" i="165"/>
  <c r="L707" i="165"/>
  <c r="K707" i="165"/>
  <c r="N707" i="165" s="1"/>
  <c r="L706" i="165"/>
  <c r="K706" i="165"/>
  <c r="N706" i="165" s="1"/>
  <c r="L701" i="165"/>
  <c r="K701" i="165"/>
  <c r="L700" i="165"/>
  <c r="K700" i="165"/>
  <c r="N700" i="165" s="1"/>
  <c r="L699" i="165"/>
  <c r="K699" i="165"/>
  <c r="N699" i="165" s="1"/>
  <c r="L698" i="165"/>
  <c r="K698" i="165"/>
  <c r="N698" i="165" s="1"/>
  <c r="L697" i="165"/>
  <c r="K697" i="165"/>
  <c r="N697" i="165" s="1"/>
  <c r="L696" i="165"/>
  <c r="K696" i="165"/>
  <c r="L695" i="165"/>
  <c r="K695" i="165"/>
  <c r="N695" i="165" s="1"/>
  <c r="L694" i="165"/>
  <c r="K694" i="165"/>
  <c r="L693" i="165"/>
  <c r="K693" i="165"/>
  <c r="N693" i="165" s="1"/>
  <c r="L692" i="165"/>
  <c r="K692" i="165"/>
  <c r="N692" i="165" s="1"/>
  <c r="L691" i="165"/>
  <c r="K691" i="165"/>
  <c r="N691" i="165" s="1"/>
  <c r="L690" i="165"/>
  <c r="K690" i="165"/>
  <c r="N690" i="165" s="1"/>
  <c r="L689" i="165"/>
  <c r="K689" i="165"/>
  <c r="L688" i="165"/>
  <c r="K688" i="165"/>
  <c r="L687" i="165"/>
  <c r="K687" i="165"/>
  <c r="N687" i="165" s="1"/>
  <c r="L686" i="165"/>
  <c r="K686" i="165"/>
  <c r="L685" i="165"/>
  <c r="K685" i="165"/>
  <c r="N685" i="165" s="1"/>
  <c r="L684" i="165"/>
  <c r="K684" i="165"/>
  <c r="N684" i="165" s="1"/>
  <c r="L683" i="165"/>
  <c r="K683" i="165"/>
  <c r="N683" i="165" s="1"/>
  <c r="L682" i="165"/>
  <c r="K682" i="165"/>
  <c r="N682" i="165" s="1"/>
  <c r="L681" i="165"/>
  <c r="K681" i="165"/>
  <c r="N681" i="165" s="1"/>
  <c r="L680" i="165"/>
  <c r="K680" i="165"/>
  <c r="N680" i="165" s="1"/>
  <c r="L675" i="165"/>
  <c r="K675" i="165"/>
  <c r="N675" i="165" s="1"/>
  <c r="L674" i="165"/>
  <c r="K674" i="165"/>
  <c r="N674" i="165" s="1"/>
  <c r="L673" i="165"/>
  <c r="K673" i="165"/>
  <c r="N673" i="165" s="1"/>
  <c r="L672" i="165"/>
  <c r="K672" i="165"/>
  <c r="N672" i="165" s="1"/>
  <c r="L671" i="165"/>
  <c r="K671" i="165"/>
  <c r="N671" i="165" s="1"/>
  <c r="L670" i="165"/>
  <c r="K670" i="165"/>
  <c r="N670" i="165" s="1"/>
  <c r="L669" i="165"/>
  <c r="K669" i="165"/>
  <c r="N669" i="165" s="1"/>
  <c r="L668" i="165"/>
  <c r="K668" i="165"/>
  <c r="N668" i="165" s="1"/>
  <c r="L667" i="165"/>
  <c r="K667" i="165"/>
  <c r="N667" i="165" s="1"/>
  <c r="L666" i="165"/>
  <c r="K666" i="165"/>
  <c r="L665" i="165"/>
  <c r="K665" i="165"/>
  <c r="N665" i="165" s="1"/>
  <c r="L664" i="165"/>
  <c r="K664" i="165"/>
  <c r="N664" i="165" s="1"/>
  <c r="L663" i="165"/>
  <c r="K663" i="165"/>
  <c r="N663" i="165" s="1"/>
  <c r="L662" i="165"/>
  <c r="K662" i="165"/>
  <c r="N662" i="165" s="1"/>
  <c r="L661" i="165"/>
  <c r="K661" i="165"/>
  <c r="N661" i="165" s="1"/>
  <c r="L660" i="165"/>
  <c r="K660" i="165"/>
  <c r="N660" i="165" s="1"/>
  <c r="L659" i="165"/>
  <c r="K659" i="165"/>
  <c r="N659" i="165" s="1"/>
  <c r="L658" i="165"/>
  <c r="K658" i="165"/>
  <c r="L657" i="165"/>
  <c r="K657" i="165"/>
  <c r="L656" i="165"/>
  <c r="K656" i="165"/>
  <c r="N656" i="165" s="1"/>
  <c r="L655" i="165"/>
  <c r="K655" i="165"/>
  <c r="N655" i="165" s="1"/>
  <c r="L654" i="165"/>
  <c r="K654" i="165"/>
  <c r="N654" i="165" s="1"/>
  <c r="L649" i="165"/>
  <c r="K649" i="165"/>
  <c r="L648" i="165"/>
  <c r="K648" i="165"/>
  <c r="L647" i="165"/>
  <c r="K647" i="165"/>
  <c r="N647" i="165" s="1"/>
  <c r="L646" i="165"/>
  <c r="K646" i="165"/>
  <c r="N646" i="165" s="1"/>
  <c r="L645" i="165"/>
  <c r="K645" i="165"/>
  <c r="N645" i="165" s="1"/>
  <c r="L644" i="165"/>
  <c r="K644" i="165"/>
  <c r="N644" i="165" s="1"/>
  <c r="L643" i="165"/>
  <c r="K643" i="165"/>
  <c r="N643" i="165" s="1"/>
  <c r="L642" i="165"/>
  <c r="K642" i="165"/>
  <c r="N642" i="165" s="1"/>
  <c r="L641" i="165"/>
  <c r="K641" i="165"/>
  <c r="N641" i="165" s="1"/>
  <c r="L640" i="165"/>
  <c r="K640" i="165"/>
  <c r="N640" i="165" s="1"/>
  <c r="L639" i="165"/>
  <c r="K639" i="165"/>
  <c r="N639" i="165" s="1"/>
  <c r="L638" i="165"/>
  <c r="K638" i="165"/>
  <c r="N638" i="165" s="1"/>
  <c r="L637" i="165"/>
  <c r="K637" i="165"/>
  <c r="N637" i="165" s="1"/>
  <c r="L636" i="165"/>
  <c r="K636" i="165"/>
  <c r="N636" i="165" s="1"/>
  <c r="L635" i="165"/>
  <c r="K635" i="165"/>
  <c r="N635" i="165" s="1"/>
  <c r="L634" i="165"/>
  <c r="K634" i="165"/>
  <c r="N634" i="165" s="1"/>
  <c r="L633" i="165"/>
  <c r="K633" i="165"/>
  <c r="N633" i="165" s="1"/>
  <c r="L632" i="165"/>
  <c r="K632" i="165"/>
  <c r="N632" i="165" s="1"/>
  <c r="L631" i="165"/>
  <c r="K631" i="165"/>
  <c r="N631" i="165" s="1"/>
  <c r="L630" i="165"/>
  <c r="K630" i="165"/>
  <c r="N630" i="165" s="1"/>
  <c r="L629" i="165"/>
  <c r="K629" i="165"/>
  <c r="L628" i="165"/>
  <c r="K628" i="165"/>
  <c r="N628" i="165" s="1"/>
  <c r="L623" i="165"/>
  <c r="K623" i="165"/>
  <c r="N623" i="165" s="1"/>
  <c r="L622" i="165"/>
  <c r="K622" i="165"/>
  <c r="N622" i="165" s="1"/>
  <c r="L621" i="165"/>
  <c r="K621" i="165"/>
  <c r="N621" i="165" s="1"/>
  <c r="L620" i="165"/>
  <c r="K620" i="165"/>
  <c r="L619" i="165"/>
  <c r="K619" i="165"/>
  <c r="N619" i="165" s="1"/>
  <c r="L618" i="165"/>
  <c r="K618" i="165"/>
  <c r="N618" i="165" s="1"/>
  <c r="L617" i="165"/>
  <c r="K617" i="165"/>
  <c r="N617" i="165" s="1"/>
  <c r="L616" i="165"/>
  <c r="K616" i="165"/>
  <c r="N616" i="165" s="1"/>
  <c r="L615" i="165"/>
  <c r="K615" i="165"/>
  <c r="N615" i="165" s="1"/>
  <c r="L614" i="165"/>
  <c r="K614" i="165"/>
  <c r="N614" i="165" s="1"/>
  <c r="L613" i="165"/>
  <c r="K613" i="165"/>
  <c r="N613" i="165" s="1"/>
  <c r="L612" i="165"/>
  <c r="K612" i="165"/>
  <c r="L611" i="165"/>
  <c r="K611" i="165"/>
  <c r="L610" i="165"/>
  <c r="K610" i="165"/>
  <c r="N610" i="165" s="1"/>
  <c r="L609" i="165"/>
  <c r="K609" i="165"/>
  <c r="L608" i="165"/>
  <c r="K608" i="165"/>
  <c r="N608" i="165" s="1"/>
  <c r="L607" i="165"/>
  <c r="K607" i="165"/>
  <c r="N607" i="165" s="1"/>
  <c r="L606" i="165"/>
  <c r="K606" i="165"/>
  <c r="N606" i="165" s="1"/>
  <c r="L605" i="165"/>
  <c r="K605" i="165"/>
  <c r="N605" i="165" s="1"/>
  <c r="L604" i="165"/>
  <c r="K604" i="165"/>
  <c r="N604" i="165" s="1"/>
  <c r="L603" i="165"/>
  <c r="K603" i="165"/>
  <c r="N603" i="165" s="1"/>
  <c r="L602" i="165"/>
  <c r="K602" i="165"/>
  <c r="N602" i="165" s="1"/>
  <c r="L597" i="165"/>
  <c r="K597" i="165"/>
  <c r="N597" i="165" s="1"/>
  <c r="L596" i="165"/>
  <c r="K596" i="165"/>
  <c r="N596" i="165" s="1"/>
  <c r="L595" i="165"/>
  <c r="K595" i="165"/>
  <c r="N595" i="165" s="1"/>
  <c r="L594" i="165"/>
  <c r="K594" i="165"/>
  <c r="N594" i="165" s="1"/>
  <c r="L593" i="165"/>
  <c r="K593" i="165"/>
  <c r="N593" i="165" s="1"/>
  <c r="L592" i="165"/>
  <c r="K592" i="165"/>
  <c r="N592" i="165" s="1"/>
  <c r="L591" i="165"/>
  <c r="K591" i="165"/>
  <c r="L590" i="165"/>
  <c r="K590" i="165"/>
  <c r="N590" i="165" s="1"/>
  <c r="L589" i="165"/>
  <c r="K589" i="165"/>
  <c r="L588" i="165"/>
  <c r="K588" i="165"/>
  <c r="N588" i="165" s="1"/>
  <c r="L587" i="165"/>
  <c r="K587" i="165"/>
  <c r="N587" i="165" s="1"/>
  <c r="L586" i="165"/>
  <c r="K586" i="165"/>
  <c r="N586" i="165" s="1"/>
  <c r="L585" i="165"/>
  <c r="K585" i="165"/>
  <c r="N585" i="165" s="1"/>
  <c r="L584" i="165"/>
  <c r="K584" i="165"/>
  <c r="N584" i="165" s="1"/>
  <c r="L583" i="165"/>
  <c r="K583" i="165"/>
  <c r="N583" i="165" s="1"/>
  <c r="L582" i="165"/>
  <c r="K582" i="165"/>
  <c r="N582" i="165" s="1"/>
  <c r="L581" i="165"/>
  <c r="K581" i="165"/>
  <c r="N581" i="165" s="1"/>
  <c r="L580" i="165"/>
  <c r="K580" i="165"/>
  <c r="N580" i="165" s="1"/>
  <c r="L579" i="165"/>
  <c r="K579" i="165"/>
  <c r="N579" i="165" s="1"/>
  <c r="L578" i="165"/>
  <c r="K578" i="165"/>
  <c r="N578" i="165" s="1"/>
  <c r="L577" i="165"/>
  <c r="K577" i="165"/>
  <c r="N577" i="165" s="1"/>
  <c r="L576" i="165"/>
  <c r="K576" i="165"/>
  <c r="N576" i="165" s="1"/>
  <c r="L571" i="165"/>
  <c r="K571" i="165"/>
  <c r="L570" i="165"/>
  <c r="K570" i="165"/>
  <c r="N570" i="165" s="1"/>
  <c r="L569" i="165"/>
  <c r="K569" i="165"/>
  <c r="L568" i="165"/>
  <c r="K568" i="165"/>
  <c r="N568" i="165" s="1"/>
  <c r="L567" i="165"/>
  <c r="K567" i="165"/>
  <c r="N567" i="165" s="1"/>
  <c r="L566" i="165"/>
  <c r="K566" i="165"/>
  <c r="N566" i="165" s="1"/>
  <c r="L565" i="165"/>
  <c r="K565" i="165"/>
  <c r="N565" i="165" s="1"/>
  <c r="L564" i="165"/>
  <c r="K564" i="165"/>
  <c r="N564" i="165" s="1"/>
  <c r="L563" i="165"/>
  <c r="K563" i="165"/>
  <c r="N563" i="165" s="1"/>
  <c r="L562" i="165"/>
  <c r="K562" i="165"/>
  <c r="N562" i="165" s="1"/>
  <c r="L561" i="165"/>
  <c r="K561" i="165"/>
  <c r="N561" i="165" s="1"/>
  <c r="L560" i="165"/>
  <c r="K560" i="165"/>
  <c r="N560" i="165" s="1"/>
  <c r="L559" i="165"/>
  <c r="K559" i="165"/>
  <c r="N559" i="165" s="1"/>
  <c r="L558" i="165"/>
  <c r="K558" i="165"/>
  <c r="N558" i="165" s="1"/>
  <c r="L557" i="165"/>
  <c r="K557" i="165"/>
  <c r="N557" i="165" s="1"/>
  <c r="L556" i="165"/>
  <c r="K556" i="165"/>
  <c r="L555" i="165"/>
  <c r="K555" i="165"/>
  <c r="L554" i="165"/>
  <c r="K554" i="165"/>
  <c r="N554" i="165" s="1"/>
  <c r="L553" i="165"/>
  <c r="K553" i="165"/>
  <c r="L552" i="165"/>
  <c r="K552" i="165"/>
  <c r="N552" i="165" s="1"/>
  <c r="L551" i="165"/>
  <c r="K551" i="165"/>
  <c r="N551" i="165" s="1"/>
  <c r="L550" i="165"/>
  <c r="K550" i="165"/>
  <c r="L545" i="165"/>
  <c r="K545" i="165"/>
  <c r="N545" i="165" s="1"/>
  <c r="L544" i="165"/>
  <c r="K544" i="165"/>
  <c r="N544" i="165" s="1"/>
  <c r="L543" i="165"/>
  <c r="K543" i="165"/>
  <c r="N543" i="165" s="1"/>
  <c r="L542" i="165"/>
  <c r="K542" i="165"/>
  <c r="N542" i="165" s="1"/>
  <c r="L541" i="165"/>
  <c r="K541" i="165"/>
  <c r="N541" i="165" s="1"/>
  <c r="L540" i="165"/>
  <c r="K540" i="165"/>
  <c r="L539" i="165"/>
  <c r="K539" i="165"/>
  <c r="N539" i="165" s="1"/>
  <c r="L538" i="165"/>
  <c r="K538" i="165"/>
  <c r="N538" i="165" s="1"/>
  <c r="L537" i="165"/>
  <c r="K537" i="165"/>
  <c r="N537" i="165" s="1"/>
  <c r="L536" i="165"/>
  <c r="K536" i="165"/>
  <c r="L535" i="165"/>
  <c r="K535" i="165"/>
  <c r="N535" i="165" s="1"/>
  <c r="L534" i="165"/>
  <c r="K534" i="165"/>
  <c r="N534" i="165" s="1"/>
  <c r="L533" i="165"/>
  <c r="K533" i="165"/>
  <c r="L532" i="165"/>
  <c r="K532" i="165"/>
  <c r="L531" i="165"/>
  <c r="K531" i="165"/>
  <c r="N531" i="165" s="1"/>
  <c r="L530" i="165"/>
  <c r="K530" i="165"/>
  <c r="N530" i="165" s="1"/>
  <c r="L529" i="165"/>
  <c r="K529" i="165"/>
  <c r="N529" i="165" s="1"/>
  <c r="L528" i="165"/>
  <c r="K528" i="165"/>
  <c r="L527" i="165"/>
  <c r="K527" i="165"/>
  <c r="N527" i="165" s="1"/>
  <c r="L526" i="165"/>
  <c r="K526" i="165"/>
  <c r="N526" i="165" s="1"/>
  <c r="L525" i="165"/>
  <c r="K525" i="165"/>
  <c r="N525" i="165" s="1"/>
  <c r="L524" i="165"/>
  <c r="K524" i="165"/>
  <c r="N524" i="165" s="1"/>
  <c r="L519" i="165"/>
  <c r="K519" i="165"/>
  <c r="N519" i="165" s="1"/>
  <c r="L518" i="165"/>
  <c r="K518" i="165"/>
  <c r="N518" i="165" s="1"/>
  <c r="L517" i="165"/>
  <c r="K517" i="165"/>
  <c r="N517" i="165" s="1"/>
  <c r="L516" i="165"/>
  <c r="K516" i="165"/>
  <c r="N516" i="165" s="1"/>
  <c r="L515" i="165"/>
  <c r="K515" i="165"/>
  <c r="L514" i="165"/>
  <c r="K514" i="165"/>
  <c r="L513" i="165"/>
  <c r="K513" i="165"/>
  <c r="N513" i="165" s="1"/>
  <c r="L512" i="165"/>
  <c r="K512" i="165"/>
  <c r="L511" i="165"/>
  <c r="K511" i="165"/>
  <c r="N511" i="165" s="1"/>
  <c r="L510" i="165"/>
  <c r="K510" i="165"/>
  <c r="N510" i="165" s="1"/>
  <c r="L509" i="165"/>
  <c r="K509" i="165"/>
  <c r="N509" i="165" s="1"/>
  <c r="L508" i="165"/>
  <c r="K508" i="165"/>
  <c r="N508" i="165" s="1"/>
  <c r="L507" i="165"/>
  <c r="K507" i="165"/>
  <c r="N507" i="165" s="1"/>
  <c r="L506" i="165"/>
  <c r="K506" i="165"/>
  <c r="L505" i="165"/>
  <c r="K505" i="165"/>
  <c r="N505" i="165" s="1"/>
  <c r="L504" i="165"/>
  <c r="K504" i="165"/>
  <c r="N504" i="165" s="1"/>
  <c r="L503" i="165"/>
  <c r="K503" i="165"/>
  <c r="N503" i="165" s="1"/>
  <c r="L502" i="165"/>
  <c r="K502" i="165"/>
  <c r="N502" i="165" s="1"/>
  <c r="L501" i="165"/>
  <c r="K501" i="165"/>
  <c r="N501" i="165" s="1"/>
  <c r="L500" i="165"/>
  <c r="K500" i="165"/>
  <c r="N500" i="165" s="1"/>
  <c r="L499" i="165"/>
  <c r="K499" i="165"/>
  <c r="L498" i="165"/>
  <c r="K498" i="165"/>
  <c r="N498" i="165" s="1"/>
  <c r="L493" i="165"/>
  <c r="K493" i="165"/>
  <c r="L492" i="165"/>
  <c r="K492" i="165"/>
  <c r="N492" i="165" s="1"/>
  <c r="L491" i="165"/>
  <c r="K491" i="165"/>
  <c r="N491" i="165" s="1"/>
  <c r="L490" i="165"/>
  <c r="K490" i="165"/>
  <c r="N490" i="165" s="1"/>
  <c r="L489" i="165"/>
  <c r="K489" i="165"/>
  <c r="N489" i="165" s="1"/>
  <c r="L488" i="165"/>
  <c r="K488" i="165"/>
  <c r="N488" i="165" s="1"/>
  <c r="L487" i="165"/>
  <c r="K487" i="165"/>
  <c r="L486" i="165"/>
  <c r="K486" i="165"/>
  <c r="N486" i="165" s="1"/>
  <c r="L485" i="165"/>
  <c r="K485" i="165"/>
  <c r="N485" i="165" s="1"/>
  <c r="L484" i="165"/>
  <c r="K484" i="165"/>
  <c r="N484" i="165" s="1"/>
  <c r="L483" i="165"/>
  <c r="K483" i="165"/>
  <c r="N483" i="165" s="1"/>
  <c r="L482" i="165"/>
  <c r="K482" i="165"/>
  <c r="N482" i="165" s="1"/>
  <c r="L481" i="165"/>
  <c r="K481" i="165"/>
  <c r="N481" i="165" s="1"/>
  <c r="L480" i="165"/>
  <c r="K480" i="165"/>
  <c r="N480" i="165" s="1"/>
  <c r="L479" i="165"/>
  <c r="K479" i="165"/>
  <c r="N479" i="165" s="1"/>
  <c r="L478" i="165"/>
  <c r="K478" i="165"/>
  <c r="L477" i="165"/>
  <c r="K477" i="165"/>
  <c r="N477" i="165" s="1"/>
  <c r="L476" i="165"/>
  <c r="K476" i="165"/>
  <c r="N476" i="165" s="1"/>
  <c r="L475" i="165"/>
  <c r="K475" i="165"/>
  <c r="N475" i="165" s="1"/>
  <c r="L474" i="165"/>
  <c r="K474" i="165"/>
  <c r="N474" i="165" s="1"/>
  <c r="L473" i="165"/>
  <c r="K473" i="165"/>
  <c r="N473" i="165" s="1"/>
  <c r="L472" i="165"/>
  <c r="L467" i="165"/>
  <c r="L466" i="165"/>
  <c r="L465" i="165"/>
  <c r="L464" i="165"/>
  <c r="L463" i="165"/>
  <c r="L462" i="165"/>
  <c r="L461" i="165"/>
  <c r="L460" i="165"/>
  <c r="L459" i="165"/>
  <c r="L458" i="165"/>
  <c r="L457" i="165"/>
  <c r="L456" i="165"/>
  <c r="L455" i="165"/>
  <c r="L454" i="165"/>
  <c r="L453" i="165"/>
  <c r="L452" i="165"/>
  <c r="L451" i="165"/>
  <c r="L450" i="165"/>
  <c r="L449" i="165"/>
  <c r="L448" i="165"/>
  <c r="L447" i="165"/>
  <c r="L446" i="165"/>
  <c r="L441" i="165"/>
  <c r="K441" i="165"/>
  <c r="N441" i="165" s="1"/>
  <c r="L440" i="165"/>
  <c r="K440" i="165"/>
  <c r="L439" i="165"/>
  <c r="K439" i="165"/>
  <c r="N439" i="165" s="1"/>
  <c r="L438" i="165"/>
  <c r="K438" i="165"/>
  <c r="N438" i="165" s="1"/>
  <c r="L437" i="165"/>
  <c r="K437" i="165"/>
  <c r="N437" i="165" s="1"/>
  <c r="L436" i="165"/>
  <c r="K436" i="165"/>
  <c r="N436" i="165" s="1"/>
  <c r="L435" i="165"/>
  <c r="K435" i="165"/>
  <c r="N435" i="165" s="1"/>
  <c r="L434" i="165"/>
  <c r="K434" i="165"/>
  <c r="N434" i="165" s="1"/>
  <c r="L433" i="165"/>
  <c r="K433" i="165"/>
  <c r="N433" i="165" s="1"/>
  <c r="L432" i="165"/>
  <c r="K432" i="165"/>
  <c r="L431" i="165"/>
  <c r="K431" i="165"/>
  <c r="N431" i="165" s="1"/>
  <c r="L430" i="165"/>
  <c r="K430" i="165"/>
  <c r="N430" i="165" s="1"/>
  <c r="L429" i="165"/>
  <c r="K429" i="165"/>
  <c r="N429" i="165" s="1"/>
  <c r="L428" i="165"/>
  <c r="K428" i="165"/>
  <c r="N428" i="165" s="1"/>
  <c r="L427" i="165"/>
  <c r="K427" i="165"/>
  <c r="N427" i="165" s="1"/>
  <c r="L426" i="165"/>
  <c r="K426" i="165"/>
  <c r="N426" i="165" s="1"/>
  <c r="L425" i="165"/>
  <c r="K425" i="165"/>
  <c r="N425" i="165" s="1"/>
  <c r="L424" i="165"/>
  <c r="K424" i="165"/>
  <c r="N424" i="165" s="1"/>
  <c r="L423" i="165"/>
  <c r="K423" i="165"/>
  <c r="N423" i="165" s="1"/>
  <c r="L422" i="165"/>
  <c r="K422" i="165"/>
  <c r="N422" i="165" s="1"/>
  <c r="L421" i="165"/>
  <c r="K421" i="165"/>
  <c r="N421" i="165" s="1"/>
  <c r="L420" i="165"/>
  <c r="K420" i="165"/>
  <c r="L415" i="165"/>
  <c r="K415" i="165"/>
  <c r="N415" i="165" s="1"/>
  <c r="L414" i="165"/>
  <c r="K414" i="165"/>
  <c r="L413" i="165"/>
  <c r="K413" i="165"/>
  <c r="N413" i="165" s="1"/>
  <c r="L412" i="165"/>
  <c r="K412" i="165"/>
  <c r="N412" i="165" s="1"/>
  <c r="L411" i="165"/>
  <c r="K411" i="165"/>
  <c r="N411" i="165" s="1"/>
  <c r="L410" i="165"/>
  <c r="K410" i="165"/>
  <c r="N410" i="165" s="1"/>
  <c r="L409" i="165"/>
  <c r="K409" i="165"/>
  <c r="L408" i="165"/>
  <c r="K408" i="165"/>
  <c r="N408" i="165" s="1"/>
  <c r="L407" i="165"/>
  <c r="K407" i="165"/>
  <c r="N407" i="165" s="1"/>
  <c r="L406" i="165"/>
  <c r="K406" i="165"/>
  <c r="N406" i="165" s="1"/>
  <c r="L405" i="165"/>
  <c r="K405" i="165"/>
  <c r="N405" i="165" s="1"/>
  <c r="L404" i="165"/>
  <c r="K404" i="165"/>
  <c r="N404" i="165" s="1"/>
  <c r="L403" i="165"/>
  <c r="K403" i="165"/>
  <c r="N403" i="165" s="1"/>
  <c r="L402" i="165"/>
  <c r="K402" i="165"/>
  <c r="N402" i="165" s="1"/>
  <c r="L401" i="165"/>
  <c r="K401" i="165"/>
  <c r="N401" i="165" s="1"/>
  <c r="L400" i="165"/>
  <c r="K400" i="165"/>
  <c r="N400" i="165" s="1"/>
  <c r="L399" i="165"/>
  <c r="K399" i="165"/>
  <c r="N399" i="165" s="1"/>
  <c r="L398" i="165"/>
  <c r="K398" i="165"/>
  <c r="N398" i="165" s="1"/>
  <c r="L397" i="165"/>
  <c r="K397" i="165"/>
  <c r="L396" i="165"/>
  <c r="K396" i="165"/>
  <c r="N396" i="165" s="1"/>
  <c r="L395" i="165"/>
  <c r="K395" i="165"/>
  <c r="N395" i="165" s="1"/>
  <c r="L394" i="165"/>
  <c r="K394" i="165"/>
  <c r="N394" i="165" s="1"/>
  <c r="L389" i="165"/>
  <c r="K389" i="165"/>
  <c r="N389" i="165" s="1"/>
  <c r="L388" i="165"/>
  <c r="K388" i="165"/>
  <c r="L387" i="165"/>
  <c r="K387" i="165"/>
  <c r="N387" i="165" s="1"/>
  <c r="L386" i="165"/>
  <c r="K386" i="165"/>
  <c r="N386" i="165" s="1"/>
  <c r="L385" i="165"/>
  <c r="K385" i="165"/>
  <c r="N385" i="165" s="1"/>
  <c r="L384" i="165"/>
  <c r="K384" i="165"/>
  <c r="L383" i="165"/>
  <c r="K383" i="165"/>
  <c r="N383" i="165" s="1"/>
  <c r="L382" i="165"/>
  <c r="K382" i="165"/>
  <c r="N382" i="165" s="1"/>
  <c r="L381" i="165"/>
  <c r="K381" i="165"/>
  <c r="N381" i="165" s="1"/>
  <c r="L380" i="165"/>
  <c r="K380" i="165"/>
  <c r="N380" i="165" s="1"/>
  <c r="L379" i="165"/>
  <c r="K379" i="165"/>
  <c r="N379" i="165" s="1"/>
  <c r="L378" i="165"/>
  <c r="K378" i="165"/>
  <c r="N378" i="165" s="1"/>
  <c r="L377" i="165"/>
  <c r="K377" i="165"/>
  <c r="N377" i="165" s="1"/>
  <c r="L376" i="165"/>
  <c r="K376" i="165"/>
  <c r="N376" i="165" s="1"/>
  <c r="L375" i="165"/>
  <c r="K375" i="165"/>
  <c r="L374" i="165"/>
  <c r="K374" i="165"/>
  <c r="N374" i="165" s="1"/>
  <c r="L373" i="165"/>
  <c r="K373" i="165"/>
  <c r="N373" i="165" s="1"/>
  <c r="L372" i="165"/>
  <c r="K372" i="165"/>
  <c r="L371" i="165"/>
  <c r="K371" i="165"/>
  <c r="N371" i="165" s="1"/>
  <c r="L370" i="165"/>
  <c r="K370" i="165"/>
  <c r="N370" i="165" s="1"/>
  <c r="L369" i="165"/>
  <c r="K369" i="165"/>
  <c r="N369" i="165" s="1"/>
  <c r="L368" i="165"/>
  <c r="K368" i="165"/>
  <c r="N368" i="165" s="1"/>
  <c r="L363" i="165"/>
  <c r="K363" i="165"/>
  <c r="L362" i="165"/>
  <c r="K362" i="165"/>
  <c r="N362" i="165" s="1"/>
  <c r="L361" i="165"/>
  <c r="K361" i="165"/>
  <c r="L360" i="165"/>
  <c r="K360" i="165"/>
  <c r="N360" i="165" s="1"/>
  <c r="L359" i="165"/>
  <c r="K359" i="165"/>
  <c r="N359" i="165" s="1"/>
  <c r="L358" i="165"/>
  <c r="K358" i="165"/>
  <c r="L357" i="165"/>
  <c r="K357" i="165"/>
  <c r="L356" i="165"/>
  <c r="K356" i="165"/>
  <c r="N356" i="165" s="1"/>
  <c r="L355" i="165"/>
  <c r="K355" i="165"/>
  <c r="N355" i="165" s="1"/>
  <c r="L354" i="165"/>
  <c r="K354" i="165"/>
  <c r="N354" i="165" s="1"/>
  <c r="L353" i="165"/>
  <c r="K353" i="165"/>
  <c r="N353" i="165" s="1"/>
  <c r="L352" i="165"/>
  <c r="K352" i="165"/>
  <c r="L351" i="165"/>
  <c r="K351" i="165"/>
  <c r="N351" i="165" s="1"/>
  <c r="L350" i="165"/>
  <c r="K350" i="165"/>
  <c r="N350" i="165" s="1"/>
  <c r="L349" i="165"/>
  <c r="K349" i="165"/>
  <c r="L348" i="165"/>
  <c r="K348" i="165"/>
  <c r="N348" i="165" s="1"/>
  <c r="L347" i="165"/>
  <c r="K347" i="165"/>
  <c r="L346" i="165"/>
  <c r="K346" i="165"/>
  <c r="N346" i="165" s="1"/>
  <c r="L345" i="165"/>
  <c r="K345" i="165"/>
  <c r="L344" i="165"/>
  <c r="K344" i="165"/>
  <c r="L343" i="165"/>
  <c r="K343" i="165"/>
  <c r="N343" i="165" s="1"/>
  <c r="L342" i="165"/>
  <c r="K342" i="165"/>
  <c r="N342" i="165" s="1"/>
  <c r="L337" i="165"/>
  <c r="K337" i="165"/>
  <c r="L336" i="165"/>
  <c r="K336" i="165"/>
  <c r="L335" i="165"/>
  <c r="K335" i="165"/>
  <c r="N335" i="165" s="1"/>
  <c r="L334" i="165"/>
  <c r="K334" i="165"/>
  <c r="L333" i="165"/>
  <c r="K333" i="165"/>
  <c r="N333" i="165" s="1"/>
  <c r="L332" i="165"/>
  <c r="K332" i="165"/>
  <c r="N332" i="165" s="1"/>
  <c r="L331" i="165"/>
  <c r="K331" i="165"/>
  <c r="N331" i="165" s="1"/>
  <c r="L330" i="165"/>
  <c r="K330" i="165"/>
  <c r="N330" i="165" s="1"/>
  <c r="L329" i="165"/>
  <c r="K329" i="165"/>
  <c r="N329" i="165" s="1"/>
  <c r="L328" i="165"/>
  <c r="K328" i="165"/>
  <c r="N328" i="165" s="1"/>
  <c r="L327" i="165"/>
  <c r="K327" i="165"/>
  <c r="N327" i="165" s="1"/>
  <c r="L326" i="165"/>
  <c r="K326" i="165"/>
  <c r="N326" i="165" s="1"/>
  <c r="L325" i="165"/>
  <c r="K325" i="165"/>
  <c r="N325" i="165" s="1"/>
  <c r="L324" i="165"/>
  <c r="K324" i="165"/>
  <c r="N324" i="165" s="1"/>
  <c r="L323" i="165"/>
  <c r="K323" i="165"/>
  <c r="N323" i="165" s="1"/>
  <c r="L322" i="165"/>
  <c r="K322" i="165"/>
  <c r="N322" i="165" s="1"/>
  <c r="L321" i="165"/>
  <c r="K321" i="165"/>
  <c r="L320" i="165"/>
  <c r="K320" i="165"/>
  <c r="N320" i="165" s="1"/>
  <c r="L319" i="165"/>
  <c r="K319" i="165"/>
  <c r="N319" i="165" s="1"/>
  <c r="L318" i="165"/>
  <c r="K318" i="165"/>
  <c r="L317" i="165"/>
  <c r="K317" i="165"/>
  <c r="N317" i="165" s="1"/>
  <c r="L316" i="165"/>
  <c r="K316" i="165"/>
  <c r="N316" i="165" s="1"/>
  <c r="L311" i="165"/>
  <c r="K311" i="165"/>
  <c r="N311" i="165" s="1"/>
  <c r="L310" i="165"/>
  <c r="K310" i="165"/>
  <c r="N310" i="165" s="1"/>
  <c r="L309" i="165"/>
  <c r="K309" i="165"/>
  <c r="L308" i="165"/>
  <c r="K308" i="165"/>
  <c r="N308" i="165" s="1"/>
  <c r="L307" i="165"/>
  <c r="K307" i="165"/>
  <c r="N307" i="165" s="1"/>
  <c r="L306" i="165"/>
  <c r="K306" i="165"/>
  <c r="N306" i="165" s="1"/>
  <c r="L305" i="165"/>
  <c r="K305" i="165"/>
  <c r="N305" i="165" s="1"/>
  <c r="L304" i="165"/>
  <c r="K304" i="165"/>
  <c r="L303" i="165"/>
  <c r="K303" i="165"/>
  <c r="N303" i="165" s="1"/>
  <c r="L302" i="165"/>
  <c r="K302" i="165"/>
  <c r="N302" i="165" s="1"/>
  <c r="L301" i="165"/>
  <c r="K301" i="165"/>
  <c r="L300" i="165"/>
  <c r="K300" i="165"/>
  <c r="L299" i="165"/>
  <c r="K299" i="165"/>
  <c r="N299" i="165" s="1"/>
  <c r="L298" i="165"/>
  <c r="K298" i="165"/>
  <c r="L297" i="165"/>
  <c r="K297" i="165"/>
  <c r="N297" i="165" s="1"/>
  <c r="L296" i="165"/>
  <c r="K296" i="165"/>
  <c r="N296" i="165" s="1"/>
  <c r="L295" i="165"/>
  <c r="K295" i="165"/>
  <c r="N295" i="165" s="1"/>
  <c r="L294" i="165"/>
  <c r="K294" i="165"/>
  <c r="N294" i="165" s="1"/>
  <c r="L293" i="165"/>
  <c r="K293" i="165"/>
  <c r="N293" i="165" s="1"/>
  <c r="L292" i="165"/>
  <c r="K292" i="165"/>
  <c r="N292" i="165" s="1"/>
  <c r="L291" i="165"/>
  <c r="K291" i="165"/>
  <c r="N291" i="165" s="1"/>
  <c r="L290" i="165"/>
  <c r="K290" i="165"/>
  <c r="N290" i="165" s="1"/>
  <c r="L285" i="165"/>
  <c r="K285" i="165"/>
  <c r="N285" i="165" s="1"/>
  <c r="L284" i="165"/>
  <c r="K284" i="165"/>
  <c r="N284" i="165" s="1"/>
  <c r="L283" i="165"/>
  <c r="K283" i="165"/>
  <c r="N283" i="165" s="1"/>
  <c r="L282" i="165"/>
  <c r="K282" i="165"/>
  <c r="N282" i="165" s="1"/>
  <c r="L281" i="165"/>
  <c r="K281" i="165"/>
  <c r="L280" i="165"/>
  <c r="K280" i="165"/>
  <c r="N280" i="165" s="1"/>
  <c r="L279" i="165"/>
  <c r="K279" i="165"/>
  <c r="N279" i="165" s="1"/>
  <c r="L278" i="165"/>
  <c r="K278" i="165"/>
  <c r="L277" i="165"/>
  <c r="K277" i="165"/>
  <c r="N277" i="165" s="1"/>
  <c r="L276" i="165"/>
  <c r="K276" i="165"/>
  <c r="N276" i="165" s="1"/>
  <c r="L275" i="165"/>
  <c r="K275" i="165"/>
  <c r="N275" i="165" s="1"/>
  <c r="L274" i="165"/>
  <c r="K274" i="165"/>
  <c r="N274" i="165" s="1"/>
  <c r="L273" i="165"/>
  <c r="K273" i="165"/>
  <c r="L272" i="165"/>
  <c r="K272" i="165"/>
  <c r="N272" i="165" s="1"/>
  <c r="L271" i="165"/>
  <c r="K271" i="165"/>
  <c r="L270" i="165"/>
  <c r="K270" i="165"/>
  <c r="N270" i="165" s="1"/>
  <c r="L269" i="165"/>
  <c r="K269" i="165"/>
  <c r="N269" i="165" s="1"/>
  <c r="L268" i="165"/>
  <c r="K268" i="165"/>
  <c r="L267" i="165"/>
  <c r="K267" i="165"/>
  <c r="N267" i="165" s="1"/>
  <c r="L266" i="165"/>
  <c r="K266" i="165"/>
  <c r="N266" i="165" s="1"/>
  <c r="L265" i="165"/>
  <c r="K265" i="165"/>
  <c r="L264" i="165"/>
  <c r="K264" i="165"/>
  <c r="N264" i="165" s="1"/>
  <c r="L259" i="165"/>
  <c r="K259" i="165"/>
  <c r="N259" i="165" s="1"/>
  <c r="L258" i="165"/>
  <c r="K258" i="165"/>
  <c r="L257" i="165"/>
  <c r="K257" i="165"/>
  <c r="N257" i="165" s="1"/>
  <c r="L256" i="165"/>
  <c r="K256" i="165"/>
  <c r="N256" i="165" s="1"/>
  <c r="L255" i="165"/>
  <c r="K255" i="165"/>
  <c r="N255" i="165" s="1"/>
  <c r="L254" i="165"/>
  <c r="K254" i="165"/>
  <c r="N254" i="165" s="1"/>
  <c r="L253" i="165"/>
  <c r="K253" i="165"/>
  <c r="L252" i="165"/>
  <c r="K252" i="165"/>
  <c r="N252" i="165" s="1"/>
  <c r="L251" i="165"/>
  <c r="K251" i="165"/>
  <c r="L250" i="165"/>
  <c r="K250" i="165"/>
  <c r="N250" i="165" s="1"/>
  <c r="L249" i="165"/>
  <c r="K249" i="165"/>
  <c r="N249" i="165" s="1"/>
  <c r="L248" i="165"/>
  <c r="K248" i="165"/>
  <c r="N248" i="165" s="1"/>
  <c r="L247" i="165"/>
  <c r="K247" i="165"/>
  <c r="N247" i="165" s="1"/>
  <c r="L246" i="165"/>
  <c r="K246" i="165"/>
  <c r="N246" i="165" s="1"/>
  <c r="L245" i="165"/>
  <c r="K245" i="165"/>
  <c r="L244" i="165"/>
  <c r="K244" i="165"/>
  <c r="N244" i="165" s="1"/>
  <c r="L243" i="165"/>
  <c r="K243" i="165"/>
  <c r="N243" i="165" s="1"/>
  <c r="L242" i="165"/>
  <c r="K242" i="165"/>
  <c r="L241" i="165"/>
  <c r="K241" i="165"/>
  <c r="N241" i="165" s="1"/>
  <c r="L240" i="165"/>
  <c r="K240" i="165"/>
  <c r="N240" i="165" s="1"/>
  <c r="L239" i="165"/>
  <c r="K239" i="165"/>
  <c r="N239" i="165" s="1"/>
  <c r="L238" i="165"/>
  <c r="K238" i="165"/>
  <c r="N238" i="165" s="1"/>
  <c r="L233" i="165"/>
  <c r="K233" i="165"/>
  <c r="L232" i="165"/>
  <c r="K232" i="165"/>
  <c r="N232" i="165" s="1"/>
  <c r="L231" i="165"/>
  <c r="K231" i="165"/>
  <c r="L230" i="165"/>
  <c r="K230" i="165"/>
  <c r="N230" i="165" s="1"/>
  <c r="L229" i="165"/>
  <c r="K229" i="165"/>
  <c r="N229" i="165" s="1"/>
  <c r="L228" i="165"/>
  <c r="K228" i="165"/>
  <c r="N228" i="165" s="1"/>
  <c r="L227" i="165"/>
  <c r="K227" i="165"/>
  <c r="N227" i="165" s="1"/>
  <c r="L226" i="165"/>
  <c r="K226" i="165"/>
  <c r="N226" i="165" s="1"/>
  <c r="L225" i="165"/>
  <c r="K225" i="165"/>
  <c r="N225" i="165" s="1"/>
  <c r="L224" i="165"/>
  <c r="K224" i="165"/>
  <c r="N224" i="165" s="1"/>
  <c r="L223" i="165"/>
  <c r="K223" i="165"/>
  <c r="N223" i="165" s="1"/>
  <c r="L222" i="165"/>
  <c r="K222" i="165"/>
  <c r="L221" i="165"/>
  <c r="K221" i="165"/>
  <c r="N221" i="165" s="1"/>
  <c r="L220" i="165"/>
  <c r="K220" i="165"/>
  <c r="N220" i="165" s="1"/>
  <c r="L219" i="165"/>
  <c r="K219" i="165"/>
  <c r="N219" i="165" s="1"/>
  <c r="L218" i="165"/>
  <c r="K218" i="165"/>
  <c r="N218" i="165" s="1"/>
  <c r="L217" i="165"/>
  <c r="K217" i="165"/>
  <c r="L216" i="165"/>
  <c r="K216" i="165"/>
  <c r="L215" i="165"/>
  <c r="K215" i="165"/>
  <c r="L214" i="165"/>
  <c r="K214" i="165"/>
  <c r="N214" i="165" s="1"/>
  <c r="L213" i="165"/>
  <c r="K213" i="165"/>
  <c r="N213" i="165" s="1"/>
  <c r="L212" i="165"/>
  <c r="K212" i="165"/>
  <c r="N212" i="165" s="1"/>
  <c r="L207" i="165"/>
  <c r="K207" i="165"/>
  <c r="N207" i="165" s="1"/>
  <c r="L206" i="165"/>
  <c r="K206" i="165"/>
  <c r="N206" i="165" s="1"/>
  <c r="L205" i="165"/>
  <c r="K205" i="165"/>
  <c r="N205" i="165" s="1"/>
  <c r="L204" i="165"/>
  <c r="K204" i="165"/>
  <c r="N204" i="165" s="1"/>
  <c r="L203" i="165"/>
  <c r="K203" i="165"/>
  <c r="L202" i="165"/>
  <c r="K202" i="165"/>
  <c r="N202" i="165" s="1"/>
  <c r="L201" i="165"/>
  <c r="K201" i="165"/>
  <c r="N201" i="165" s="1"/>
  <c r="L200" i="165"/>
  <c r="K200" i="165"/>
  <c r="L199" i="165"/>
  <c r="K199" i="165"/>
  <c r="N199" i="165" s="1"/>
  <c r="L198" i="165"/>
  <c r="K198" i="165"/>
  <c r="L197" i="165"/>
  <c r="K197" i="165"/>
  <c r="N197" i="165" s="1"/>
  <c r="L196" i="165"/>
  <c r="K196" i="165"/>
  <c r="N196" i="165" s="1"/>
  <c r="L195" i="165"/>
  <c r="K195" i="165"/>
  <c r="N195" i="165" s="1"/>
  <c r="L194" i="165"/>
  <c r="K194" i="165"/>
  <c r="N194" i="165" s="1"/>
  <c r="L193" i="165"/>
  <c r="K193" i="165"/>
  <c r="N193" i="165" s="1"/>
  <c r="L192" i="165"/>
  <c r="K192" i="165"/>
  <c r="N192" i="165" s="1"/>
  <c r="L191" i="165"/>
  <c r="K191" i="165"/>
  <c r="N191" i="165" s="1"/>
  <c r="L190" i="165"/>
  <c r="K190" i="165"/>
  <c r="N190" i="165" s="1"/>
  <c r="L189" i="165"/>
  <c r="K189" i="165"/>
  <c r="N189" i="165" s="1"/>
  <c r="L188" i="165"/>
  <c r="K188" i="165"/>
  <c r="L187" i="165"/>
  <c r="K187" i="165"/>
  <c r="N187" i="165" s="1"/>
  <c r="L186" i="165"/>
  <c r="K186" i="165"/>
  <c r="L181" i="165"/>
  <c r="K181" i="165"/>
  <c r="N181" i="165" s="1"/>
  <c r="L180" i="165"/>
  <c r="K180" i="165"/>
  <c r="L179" i="165"/>
  <c r="K179" i="165"/>
  <c r="N179" i="165" s="1"/>
  <c r="L178" i="165"/>
  <c r="K178" i="165"/>
  <c r="L177" i="165"/>
  <c r="K177" i="165"/>
  <c r="N177" i="165" s="1"/>
  <c r="L176" i="165"/>
  <c r="K176" i="165"/>
  <c r="N176" i="165" s="1"/>
  <c r="L175" i="165"/>
  <c r="K175" i="165"/>
  <c r="N175" i="165" s="1"/>
  <c r="L174" i="165"/>
  <c r="K174" i="165"/>
  <c r="L173" i="165"/>
  <c r="K173" i="165"/>
  <c r="N173" i="165" s="1"/>
  <c r="L172" i="165"/>
  <c r="K172" i="165"/>
  <c r="N172" i="165" s="1"/>
  <c r="L171" i="165"/>
  <c r="K171" i="165"/>
  <c r="N171" i="165" s="1"/>
  <c r="L170" i="165"/>
  <c r="K170" i="165"/>
  <c r="L169" i="165"/>
  <c r="K169" i="165"/>
  <c r="N169" i="165" s="1"/>
  <c r="L168" i="165"/>
  <c r="K168" i="165"/>
  <c r="N168" i="165" s="1"/>
  <c r="L167" i="165"/>
  <c r="K167" i="165"/>
  <c r="N167" i="165" s="1"/>
  <c r="L166" i="165"/>
  <c r="K166" i="165"/>
  <c r="L165" i="165"/>
  <c r="K165" i="165"/>
  <c r="N165" i="165" s="1"/>
  <c r="L164" i="165"/>
  <c r="K164" i="165"/>
  <c r="N164" i="165" s="1"/>
  <c r="L163" i="165"/>
  <c r="K163" i="165"/>
  <c r="N163" i="165" s="1"/>
  <c r="L162" i="165"/>
  <c r="K162" i="165"/>
  <c r="L161" i="165"/>
  <c r="K161" i="165"/>
  <c r="N161" i="165" s="1"/>
  <c r="L160" i="165"/>
  <c r="K160" i="165"/>
  <c r="K135" i="165"/>
  <c r="N135" i="165" s="1"/>
  <c r="L135" i="165"/>
  <c r="K136" i="165"/>
  <c r="N136" i="165" s="1"/>
  <c r="L136" i="165"/>
  <c r="K137" i="165"/>
  <c r="N137" i="165" s="1"/>
  <c r="L137" i="165"/>
  <c r="K138" i="165"/>
  <c r="L138" i="165"/>
  <c r="K139" i="165"/>
  <c r="N139" i="165" s="1"/>
  <c r="L139" i="165"/>
  <c r="K140" i="165"/>
  <c r="N140" i="165" s="1"/>
  <c r="L140" i="165"/>
  <c r="K141" i="165"/>
  <c r="N141" i="165" s="1"/>
  <c r="L141" i="165"/>
  <c r="K142" i="165"/>
  <c r="N142" i="165" s="1"/>
  <c r="L142" i="165"/>
  <c r="K143" i="165"/>
  <c r="L143" i="165"/>
  <c r="K144" i="165"/>
  <c r="N144" i="165" s="1"/>
  <c r="L144" i="165"/>
  <c r="K145" i="165"/>
  <c r="L145" i="165"/>
  <c r="K146" i="165"/>
  <c r="L146" i="165"/>
  <c r="K147" i="165"/>
  <c r="L147" i="165"/>
  <c r="K148" i="165"/>
  <c r="L148" i="165"/>
  <c r="K149" i="165"/>
  <c r="N149" i="165" s="1"/>
  <c r="L149" i="165"/>
  <c r="K150" i="165"/>
  <c r="L150" i="165"/>
  <c r="K151" i="165"/>
  <c r="N151" i="165" s="1"/>
  <c r="L151" i="165"/>
  <c r="K152" i="165"/>
  <c r="N152" i="165" s="1"/>
  <c r="L152" i="165"/>
  <c r="K153" i="165"/>
  <c r="N153" i="165" s="1"/>
  <c r="L153" i="165"/>
  <c r="K154" i="165"/>
  <c r="N154" i="165" s="1"/>
  <c r="L154" i="165"/>
  <c r="K155" i="165"/>
  <c r="N155" i="165" s="1"/>
  <c r="L155" i="165"/>
  <c r="L134" i="165"/>
  <c r="K134" i="165"/>
  <c r="N134" i="165" s="1"/>
  <c r="L109" i="165"/>
  <c r="L110" i="165"/>
  <c r="L111" i="165"/>
  <c r="L112" i="165"/>
  <c r="L113" i="165"/>
  <c r="L114" i="165"/>
  <c r="L115" i="165"/>
  <c r="L116" i="165"/>
  <c r="L117" i="165"/>
  <c r="L118" i="165"/>
  <c r="L119" i="165"/>
  <c r="L120" i="165"/>
  <c r="L121" i="165"/>
  <c r="L122" i="165"/>
  <c r="L123" i="165"/>
  <c r="L124" i="165"/>
  <c r="L125" i="165"/>
  <c r="L126" i="165"/>
  <c r="L127" i="165"/>
  <c r="L128" i="165"/>
  <c r="L129" i="165"/>
  <c r="K109" i="165"/>
  <c r="N109" i="165" s="1"/>
  <c r="K110" i="165"/>
  <c r="N110" i="165" s="1"/>
  <c r="K111" i="165"/>
  <c r="K112" i="165"/>
  <c r="N112" i="165" s="1"/>
  <c r="K113" i="165"/>
  <c r="N113" i="165" s="1"/>
  <c r="K114" i="165"/>
  <c r="N114" i="165" s="1"/>
  <c r="K115" i="165"/>
  <c r="N115" i="165" s="1"/>
  <c r="K116" i="165"/>
  <c r="N116" i="165" s="1"/>
  <c r="K117" i="165"/>
  <c r="N117" i="165" s="1"/>
  <c r="K118" i="165"/>
  <c r="N118" i="165" s="1"/>
  <c r="K119" i="165"/>
  <c r="N119" i="165" s="1"/>
  <c r="K120" i="165"/>
  <c r="N120" i="165" s="1"/>
  <c r="K121" i="165"/>
  <c r="N121" i="165" s="1"/>
  <c r="K122" i="165"/>
  <c r="N122" i="165" s="1"/>
  <c r="K123" i="165"/>
  <c r="N123" i="165" s="1"/>
  <c r="K124" i="165"/>
  <c r="N124" i="165" s="1"/>
  <c r="K125" i="165"/>
  <c r="N125" i="165" s="1"/>
  <c r="K126" i="165"/>
  <c r="N126" i="165" s="1"/>
  <c r="K127" i="165"/>
  <c r="N127" i="165" s="1"/>
  <c r="K128" i="165"/>
  <c r="N128" i="165" s="1"/>
  <c r="K129" i="165"/>
  <c r="N129" i="165" s="1"/>
  <c r="L108" i="165"/>
  <c r="K108" i="165"/>
  <c r="N108" i="165" s="1"/>
  <c r="K83" i="165"/>
  <c r="L83" i="165"/>
  <c r="K84" i="165"/>
  <c r="N84" i="165" s="1"/>
  <c r="L84" i="165"/>
  <c r="K85" i="165"/>
  <c r="N85" i="165" s="1"/>
  <c r="L85" i="165"/>
  <c r="K86" i="165"/>
  <c r="L86" i="165"/>
  <c r="K87" i="165"/>
  <c r="N87" i="165" s="1"/>
  <c r="L87" i="165"/>
  <c r="K88" i="165"/>
  <c r="L88" i="165"/>
  <c r="K89" i="165"/>
  <c r="N89" i="165" s="1"/>
  <c r="L89" i="165"/>
  <c r="K90" i="165"/>
  <c r="L90" i="165"/>
  <c r="K91" i="165"/>
  <c r="N91" i="165" s="1"/>
  <c r="L91" i="165"/>
  <c r="K92" i="165"/>
  <c r="N92" i="165" s="1"/>
  <c r="L92" i="165"/>
  <c r="K93" i="165"/>
  <c r="L93" i="165"/>
  <c r="K94" i="165"/>
  <c r="L94" i="165"/>
  <c r="K95" i="165"/>
  <c r="N95" i="165" s="1"/>
  <c r="L95" i="165"/>
  <c r="K96" i="165"/>
  <c r="L96" i="165"/>
  <c r="K97" i="165"/>
  <c r="N97" i="165" s="1"/>
  <c r="L97" i="165"/>
  <c r="K98" i="165"/>
  <c r="N98" i="165" s="1"/>
  <c r="L98" i="165"/>
  <c r="K99" i="165"/>
  <c r="N99" i="165" s="1"/>
  <c r="L99" i="165"/>
  <c r="K100" i="165"/>
  <c r="N100" i="165" s="1"/>
  <c r="L100" i="165"/>
  <c r="K101" i="165"/>
  <c r="N101" i="165" s="1"/>
  <c r="L101" i="165"/>
  <c r="K102" i="165"/>
  <c r="L102" i="165"/>
  <c r="K103" i="165"/>
  <c r="N103" i="165" s="1"/>
  <c r="L103" i="165"/>
  <c r="L82" i="165"/>
  <c r="K82" i="165"/>
  <c r="K30" i="165"/>
  <c r="N30" i="165" s="1"/>
  <c r="L57" i="165"/>
  <c r="L58" i="165"/>
  <c r="L59" i="165"/>
  <c r="L60" i="165"/>
  <c r="L61" i="165"/>
  <c r="L62" i="165"/>
  <c r="L63" i="165"/>
  <c r="L64" i="165"/>
  <c r="L65" i="165"/>
  <c r="L66" i="165"/>
  <c r="L67" i="165"/>
  <c r="L68" i="165"/>
  <c r="L69" i="165"/>
  <c r="L70" i="165"/>
  <c r="L71" i="165"/>
  <c r="L72" i="165"/>
  <c r="L73" i="165"/>
  <c r="L74" i="165"/>
  <c r="L75" i="165"/>
  <c r="L76" i="165"/>
  <c r="L77" i="165"/>
  <c r="L56" i="165"/>
  <c r="K57" i="165"/>
  <c r="K58" i="165"/>
  <c r="N58" i="165" s="1"/>
  <c r="K59" i="165"/>
  <c r="N59" i="165" s="1"/>
  <c r="K60" i="165"/>
  <c r="N60" i="165" s="1"/>
  <c r="K61" i="165"/>
  <c r="K62" i="165"/>
  <c r="N62" i="165" s="1"/>
  <c r="K63" i="165"/>
  <c r="N63" i="165" s="1"/>
  <c r="K64" i="165"/>
  <c r="N64" i="165" s="1"/>
  <c r="K65" i="165"/>
  <c r="K66" i="165"/>
  <c r="N66" i="165" s="1"/>
  <c r="K67" i="165"/>
  <c r="N67" i="165" s="1"/>
  <c r="K68" i="165"/>
  <c r="K69" i="165"/>
  <c r="N69" i="165" s="1"/>
  <c r="K70" i="165"/>
  <c r="N70" i="165" s="1"/>
  <c r="K71" i="165"/>
  <c r="N71" i="165" s="1"/>
  <c r="K72" i="165"/>
  <c r="N72" i="165" s="1"/>
  <c r="K73" i="165"/>
  <c r="K74" i="165"/>
  <c r="N74" i="165" s="1"/>
  <c r="K75" i="165"/>
  <c r="N75" i="165" s="1"/>
  <c r="K76" i="165"/>
  <c r="K77" i="165"/>
  <c r="N77" i="165" s="1"/>
  <c r="L31" i="165"/>
  <c r="L32" i="165"/>
  <c r="L33" i="165"/>
  <c r="L34" i="165"/>
  <c r="L35" i="165"/>
  <c r="L36" i="165"/>
  <c r="L37" i="165"/>
  <c r="L38" i="165"/>
  <c r="L39" i="165"/>
  <c r="L40" i="165"/>
  <c r="L41" i="165"/>
  <c r="L42" i="165"/>
  <c r="L43" i="165"/>
  <c r="L44" i="165"/>
  <c r="L45" i="165"/>
  <c r="L46" i="165"/>
  <c r="L47" i="165"/>
  <c r="L48" i="165"/>
  <c r="L49" i="165"/>
  <c r="L50" i="165"/>
  <c r="L51" i="165"/>
  <c r="L30" i="165"/>
  <c r="K31" i="165"/>
  <c r="N31" i="165" s="1"/>
  <c r="K32" i="165"/>
  <c r="K33" i="165"/>
  <c r="N33" i="165" s="1"/>
  <c r="K34" i="165"/>
  <c r="K35" i="165"/>
  <c r="N35" i="165" s="1"/>
  <c r="K36" i="165"/>
  <c r="K37" i="165"/>
  <c r="K38" i="165"/>
  <c r="K39" i="165"/>
  <c r="N39" i="165" s="1"/>
  <c r="K40" i="165"/>
  <c r="K41" i="165"/>
  <c r="N41" i="165" s="1"/>
  <c r="K42" i="165"/>
  <c r="K43" i="165"/>
  <c r="N43" i="165" s="1"/>
  <c r="K44" i="165"/>
  <c r="K45" i="165"/>
  <c r="K46" i="165"/>
  <c r="K47" i="165"/>
  <c r="N47" i="165" s="1"/>
  <c r="K48" i="165"/>
  <c r="N48" i="165" s="1"/>
  <c r="K49" i="165"/>
  <c r="K50" i="165"/>
  <c r="N50" i="165" s="1"/>
  <c r="K51" i="165"/>
  <c r="J78" i="165"/>
  <c r="I78" i="165"/>
  <c r="J104" i="165"/>
  <c r="I104" i="165"/>
  <c r="J130" i="165"/>
  <c r="I130" i="165"/>
  <c r="J156" i="165"/>
  <c r="I156" i="165"/>
  <c r="J182" i="165"/>
  <c r="I182" i="165"/>
  <c r="J208" i="165"/>
  <c r="I208" i="165"/>
  <c r="J234" i="165"/>
  <c r="I234" i="165"/>
  <c r="J260" i="165"/>
  <c r="I260" i="165"/>
  <c r="J286" i="165"/>
  <c r="I286" i="165"/>
  <c r="J312" i="165"/>
  <c r="I312" i="165"/>
  <c r="J338" i="165"/>
  <c r="I338" i="165"/>
  <c r="J364" i="165"/>
  <c r="I364" i="165"/>
  <c r="J390" i="165"/>
  <c r="I390" i="165"/>
  <c r="J416" i="165"/>
  <c r="I416" i="165"/>
  <c r="J468" i="165"/>
  <c r="I468" i="165"/>
  <c r="J494" i="165"/>
  <c r="I494" i="165"/>
  <c r="J520" i="165"/>
  <c r="I520" i="165"/>
  <c r="J546" i="165"/>
  <c r="I546" i="165"/>
  <c r="J572" i="165"/>
  <c r="I572" i="165"/>
  <c r="J598" i="165"/>
  <c r="I598" i="165"/>
  <c r="J624" i="165"/>
  <c r="I624" i="165"/>
  <c r="J650" i="165"/>
  <c r="I650" i="165"/>
  <c r="J676" i="165"/>
  <c r="I676" i="165"/>
  <c r="J702" i="165"/>
  <c r="I702" i="165"/>
  <c r="J728" i="165"/>
  <c r="I728" i="165"/>
  <c r="J754" i="165"/>
  <c r="I754" i="165"/>
  <c r="J780" i="165"/>
  <c r="I780" i="165"/>
  <c r="J806" i="165"/>
  <c r="I806" i="165"/>
  <c r="J832" i="165"/>
  <c r="I832" i="165"/>
  <c r="H676" i="165"/>
  <c r="G676" i="165"/>
  <c r="F676" i="165"/>
  <c r="E676" i="165"/>
  <c r="D676" i="165"/>
  <c r="C676" i="165"/>
  <c r="C5" i="165"/>
  <c r="D5" i="165"/>
  <c r="E5" i="165"/>
  <c r="F5" i="165"/>
  <c r="G5" i="165"/>
  <c r="H5" i="165"/>
  <c r="C6" i="165"/>
  <c r="D6" i="165"/>
  <c r="E6" i="165"/>
  <c r="F6" i="165"/>
  <c r="G6" i="165"/>
  <c r="H6" i="165"/>
  <c r="C7" i="165"/>
  <c r="D7" i="165"/>
  <c r="E7" i="165"/>
  <c r="F7" i="165"/>
  <c r="G7" i="165"/>
  <c r="H7" i="165"/>
  <c r="C8" i="165"/>
  <c r="D8" i="165"/>
  <c r="E8" i="165"/>
  <c r="F8" i="165"/>
  <c r="G8" i="165"/>
  <c r="H8" i="165"/>
  <c r="C9" i="165"/>
  <c r="D9" i="165"/>
  <c r="E9" i="165"/>
  <c r="F9" i="165"/>
  <c r="G9" i="165"/>
  <c r="H9" i="165"/>
  <c r="C10" i="165"/>
  <c r="D10" i="165"/>
  <c r="E10" i="165"/>
  <c r="F10" i="165"/>
  <c r="G10" i="165"/>
  <c r="H10" i="165"/>
  <c r="C11" i="165"/>
  <c r="D11" i="165"/>
  <c r="E11" i="165"/>
  <c r="F11" i="165"/>
  <c r="G11" i="165"/>
  <c r="H11" i="165"/>
  <c r="C12" i="165"/>
  <c r="D12" i="165"/>
  <c r="E12" i="165"/>
  <c r="F12" i="165"/>
  <c r="G12" i="165"/>
  <c r="H12" i="165"/>
  <c r="C13" i="165"/>
  <c r="D13" i="165"/>
  <c r="E13" i="165"/>
  <c r="F13" i="165"/>
  <c r="G13" i="165"/>
  <c r="H13" i="165"/>
  <c r="C14" i="165"/>
  <c r="D14" i="165"/>
  <c r="E14" i="165"/>
  <c r="F14" i="165"/>
  <c r="G14" i="165"/>
  <c r="H14" i="165"/>
  <c r="C15" i="165"/>
  <c r="D15" i="165"/>
  <c r="E15" i="165"/>
  <c r="F15" i="165"/>
  <c r="G15" i="165"/>
  <c r="H15" i="165"/>
  <c r="C16" i="165"/>
  <c r="D16" i="165"/>
  <c r="E16" i="165"/>
  <c r="F16" i="165"/>
  <c r="G16" i="165"/>
  <c r="H16" i="165"/>
  <c r="C17" i="165"/>
  <c r="D17" i="165"/>
  <c r="E17" i="165"/>
  <c r="F17" i="165"/>
  <c r="G17" i="165"/>
  <c r="H17" i="165"/>
  <c r="C18" i="165"/>
  <c r="D18" i="165"/>
  <c r="E18" i="165"/>
  <c r="F18" i="165"/>
  <c r="G18" i="165"/>
  <c r="H18" i="165"/>
  <c r="C19" i="165"/>
  <c r="D19" i="165"/>
  <c r="E19" i="165"/>
  <c r="F19" i="165"/>
  <c r="G19" i="165"/>
  <c r="H19" i="165"/>
  <c r="C20" i="165"/>
  <c r="D20" i="165"/>
  <c r="E20" i="165"/>
  <c r="F20" i="165"/>
  <c r="G20" i="165"/>
  <c r="H20" i="165"/>
  <c r="C21" i="165"/>
  <c r="D21" i="165"/>
  <c r="E21" i="165"/>
  <c r="F21" i="165"/>
  <c r="G21" i="165"/>
  <c r="H21" i="165"/>
  <c r="C22" i="165"/>
  <c r="D22" i="165"/>
  <c r="E22" i="165"/>
  <c r="F22" i="165"/>
  <c r="G22" i="165"/>
  <c r="H22" i="165"/>
  <c r="C23" i="165"/>
  <c r="D23" i="165"/>
  <c r="E23" i="165"/>
  <c r="F23" i="165"/>
  <c r="G23" i="165"/>
  <c r="H23" i="165"/>
  <c r="C24" i="165"/>
  <c r="D24" i="165"/>
  <c r="E24" i="165"/>
  <c r="F24" i="165"/>
  <c r="G24" i="165"/>
  <c r="H24" i="165"/>
  <c r="C25" i="165"/>
  <c r="D25" i="165"/>
  <c r="E25" i="165"/>
  <c r="F25" i="165"/>
  <c r="G25" i="165"/>
  <c r="H25" i="165"/>
  <c r="D4" i="165"/>
  <c r="E4" i="165"/>
  <c r="F4" i="165"/>
  <c r="G4" i="165"/>
  <c r="H4" i="165"/>
  <c r="C4" i="165"/>
  <c r="H832" i="165"/>
  <c r="G832" i="165"/>
  <c r="F832" i="165"/>
  <c r="E832" i="165"/>
  <c r="D832" i="165"/>
  <c r="C832" i="165"/>
  <c r="H806" i="165"/>
  <c r="G806" i="165"/>
  <c r="F806" i="165"/>
  <c r="E806" i="165"/>
  <c r="D806" i="165"/>
  <c r="C806" i="165"/>
  <c r="C754" i="165"/>
  <c r="G52" i="165"/>
  <c r="F52" i="165"/>
  <c r="E52" i="165"/>
  <c r="D52" i="165"/>
  <c r="C52" i="165"/>
  <c r="H78" i="165"/>
  <c r="G78" i="165"/>
  <c r="F78" i="165"/>
  <c r="E78" i="165"/>
  <c r="D78" i="165"/>
  <c r="C78" i="165"/>
  <c r="H104" i="165"/>
  <c r="G104" i="165"/>
  <c r="F104" i="165"/>
  <c r="E104" i="165"/>
  <c r="D104" i="165"/>
  <c r="C104" i="165"/>
  <c r="H130" i="165"/>
  <c r="G130" i="165"/>
  <c r="F130" i="165"/>
  <c r="E130" i="165"/>
  <c r="D130" i="165"/>
  <c r="C130" i="165"/>
  <c r="H156" i="165"/>
  <c r="G156" i="165"/>
  <c r="F156" i="165"/>
  <c r="E156" i="165"/>
  <c r="D156" i="165"/>
  <c r="C156" i="165"/>
  <c r="H182" i="165"/>
  <c r="G182" i="165"/>
  <c r="F182" i="165"/>
  <c r="E182" i="165"/>
  <c r="D182" i="165"/>
  <c r="C182" i="165"/>
  <c r="H208" i="165"/>
  <c r="G208" i="165"/>
  <c r="F208" i="165"/>
  <c r="E208" i="165"/>
  <c r="D208" i="165"/>
  <c r="C208" i="165"/>
  <c r="H234" i="165"/>
  <c r="G234" i="165"/>
  <c r="F234" i="165"/>
  <c r="E234" i="165"/>
  <c r="D234" i="165"/>
  <c r="C234" i="165"/>
  <c r="H260" i="165"/>
  <c r="G260" i="165"/>
  <c r="F260" i="165"/>
  <c r="E260" i="165"/>
  <c r="D260" i="165"/>
  <c r="C260" i="165"/>
  <c r="H286" i="165"/>
  <c r="G286" i="165"/>
  <c r="F286" i="165"/>
  <c r="E286" i="165"/>
  <c r="D286" i="165"/>
  <c r="C286" i="165"/>
  <c r="H312" i="165"/>
  <c r="G312" i="165"/>
  <c r="F312" i="165"/>
  <c r="E312" i="165"/>
  <c r="D312" i="165"/>
  <c r="C312" i="165"/>
  <c r="H338" i="165"/>
  <c r="G338" i="165"/>
  <c r="F338" i="165"/>
  <c r="E338" i="165"/>
  <c r="D338" i="165"/>
  <c r="C338" i="165"/>
  <c r="H364" i="165"/>
  <c r="G364" i="165"/>
  <c r="F364" i="165"/>
  <c r="E364" i="165"/>
  <c r="D364" i="165"/>
  <c r="C364" i="165"/>
  <c r="H390" i="165"/>
  <c r="G390" i="165"/>
  <c r="F390" i="165"/>
  <c r="E390" i="165"/>
  <c r="D390" i="165"/>
  <c r="C390" i="165"/>
  <c r="H416" i="165"/>
  <c r="G416" i="165"/>
  <c r="F416" i="165"/>
  <c r="E416" i="165"/>
  <c r="D416" i="165"/>
  <c r="C416" i="165"/>
  <c r="H442" i="165"/>
  <c r="G442" i="165"/>
  <c r="F442" i="165"/>
  <c r="E442" i="165"/>
  <c r="D442" i="165"/>
  <c r="C442" i="165"/>
  <c r="H468" i="165"/>
  <c r="G468" i="165"/>
  <c r="F468" i="165"/>
  <c r="E468" i="165"/>
  <c r="D468" i="165"/>
  <c r="C468" i="165"/>
  <c r="H494" i="165"/>
  <c r="G494" i="165"/>
  <c r="F494" i="165"/>
  <c r="E494" i="165"/>
  <c r="D494" i="165"/>
  <c r="C494" i="165"/>
  <c r="H520" i="165"/>
  <c r="G520" i="165"/>
  <c r="F520" i="165"/>
  <c r="E520" i="165"/>
  <c r="D520" i="165"/>
  <c r="C520" i="165"/>
  <c r="H546" i="165"/>
  <c r="G546" i="165"/>
  <c r="F546" i="165"/>
  <c r="E546" i="165"/>
  <c r="D546" i="165"/>
  <c r="C546" i="165"/>
  <c r="H572" i="165"/>
  <c r="G572" i="165"/>
  <c r="F572" i="165"/>
  <c r="E572" i="165"/>
  <c r="D572" i="165"/>
  <c r="C572" i="165"/>
  <c r="H650" i="165"/>
  <c r="G650" i="165"/>
  <c r="F650" i="165"/>
  <c r="E650" i="165"/>
  <c r="D650" i="165"/>
  <c r="C650" i="165"/>
  <c r="H624" i="165"/>
  <c r="G624" i="165"/>
  <c r="F624" i="165"/>
  <c r="E624" i="165"/>
  <c r="D624" i="165"/>
  <c r="C624" i="165"/>
  <c r="H598" i="165"/>
  <c r="G598" i="165"/>
  <c r="F598" i="165"/>
  <c r="E598" i="165"/>
  <c r="D598" i="165"/>
  <c r="C598" i="165"/>
  <c r="H702" i="165"/>
  <c r="G702" i="165"/>
  <c r="F702" i="165"/>
  <c r="E702" i="165"/>
  <c r="D702" i="165"/>
  <c r="C702" i="165"/>
  <c r="H728" i="165"/>
  <c r="G728" i="165"/>
  <c r="F728" i="165"/>
  <c r="E728" i="165"/>
  <c r="D728" i="165"/>
  <c r="C728" i="165"/>
  <c r="H754" i="165"/>
  <c r="G754" i="165"/>
  <c r="F754" i="165"/>
  <c r="E754" i="165"/>
  <c r="D754" i="165"/>
  <c r="H780" i="165"/>
  <c r="G780" i="165"/>
  <c r="F780" i="165"/>
  <c r="E780" i="165"/>
  <c r="D780" i="165"/>
  <c r="C780" i="165"/>
  <c r="B6" i="166"/>
  <c r="B7" i="166" s="1"/>
  <c r="B8" i="166" s="1"/>
  <c r="B9" i="166" s="1"/>
  <c r="B10" i="166" s="1"/>
  <c r="B11" i="166" s="1"/>
  <c r="B12" i="166" s="1"/>
  <c r="B13" i="166" s="1"/>
  <c r="B14" i="166" s="1"/>
  <c r="B15" i="166" s="1"/>
  <c r="B16" i="166" s="1"/>
  <c r="B17" i="166" s="1"/>
  <c r="B18" i="166" s="1"/>
  <c r="B19" i="166" s="1"/>
  <c r="B20" i="166" s="1"/>
  <c r="B21" i="166" s="1"/>
  <c r="B22" i="166" s="1"/>
  <c r="B23" i="166" s="1"/>
  <c r="B24" i="166" s="1"/>
  <c r="B25" i="166" s="1"/>
  <c r="B26" i="166" s="1"/>
  <c r="B27" i="166" s="1"/>
  <c r="B28" i="166" s="1"/>
  <c r="B29" i="166" s="1"/>
  <c r="B30" i="166" s="1"/>
  <c r="B31" i="166" s="1"/>
  <c r="B32" i="166" s="1"/>
  <c r="B33" i="166" s="1"/>
  <c r="B34" i="166" s="1"/>
  <c r="B35" i="166" s="1"/>
  <c r="U2" i="166"/>
  <c r="T2" i="166"/>
  <c r="W4" i="166"/>
  <c r="W3" i="166"/>
  <c r="B54" i="165"/>
  <c r="B80" i="165" s="1"/>
  <c r="B106" i="165" s="1"/>
  <c r="B132" i="165" s="1"/>
  <c r="B158" i="165" s="1"/>
  <c r="B184" i="165" s="1"/>
  <c r="B210" i="165" s="1"/>
  <c r="B236" i="165" s="1"/>
  <c r="B262" i="165" s="1"/>
  <c r="B288" i="165" s="1"/>
  <c r="B314" i="165" s="1"/>
  <c r="B340" i="165" s="1"/>
  <c r="B366" i="165" s="1"/>
  <c r="B392" i="165" s="1"/>
  <c r="B418" i="165" s="1"/>
  <c r="B444" i="165" s="1"/>
  <c r="B470" i="165" s="1"/>
  <c r="B496" i="165" s="1"/>
  <c r="B522" i="165" s="1"/>
  <c r="B548" i="165" s="1"/>
  <c r="B574" i="165" s="1"/>
  <c r="B600" i="165" s="1"/>
  <c r="B626" i="165" s="1"/>
  <c r="B652" i="165" s="1"/>
  <c r="B678" i="165" s="1"/>
  <c r="B704" i="165" s="1"/>
  <c r="B730" i="165" s="1"/>
  <c r="B756" i="165" s="1"/>
  <c r="B782" i="165" s="1"/>
  <c r="B808" i="165" s="1"/>
  <c r="M149" i="165" l="1"/>
  <c r="M305" i="165"/>
  <c r="M737" i="165"/>
  <c r="M216" i="165"/>
  <c r="M464" i="165"/>
  <c r="M532" i="165"/>
  <c r="M476" i="165"/>
  <c r="M460" i="165"/>
  <c r="M515" i="165"/>
  <c r="M804" i="165"/>
  <c r="N216" i="165"/>
  <c r="N515" i="165"/>
  <c r="N532" i="165"/>
  <c r="M56" i="165"/>
  <c r="M128" i="165"/>
  <c r="M448" i="165"/>
  <c r="M672" i="165"/>
  <c r="L598" i="165"/>
  <c r="M411" i="165"/>
  <c r="M500" i="165"/>
  <c r="M155" i="165"/>
  <c r="M173" i="165"/>
  <c r="N737" i="165"/>
  <c r="M828" i="165"/>
  <c r="M452" i="165"/>
  <c r="M636" i="165"/>
  <c r="M472" i="165"/>
  <c r="M457" i="165"/>
  <c r="M399" i="165"/>
  <c r="M35" i="165"/>
  <c r="M358" i="165"/>
  <c r="M456" i="165"/>
  <c r="M488" i="165"/>
  <c r="M527" i="165"/>
  <c r="M560" i="165"/>
  <c r="M647" i="165"/>
  <c r="M84" i="165"/>
  <c r="M94" i="165"/>
  <c r="M221" i="165"/>
  <c r="M661" i="165"/>
  <c r="M663" i="165"/>
  <c r="M707" i="165"/>
  <c r="M709" i="165"/>
  <c r="M715" i="165"/>
  <c r="M732" i="165"/>
  <c r="M734" i="165"/>
  <c r="M736" i="165"/>
  <c r="M749" i="165"/>
  <c r="M753" i="165"/>
  <c r="M767" i="165"/>
  <c r="M771" i="165"/>
  <c r="M775" i="165"/>
  <c r="M789" i="165"/>
  <c r="M795" i="165"/>
  <c r="M39" i="165"/>
  <c r="M206" i="165"/>
  <c r="K390" i="165"/>
  <c r="N390" i="165" s="1"/>
  <c r="U18" i="166" s="1"/>
  <c r="K182" i="165"/>
  <c r="K78" i="165"/>
  <c r="N78" i="165" s="1"/>
  <c r="U6" i="166" s="1"/>
  <c r="M299" i="165"/>
  <c r="M325" i="165"/>
  <c r="M370" i="165"/>
  <c r="M380" i="165"/>
  <c r="M431" i="165"/>
  <c r="M513" i="165"/>
  <c r="M630" i="165"/>
  <c r="M723" i="165"/>
  <c r="M615" i="165"/>
  <c r="L338" i="165"/>
  <c r="L182" i="165"/>
  <c r="M182" i="165" s="1"/>
  <c r="T10" i="166" s="1"/>
  <c r="M272" i="165"/>
  <c r="M748" i="165"/>
  <c r="M770" i="165"/>
  <c r="L104" i="165"/>
  <c r="M613" i="165"/>
  <c r="M276" i="165"/>
  <c r="M205" i="165"/>
  <c r="M226" i="165"/>
  <c r="M228" i="165"/>
  <c r="M244" i="165"/>
  <c r="M246" i="165"/>
  <c r="M248" i="165"/>
  <c r="M638" i="165"/>
  <c r="M813" i="165"/>
  <c r="M60" i="165"/>
  <c r="M752" i="165"/>
  <c r="M735" i="165"/>
  <c r="M50" i="165"/>
  <c r="M72" i="165"/>
  <c r="M282" i="165"/>
  <c r="M284" i="165"/>
  <c r="M290" i="165"/>
  <c r="M296" i="165"/>
  <c r="M302" i="165"/>
  <c r="M379" i="165"/>
  <c r="M389" i="165"/>
  <c r="M410" i="165"/>
  <c r="M437" i="165"/>
  <c r="M485" i="165"/>
  <c r="M557" i="165"/>
  <c r="M577" i="165"/>
  <c r="M579" i="165"/>
  <c r="M602" i="165"/>
  <c r="M617" i="165"/>
  <c r="M619" i="165"/>
  <c r="M714" i="165"/>
  <c r="M788" i="165"/>
  <c r="M119" i="165"/>
  <c r="M641" i="165"/>
  <c r="L494" i="165"/>
  <c r="M71" i="165"/>
  <c r="M67" i="165"/>
  <c r="M59" i="165"/>
  <c r="M100" i="165"/>
  <c r="M346" i="165"/>
  <c r="M348" i="165"/>
  <c r="M544" i="165"/>
  <c r="M796" i="165"/>
  <c r="N96" i="165"/>
  <c r="M96" i="165"/>
  <c r="M77" i="165"/>
  <c r="M267" i="165"/>
  <c r="M269" i="165"/>
  <c r="M552" i="165"/>
  <c r="M554" i="165"/>
  <c r="N804" i="165"/>
  <c r="M821" i="165"/>
  <c r="M823" i="165"/>
  <c r="M123" i="165"/>
  <c r="K286" i="165"/>
  <c r="N286" i="165" s="1"/>
  <c r="U14" i="166" s="1"/>
  <c r="K130" i="165"/>
  <c r="N130" i="165" s="1"/>
  <c r="U8" i="166" s="1"/>
  <c r="N810" i="165"/>
  <c r="M810" i="165"/>
  <c r="L286" i="165"/>
  <c r="M286" i="165" s="1"/>
  <c r="T14" i="166" s="1"/>
  <c r="M297" i="165"/>
  <c r="M137" i="165"/>
  <c r="M176" i="165"/>
  <c r="M190" i="165"/>
  <c r="M350" i="165"/>
  <c r="N388" i="165"/>
  <c r="M388" i="165"/>
  <c r="M644" i="165"/>
  <c r="M673" i="165"/>
  <c r="N689" i="165"/>
  <c r="M689" i="165"/>
  <c r="M738" i="165"/>
  <c r="M740" i="165"/>
  <c r="M744" i="165"/>
  <c r="M785" i="165"/>
  <c r="M30" i="165"/>
  <c r="M98" i="165"/>
  <c r="M202" i="165"/>
  <c r="M320" i="165"/>
  <c r="M322" i="165"/>
  <c r="M324" i="165"/>
  <c r="M335" i="165"/>
  <c r="M343" i="165"/>
  <c r="M362" i="165"/>
  <c r="M368" i="165"/>
  <c r="M430" i="165"/>
  <c r="M501" i="165"/>
  <c r="M505" i="165"/>
  <c r="M539" i="165"/>
  <c r="M608" i="165"/>
  <c r="M610" i="165"/>
  <c r="M639" i="165"/>
  <c r="M691" i="165"/>
  <c r="M710" i="165"/>
  <c r="M725" i="165"/>
  <c r="M727" i="165"/>
  <c r="M451" i="165"/>
  <c r="M741" i="165"/>
  <c r="M628" i="165"/>
  <c r="M404" i="165"/>
  <c r="M622" i="165"/>
  <c r="M580" i="165"/>
  <c r="M249" i="165"/>
  <c r="M58" i="165"/>
  <c r="M177" i="165"/>
  <c r="M179" i="165"/>
  <c r="M189" i="165"/>
  <c r="M264" i="165"/>
  <c r="M303" i="165"/>
  <c r="M450" i="165"/>
  <c r="M466" i="165"/>
  <c r="M480" i="165"/>
  <c r="M674" i="165"/>
  <c r="M720" i="165"/>
  <c r="M772" i="165"/>
  <c r="M822" i="165"/>
  <c r="M38" i="165"/>
  <c r="M34" i="165"/>
  <c r="M36" i="165"/>
  <c r="M57" i="165"/>
  <c r="K442" i="165"/>
  <c r="N442" i="165" s="1"/>
  <c r="U20" i="166" s="1"/>
  <c r="M316" i="165"/>
  <c r="M776" i="165"/>
  <c r="M830" i="165"/>
  <c r="M152" i="165"/>
  <c r="M138" i="165"/>
  <c r="N138" i="165"/>
  <c r="M344" i="165"/>
  <c r="N344" i="165"/>
  <c r="M591" i="165"/>
  <c r="N591" i="165"/>
  <c r="M414" i="165"/>
  <c r="N414" i="165"/>
  <c r="M555" i="165"/>
  <c r="N555" i="165"/>
  <c r="M467" i="165"/>
  <c r="N467" i="165"/>
  <c r="L624" i="165"/>
  <c r="L364" i="165"/>
  <c r="N182" i="165"/>
  <c r="U10" i="166" s="1"/>
  <c r="M803" i="165"/>
  <c r="M95" i="165"/>
  <c r="M129" i="165"/>
  <c r="M113" i="165"/>
  <c r="M148" i="165"/>
  <c r="N148" i="165"/>
  <c r="M540" i="165"/>
  <c r="N540" i="165"/>
  <c r="N815" i="165"/>
  <c r="M815" i="165"/>
  <c r="M73" i="165"/>
  <c r="M74" i="165"/>
  <c r="M62" i="165"/>
  <c r="M140" i="165"/>
  <c r="M174" i="165"/>
  <c r="M195" i="165"/>
  <c r="M238" i="165"/>
  <c r="M240" i="165"/>
  <c r="M254" i="165"/>
  <c r="M256" i="165"/>
  <c r="M275" i="165"/>
  <c r="M311" i="165"/>
  <c r="M328" i="165"/>
  <c r="M333" i="165"/>
  <c r="M359" i="165"/>
  <c r="M361" i="165"/>
  <c r="M386" i="165"/>
  <c r="M401" i="165"/>
  <c r="M403" i="165"/>
  <c r="M405" i="165"/>
  <c r="M415" i="165"/>
  <c r="M421" i="165"/>
  <c r="M427" i="165"/>
  <c r="M436" i="165"/>
  <c r="M438" i="165"/>
  <c r="M510" i="165"/>
  <c r="M585" i="165"/>
  <c r="M587" i="165"/>
  <c r="M592" i="165"/>
  <c r="M616" i="165"/>
  <c r="M631" i="165"/>
  <c r="M664" i="165"/>
  <c r="M697" i="165"/>
  <c r="M745" i="165"/>
  <c r="M747" i="165"/>
  <c r="M758" i="165"/>
  <c r="M766" i="165"/>
  <c r="M827" i="165"/>
  <c r="M462" i="165"/>
  <c r="K650" i="165"/>
  <c r="N650" i="165" s="1"/>
  <c r="U28" i="166" s="1"/>
  <c r="K598" i="165"/>
  <c r="K546" i="165"/>
  <c r="N546" i="165" s="1"/>
  <c r="U24" i="166" s="1"/>
  <c r="K494" i="165"/>
  <c r="K364" i="165"/>
  <c r="N364" i="165" s="1"/>
  <c r="U17" i="166" s="1"/>
  <c r="K260" i="165"/>
  <c r="N260" i="165" s="1"/>
  <c r="U13" i="166" s="1"/>
  <c r="K104" i="165"/>
  <c r="N104" i="165" s="1"/>
  <c r="U7" i="166" s="1"/>
  <c r="M47" i="165"/>
  <c r="M43" i="165"/>
  <c r="M92" i="165"/>
  <c r="M122" i="165"/>
  <c r="M151" i="165"/>
  <c r="M144" i="165"/>
  <c r="M139" i="165"/>
  <c r="M161" i="165"/>
  <c r="M213" i="165"/>
  <c r="M239" i="165"/>
  <c r="M252" i="165"/>
  <c r="M257" i="165"/>
  <c r="M274" i="165"/>
  <c r="M310" i="165"/>
  <c r="M327" i="165"/>
  <c r="M330" i="165"/>
  <c r="M332" i="165"/>
  <c r="M336" i="165"/>
  <c r="M354" i="165"/>
  <c r="M360" i="165"/>
  <c r="M387" i="165"/>
  <c r="M402" i="165"/>
  <c r="M433" i="165"/>
  <c r="M473" i="165"/>
  <c r="M475" i="165"/>
  <c r="M492" i="165"/>
  <c r="M509" i="165"/>
  <c r="M511" i="165"/>
  <c r="M524" i="165"/>
  <c r="M526" i="165"/>
  <c r="M529" i="165"/>
  <c r="M531" i="165"/>
  <c r="M541" i="165"/>
  <c r="M545" i="165"/>
  <c r="M563" i="165"/>
  <c r="M632" i="165"/>
  <c r="M656" i="165"/>
  <c r="M665" i="165"/>
  <c r="M667" i="165"/>
  <c r="M682" i="165"/>
  <c r="M695" i="165"/>
  <c r="M761" i="165"/>
  <c r="M763" i="165"/>
  <c r="M784" i="165"/>
  <c r="M793" i="165"/>
  <c r="K806" i="165"/>
  <c r="N806" i="165" s="1"/>
  <c r="U34" i="166" s="1"/>
  <c r="M66" i="165"/>
  <c r="M118" i="165"/>
  <c r="N143" i="165"/>
  <c r="M143" i="165"/>
  <c r="N300" i="165"/>
  <c r="M300" i="165"/>
  <c r="N816" i="165"/>
  <c r="M816" i="165"/>
  <c r="N820" i="165"/>
  <c r="M820" i="165"/>
  <c r="I26" i="165"/>
  <c r="M41" i="165"/>
  <c r="M669" i="165"/>
  <c r="M764" i="165"/>
  <c r="M266" i="165"/>
  <c r="D26" i="165"/>
  <c r="M51" i="165"/>
  <c r="M121" i="165"/>
  <c r="N160" i="165"/>
  <c r="M160" i="165"/>
  <c r="M317" i="165"/>
  <c r="N397" i="165"/>
  <c r="M397" i="165"/>
  <c r="M429" i="165"/>
  <c r="M461" i="165"/>
  <c r="M474" i="165"/>
  <c r="N478" i="165"/>
  <c r="M478" i="165"/>
  <c r="N499" i="165"/>
  <c r="M499" i="165"/>
  <c r="N512" i="165"/>
  <c r="M512" i="165"/>
  <c r="M517" i="165"/>
  <c r="M519" i="165"/>
  <c r="N550" i="165"/>
  <c r="M550" i="165"/>
  <c r="M684" i="165"/>
  <c r="M693" i="165"/>
  <c r="M760" i="165"/>
  <c r="M829" i="165"/>
  <c r="M831" i="165"/>
  <c r="M446" i="165"/>
  <c r="N446" i="165"/>
  <c r="M458" i="165"/>
  <c r="N458" i="165"/>
  <c r="M115" i="165"/>
  <c r="K338" i="165"/>
  <c r="N338" i="165" s="1"/>
  <c r="U16" i="166" s="1"/>
  <c r="M746" i="165"/>
  <c r="M706" i="165"/>
  <c r="M645" i="165"/>
  <c r="M454" i="165"/>
  <c r="M824" i="165"/>
  <c r="M170" i="165"/>
  <c r="N170" i="165"/>
  <c r="M285" i="165"/>
  <c r="M291" i="165"/>
  <c r="M293" i="165"/>
  <c r="M372" i="165"/>
  <c r="N372" i="165"/>
  <c r="N384" i="165"/>
  <c r="M384" i="165"/>
  <c r="N462" i="165"/>
  <c r="M621" i="165"/>
  <c r="M623" i="165"/>
  <c r="N657" i="165"/>
  <c r="M657" i="165"/>
  <c r="M660" i="165"/>
  <c r="N769" i="165"/>
  <c r="M769" i="165"/>
  <c r="N802" i="165"/>
  <c r="M802" i="165"/>
  <c r="M91" i="165"/>
  <c r="K780" i="165"/>
  <c r="N780" i="165" s="1"/>
  <c r="U33" i="166" s="1"/>
  <c r="L442" i="165"/>
  <c r="L234" i="165"/>
  <c r="L78" i="165"/>
  <c r="M751" i="165"/>
  <c r="M675" i="165"/>
  <c r="M508" i="165"/>
  <c r="M400" i="165"/>
  <c r="M382" i="165"/>
  <c r="M369" i="165"/>
  <c r="M603" i="165"/>
  <c r="M486" i="165"/>
  <c r="K7" i="165"/>
  <c r="N7" i="165" s="1"/>
  <c r="L832" i="165"/>
  <c r="N42" i="165"/>
  <c r="M42" i="165"/>
  <c r="N34" i="165"/>
  <c r="M49" i="165"/>
  <c r="M75" i="165"/>
  <c r="L24" i="165"/>
  <c r="M97" i="165"/>
  <c r="N94" i="165"/>
  <c r="M89" i="165"/>
  <c r="M87" i="165"/>
  <c r="M85" i="165"/>
  <c r="M172" i="165"/>
  <c r="N186" i="165"/>
  <c r="M186" i="165"/>
  <c r="M280" i="165"/>
  <c r="M334" i="165"/>
  <c r="N336" i="165"/>
  <c r="M345" i="165"/>
  <c r="N358" i="165"/>
  <c r="N361" i="165"/>
  <c r="M484" i="165"/>
  <c r="M568" i="165"/>
  <c r="M570" i="165"/>
  <c r="N611" i="165"/>
  <c r="M611" i="165"/>
  <c r="M614" i="165"/>
  <c r="M765" i="165"/>
  <c r="N773" i="165"/>
  <c r="M773" i="165"/>
  <c r="M791" i="165"/>
  <c r="L806" i="165"/>
  <c r="L546" i="165"/>
  <c r="M169" i="165"/>
  <c r="M197" i="165"/>
  <c r="M241" i="165"/>
  <c r="M319" i="165"/>
  <c r="M351" i="165"/>
  <c r="M542" i="165"/>
  <c r="M571" i="165"/>
  <c r="N571" i="165"/>
  <c r="M582" i="165"/>
  <c r="M605" i="165"/>
  <c r="M607" i="165"/>
  <c r="M633" i="165"/>
  <c r="M717" i="165"/>
  <c r="M719" i="165"/>
  <c r="M724" i="165"/>
  <c r="M733" i="165"/>
  <c r="M786" i="165"/>
  <c r="M826" i="165"/>
  <c r="M447" i="165"/>
  <c r="N447" i="165"/>
  <c r="M455" i="165"/>
  <c r="M459" i="165"/>
  <c r="M463" i="165"/>
  <c r="N463" i="165"/>
  <c r="K754" i="165"/>
  <c r="N754" i="165" s="1"/>
  <c r="U32" i="166" s="1"/>
  <c r="K416" i="165"/>
  <c r="N416" i="165" s="1"/>
  <c r="U19" i="166" s="1"/>
  <c r="K312" i="165"/>
  <c r="N312" i="165" s="1"/>
  <c r="U15" i="166" s="1"/>
  <c r="K208" i="165"/>
  <c r="N208" i="165" s="1"/>
  <c r="U11" i="166" s="1"/>
  <c r="M750" i="165"/>
  <c r="M739" i="165"/>
  <c r="M516" i="165"/>
  <c r="M396" i="165"/>
  <c r="M383" i="165"/>
  <c r="M373" i="165"/>
  <c r="M777" i="165"/>
  <c r="M768" i="165"/>
  <c r="M534" i="165"/>
  <c r="M232" i="165"/>
  <c r="M93" i="165"/>
  <c r="M90" i="165"/>
  <c r="M88" i="165"/>
  <c r="M168" i="165"/>
  <c r="M171" i="165"/>
  <c r="M201" i="165"/>
  <c r="M218" i="165"/>
  <c r="M220" i="165"/>
  <c r="M225" i="165"/>
  <c r="M230" i="165"/>
  <c r="M294" i="165"/>
  <c r="M306" i="165"/>
  <c r="M394" i="165"/>
  <c r="M398" i="165"/>
  <c r="N451" i="165"/>
  <c r="M489" i="165"/>
  <c r="M491" i="165"/>
  <c r="M586" i="165"/>
  <c r="M596" i="165"/>
  <c r="M637" i="165"/>
  <c r="M648" i="165"/>
  <c r="N648" i="165"/>
  <c r="M670" i="165"/>
  <c r="M681" i="165"/>
  <c r="M712" i="165"/>
  <c r="M790" i="165"/>
  <c r="M801" i="165"/>
  <c r="M812" i="165"/>
  <c r="M229" i="165"/>
  <c r="M270" i="165"/>
  <c r="M277" i="165"/>
  <c r="M295" i="165"/>
  <c r="M307" i="165"/>
  <c r="M353" i="165"/>
  <c r="M371" i="165"/>
  <c r="M374" i="165"/>
  <c r="M376" i="165"/>
  <c r="M378" i="165"/>
  <c r="M395" i="165"/>
  <c r="M407" i="165"/>
  <c r="M413" i="165"/>
  <c r="M422" i="165"/>
  <c r="L8" i="165"/>
  <c r="M428" i="165"/>
  <c r="M481" i="165"/>
  <c r="M487" i="165"/>
  <c r="M490" i="165"/>
  <c r="M504" i="165"/>
  <c r="M537" i="165"/>
  <c r="M562" i="165"/>
  <c r="M565" i="165"/>
  <c r="M567" i="165"/>
  <c r="M576" i="165"/>
  <c r="M581" i="165"/>
  <c r="M588" i="165"/>
  <c r="M590" i="165"/>
  <c r="M593" i="165"/>
  <c r="M595" i="165"/>
  <c r="M604" i="165"/>
  <c r="M618" i="165"/>
  <c r="M643" i="165"/>
  <c r="M646" i="165"/>
  <c r="M680" i="165"/>
  <c r="M687" i="165"/>
  <c r="M700" i="165"/>
  <c r="M63" i="165"/>
  <c r="N304" i="165"/>
  <c r="M304" i="165"/>
  <c r="N352" i="165"/>
  <c r="M352" i="165"/>
  <c r="N629" i="165"/>
  <c r="M629" i="165"/>
  <c r="K572" i="165"/>
  <c r="N572" i="165" s="1"/>
  <c r="U25" i="166" s="1"/>
  <c r="K520" i="165"/>
  <c r="N520" i="165" s="1"/>
  <c r="U23" i="166" s="1"/>
  <c r="K156" i="165"/>
  <c r="N156" i="165" s="1"/>
  <c r="U9" i="166" s="1"/>
  <c r="M503" i="165"/>
  <c r="M465" i="165"/>
  <c r="M449" i="165"/>
  <c r="M194" i="165"/>
  <c r="M477" i="165"/>
  <c r="M153" i="165"/>
  <c r="E26" i="165"/>
  <c r="K19" i="165"/>
  <c r="N19" i="165" s="1"/>
  <c r="L18" i="165"/>
  <c r="M70" i="165"/>
  <c r="M114" i="165"/>
  <c r="N111" i="165"/>
  <c r="M111" i="165"/>
  <c r="M125" i="165"/>
  <c r="M117" i="165"/>
  <c r="M109" i="165"/>
  <c r="M165" i="165"/>
  <c r="M198" i="165"/>
  <c r="N198" i="165"/>
  <c r="M212" i="165"/>
  <c r="M227" i="165"/>
  <c r="M250" i="165"/>
  <c r="M255" i="165"/>
  <c r="N268" i="165"/>
  <c r="M268" i="165"/>
  <c r="M426" i="165"/>
  <c r="M559" i="165"/>
  <c r="M564" i="165"/>
  <c r="M578" i="165"/>
  <c r="M597" i="165"/>
  <c r="M606" i="165"/>
  <c r="M683" i="165"/>
  <c r="M698" i="165"/>
  <c r="M721" i="165"/>
  <c r="M726" i="165"/>
  <c r="N779" i="165"/>
  <c r="M779" i="165"/>
  <c r="J26" i="165"/>
  <c r="M99" i="165"/>
  <c r="M127" i="165"/>
  <c r="L754" i="165"/>
  <c r="L702" i="165"/>
  <c r="L572" i="165"/>
  <c r="L468" i="165"/>
  <c r="L208" i="165"/>
  <c r="L156" i="165"/>
  <c r="L52" i="165"/>
  <c r="M711" i="165"/>
  <c r="M655" i="165"/>
  <c r="M453" i="165"/>
  <c r="M434" i="165"/>
  <c r="M377" i="165"/>
  <c r="M329" i="165"/>
  <c r="M308" i="165"/>
  <c r="M543" i="165"/>
  <c r="M685" i="165"/>
  <c r="M135" i="165"/>
  <c r="L4" i="165"/>
  <c r="G26" i="165"/>
  <c r="H26" i="165"/>
  <c r="K14" i="165"/>
  <c r="N14" i="165" s="1"/>
  <c r="M31" i="165"/>
  <c r="M69" i="165"/>
  <c r="M116" i="165"/>
  <c r="M112" i="165"/>
  <c r="M154" i="165"/>
  <c r="M191" i="165"/>
  <c r="M214" i="165"/>
  <c r="M219" i="165"/>
  <c r="M356" i="165"/>
  <c r="N457" i="165"/>
  <c r="M538" i="165"/>
  <c r="M551" i="165"/>
  <c r="M561" i="165"/>
  <c r="M566" i="165"/>
  <c r="M662" i="165"/>
  <c r="M671" i="165"/>
  <c r="N743" i="165"/>
  <c r="M743" i="165"/>
  <c r="M805" i="165"/>
  <c r="M814" i="165"/>
  <c r="M44" i="165"/>
  <c r="K728" i="165"/>
  <c r="N728" i="165" s="1"/>
  <c r="U31" i="166" s="1"/>
  <c r="K234" i="165"/>
  <c r="N234" i="165" s="1"/>
  <c r="U12" i="166" s="1"/>
  <c r="M668" i="165"/>
  <c r="M640" i="165"/>
  <c r="M635" i="165"/>
  <c r="M507" i="165"/>
  <c r="M385" i="165"/>
  <c r="M381" i="165"/>
  <c r="M292" i="165"/>
  <c r="M759" i="165"/>
  <c r="M584" i="165"/>
  <c r="M483" i="165"/>
  <c r="M797" i="165"/>
  <c r="M792" i="165"/>
  <c r="M787" i="165"/>
  <c r="N88" i="165"/>
  <c r="N83" i="165"/>
  <c r="M83" i="165"/>
  <c r="M126" i="165"/>
  <c r="M110" i="165"/>
  <c r="N174" i="165"/>
  <c r="M181" i="165"/>
  <c r="N309" i="165"/>
  <c r="M309" i="165"/>
  <c r="M326" i="165"/>
  <c r="M331" i="165"/>
  <c r="M406" i="165"/>
  <c r="M412" i="165"/>
  <c r="M432" i="165"/>
  <c r="N432" i="165"/>
  <c r="M435" i="165"/>
  <c r="N487" i="165"/>
  <c r="M502" i="165"/>
  <c r="M525" i="165"/>
  <c r="M530" i="165"/>
  <c r="M774" i="165"/>
  <c r="M690" i="165"/>
  <c r="M699" i="165"/>
  <c r="M794" i="165"/>
  <c r="M825" i="165"/>
  <c r="K20" i="165"/>
  <c r="N20" i="165" s="1"/>
  <c r="M134" i="165"/>
  <c r="M142" i="165"/>
  <c r="M207" i="165"/>
  <c r="M247" i="165"/>
  <c r="M283" i="165"/>
  <c r="M323" i="165"/>
  <c r="M337" i="165"/>
  <c r="M482" i="165"/>
  <c r="M518" i="165"/>
  <c r="M558" i="165"/>
  <c r="M594" i="165"/>
  <c r="M634" i="165"/>
  <c r="M649" i="165"/>
  <c r="M713" i="165"/>
  <c r="M718" i="165"/>
  <c r="M136" i="165"/>
  <c r="M167" i="165"/>
  <c r="M187" i="165"/>
  <c r="M193" i="165"/>
  <c r="M196" i="165"/>
  <c r="M199" i="165"/>
  <c r="M204" i="165"/>
  <c r="M224" i="165"/>
  <c r="M342" i="165"/>
  <c r="M408" i="165"/>
  <c r="M479" i="165"/>
  <c r="M535" i="165"/>
  <c r="M583" i="165"/>
  <c r="M654" i="165"/>
  <c r="M659" i="165"/>
  <c r="M692" i="165"/>
  <c r="M799" i="165"/>
  <c r="M811" i="165"/>
  <c r="M819" i="165"/>
  <c r="L676" i="165"/>
  <c r="N51" i="165"/>
  <c r="K25" i="165"/>
  <c r="N25" i="165" s="1"/>
  <c r="K10" i="165"/>
  <c r="N10" i="165" s="1"/>
  <c r="N36" i="165"/>
  <c r="N68" i="165"/>
  <c r="M68" i="165"/>
  <c r="N65" i="165"/>
  <c r="K13" i="165"/>
  <c r="N13" i="165" s="1"/>
  <c r="M162" i="165"/>
  <c r="N162" i="165"/>
  <c r="M178" i="165"/>
  <c r="N178" i="165"/>
  <c r="N180" i="165"/>
  <c r="M180" i="165"/>
  <c r="L520" i="165"/>
  <c r="L416" i="165"/>
  <c r="L312" i="165"/>
  <c r="M441" i="165"/>
  <c r="M164" i="165"/>
  <c r="L23" i="165"/>
  <c r="M439" i="165"/>
  <c r="M425" i="165"/>
  <c r="L12" i="165"/>
  <c r="K17" i="165"/>
  <c r="N17" i="165" s="1"/>
  <c r="N82" i="165"/>
  <c r="M82" i="165"/>
  <c r="K4" i="165"/>
  <c r="N4" i="165" s="1"/>
  <c r="L19" i="165"/>
  <c r="N93" i="165"/>
  <c r="K15" i="165"/>
  <c r="N15" i="165" s="1"/>
  <c r="N90" i="165"/>
  <c r="L7" i="165"/>
  <c r="L20" i="165"/>
  <c r="M124" i="165"/>
  <c r="L16" i="165"/>
  <c r="M120" i="165"/>
  <c r="M175" i="165"/>
  <c r="N188" i="165"/>
  <c r="M188" i="165"/>
  <c r="M192" i="165"/>
  <c r="N200" i="165"/>
  <c r="M200" i="165"/>
  <c r="N217" i="165"/>
  <c r="M217" i="165"/>
  <c r="N233" i="165"/>
  <c r="M233" i="165"/>
  <c r="N245" i="165"/>
  <c r="M245" i="165"/>
  <c r="N253" i="165"/>
  <c r="M253" i="165"/>
  <c r="N265" i="165"/>
  <c r="M265" i="165"/>
  <c r="N273" i="165"/>
  <c r="M273" i="165"/>
  <c r="N281" i="165"/>
  <c r="M281" i="165"/>
  <c r="N301" i="165"/>
  <c r="M301" i="165"/>
  <c r="N321" i="165"/>
  <c r="M321" i="165"/>
  <c r="N345" i="165"/>
  <c r="N409" i="165"/>
  <c r="M409" i="165"/>
  <c r="N528" i="165"/>
  <c r="M528" i="165"/>
  <c r="N536" i="165"/>
  <c r="M536" i="165"/>
  <c r="N556" i="165"/>
  <c r="M556" i="165"/>
  <c r="N612" i="165"/>
  <c r="M612" i="165"/>
  <c r="N620" i="165"/>
  <c r="M620" i="165"/>
  <c r="N649" i="165"/>
  <c r="M65" i="165"/>
  <c r="L260" i="165"/>
  <c r="K832" i="165"/>
  <c r="N832" i="165" s="1"/>
  <c r="U35" i="166" s="1"/>
  <c r="K22" i="165"/>
  <c r="N22" i="165" s="1"/>
  <c r="N45" i="165"/>
  <c r="M45" i="165"/>
  <c r="K6" i="165"/>
  <c r="N6" i="165" s="1"/>
  <c r="N32" i="165"/>
  <c r="N61" i="165"/>
  <c r="K9" i="165"/>
  <c r="N9" i="165" s="1"/>
  <c r="N86" i="165"/>
  <c r="M86" i="165"/>
  <c r="M146" i="165"/>
  <c r="N146" i="165"/>
  <c r="N203" i="165"/>
  <c r="M203" i="165"/>
  <c r="M420" i="165"/>
  <c r="N420" i="165"/>
  <c r="M103" i="165"/>
  <c r="M64" i="165"/>
  <c r="M48" i="165"/>
  <c r="M40" i="165"/>
  <c r="M32" i="165"/>
  <c r="M101" i="165"/>
  <c r="M33" i="165"/>
  <c r="M46" i="165"/>
  <c r="M108" i="165"/>
  <c r="L780" i="165"/>
  <c r="L728" i="165"/>
  <c r="L650" i="165"/>
  <c r="L390" i="165"/>
  <c r="L130" i="165"/>
  <c r="M423" i="165"/>
  <c r="L15" i="165"/>
  <c r="K676" i="165"/>
  <c r="N676" i="165" s="1"/>
  <c r="U29" i="166" s="1"/>
  <c r="N49" i="165"/>
  <c r="K23" i="165"/>
  <c r="N23" i="165" s="1"/>
  <c r="N46" i="165"/>
  <c r="N40" i="165"/>
  <c r="N37" i="165"/>
  <c r="M37" i="165"/>
  <c r="K11" i="165"/>
  <c r="N11" i="165" s="1"/>
  <c r="L22" i="165"/>
  <c r="L14" i="165"/>
  <c r="L10" i="165"/>
  <c r="L6" i="165"/>
  <c r="N102" i="165"/>
  <c r="M102" i="165"/>
  <c r="M147" i="165"/>
  <c r="N147" i="165"/>
  <c r="N145" i="165"/>
  <c r="M145" i="165"/>
  <c r="M258" i="165"/>
  <c r="N258" i="165"/>
  <c r="N298" i="165"/>
  <c r="M298" i="165"/>
  <c r="N318" i="165"/>
  <c r="M318" i="165"/>
  <c r="N334" i="165"/>
  <c r="N337" i="165"/>
  <c r="N347" i="165"/>
  <c r="M347" i="165"/>
  <c r="N375" i="165"/>
  <c r="M375" i="165"/>
  <c r="N493" i="165"/>
  <c r="M493" i="165"/>
  <c r="M569" i="165"/>
  <c r="N569" i="165"/>
  <c r="M609" i="165"/>
  <c r="N609" i="165"/>
  <c r="N658" i="165"/>
  <c r="M658" i="165"/>
  <c r="N666" i="165"/>
  <c r="M666" i="165"/>
  <c r="N686" i="165"/>
  <c r="M686" i="165"/>
  <c r="N722" i="165"/>
  <c r="M722" i="165"/>
  <c r="N742" i="165"/>
  <c r="M742" i="165"/>
  <c r="N762" i="165"/>
  <c r="M762" i="165"/>
  <c r="N778" i="165"/>
  <c r="M778" i="165"/>
  <c r="N798" i="165"/>
  <c r="M798" i="165"/>
  <c r="N818" i="165"/>
  <c r="M818" i="165"/>
  <c r="N349" i="165"/>
  <c r="M349" i="165"/>
  <c r="N357" i="165"/>
  <c r="M357" i="165"/>
  <c r="N440" i="165"/>
  <c r="M440" i="165"/>
  <c r="M642" i="165"/>
  <c r="N688" i="165"/>
  <c r="M688" i="165"/>
  <c r="N696" i="165"/>
  <c r="M696" i="165"/>
  <c r="N708" i="165"/>
  <c r="M708" i="165"/>
  <c r="N716" i="165"/>
  <c r="M716" i="165"/>
  <c r="K702" i="165"/>
  <c r="N702" i="165" s="1"/>
  <c r="U30" i="166" s="1"/>
  <c r="K624" i="165"/>
  <c r="N624" i="165" s="1"/>
  <c r="U27" i="166" s="1"/>
  <c r="K468" i="165"/>
  <c r="N468" i="165" s="1"/>
  <c r="U21" i="166" s="1"/>
  <c r="K52" i="165"/>
  <c r="N52" i="165" s="1"/>
  <c r="U5" i="166" s="1"/>
  <c r="F26" i="165"/>
  <c r="C26" i="165"/>
  <c r="K12" i="165"/>
  <c r="N12" i="165" s="1"/>
  <c r="N38" i="165"/>
  <c r="N76" i="165"/>
  <c r="M76" i="165"/>
  <c r="N73" i="165"/>
  <c r="K21" i="165"/>
  <c r="N21" i="165" s="1"/>
  <c r="M61" i="165"/>
  <c r="M150" i="165"/>
  <c r="N150" i="165"/>
  <c r="M141" i="165"/>
  <c r="M163" i="165"/>
  <c r="M222" i="165"/>
  <c r="N222" i="165"/>
  <c r="N242" i="165"/>
  <c r="M242" i="165"/>
  <c r="M259" i="165"/>
  <c r="N271" i="165"/>
  <c r="M271" i="165"/>
  <c r="M424" i="165"/>
  <c r="M498" i="165"/>
  <c r="N506" i="165"/>
  <c r="M506" i="165"/>
  <c r="N514" i="165"/>
  <c r="M514" i="165"/>
  <c r="N817" i="165"/>
  <c r="M817" i="165"/>
  <c r="K18" i="165"/>
  <c r="N18" i="165" s="1"/>
  <c r="N44" i="165"/>
  <c r="L25" i="165"/>
  <c r="L21" i="165"/>
  <c r="L17" i="165"/>
  <c r="L13" i="165"/>
  <c r="L9" i="165"/>
  <c r="L5" i="165"/>
  <c r="N57" i="165"/>
  <c r="K5" i="165"/>
  <c r="N5" i="165" s="1"/>
  <c r="L11" i="165"/>
  <c r="M166" i="165"/>
  <c r="N166" i="165"/>
  <c r="M223" i="165"/>
  <c r="N231" i="165"/>
  <c r="M231" i="165"/>
  <c r="N278" i="165"/>
  <c r="M278" i="165"/>
  <c r="M533" i="165"/>
  <c r="N533" i="165"/>
  <c r="N553" i="165"/>
  <c r="M553" i="165"/>
  <c r="N701" i="165"/>
  <c r="M701" i="165"/>
  <c r="N800" i="165"/>
  <c r="M800" i="165"/>
  <c r="K24" i="165"/>
  <c r="K16" i="165"/>
  <c r="N16" i="165" s="1"/>
  <c r="K8" i="165"/>
  <c r="N215" i="165"/>
  <c r="M215" i="165"/>
  <c r="M243" i="165"/>
  <c r="N251" i="165"/>
  <c r="M251" i="165"/>
  <c r="M279" i="165"/>
  <c r="M355" i="165"/>
  <c r="N363" i="165"/>
  <c r="M363" i="165"/>
  <c r="N589" i="165"/>
  <c r="M589" i="165"/>
  <c r="N694" i="165"/>
  <c r="M694" i="165"/>
  <c r="M78" i="165" l="1"/>
  <c r="T6" i="166" s="1"/>
  <c r="M13" i="165"/>
  <c r="M22" i="165"/>
  <c r="M598" i="165"/>
  <c r="T26" i="166" s="1"/>
  <c r="M7" i="165"/>
  <c r="M650" i="165"/>
  <c r="T28" i="166" s="1"/>
  <c r="M260" i="165"/>
  <c r="T13" i="166" s="1"/>
  <c r="M494" i="165"/>
  <c r="T22" i="166" s="1"/>
  <c r="M338" i="165"/>
  <c r="T16" i="166" s="1"/>
  <c r="N494" i="165"/>
  <c r="U22" i="166" s="1"/>
  <c r="M390" i="165"/>
  <c r="T18" i="166" s="1"/>
  <c r="M572" i="165"/>
  <c r="T25" i="166" s="1"/>
  <c r="N598" i="165"/>
  <c r="U26" i="166" s="1"/>
  <c r="M364" i="165"/>
  <c r="T17" i="166" s="1"/>
  <c r="M442" i="165"/>
  <c r="T20" i="166" s="1"/>
  <c r="M130" i="165"/>
  <c r="T8" i="166" s="1"/>
  <c r="M14" i="165"/>
  <c r="M104" i="165"/>
  <c r="T7" i="166" s="1"/>
  <c r="M312" i="165"/>
  <c r="T15" i="166" s="1"/>
  <c r="M728" i="165"/>
  <c r="T31" i="166" s="1"/>
  <c r="K26" i="165"/>
  <c r="N26" i="165" s="1"/>
  <c r="M754" i="165"/>
  <c r="T32" i="166" s="1"/>
  <c r="M546" i="165"/>
  <c r="T24" i="166" s="1"/>
  <c r="M24" i="165"/>
  <c r="M19" i="165"/>
  <c r="M416" i="165"/>
  <c r="T19" i="166" s="1"/>
  <c r="M156" i="165"/>
  <c r="T9" i="166" s="1"/>
  <c r="M8" i="165"/>
  <c r="M780" i="165"/>
  <c r="T33" i="166" s="1"/>
  <c r="M520" i="165"/>
  <c r="T23" i="166" s="1"/>
  <c r="M208" i="165"/>
  <c r="T11" i="166" s="1"/>
  <c r="M806" i="165"/>
  <c r="T34" i="166" s="1"/>
  <c r="M20" i="165"/>
  <c r="M15" i="165"/>
  <c r="M234" i="165"/>
  <c r="T12" i="166" s="1"/>
  <c r="L26" i="165"/>
  <c r="M11" i="165"/>
  <c r="M9" i="165"/>
  <c r="M25" i="165"/>
  <c r="M10" i="165"/>
  <c r="M4" i="165"/>
  <c r="M624" i="165"/>
  <c r="T27" i="166" s="1"/>
  <c r="N8" i="165"/>
  <c r="M16" i="165"/>
  <c r="M12" i="165"/>
  <c r="M676" i="165"/>
  <c r="T29" i="166" s="1"/>
  <c r="M52" i="165"/>
  <c r="T5" i="166" s="1"/>
  <c r="N24" i="165"/>
  <c r="M17" i="165"/>
  <c r="M832" i="165"/>
  <c r="T35" i="166" s="1"/>
  <c r="M468" i="165"/>
  <c r="T21" i="166" s="1"/>
  <c r="M23" i="165"/>
  <c r="M5" i="165"/>
  <c r="M21" i="165"/>
  <c r="M6" i="165"/>
  <c r="M18" i="165"/>
  <c r="M702" i="165"/>
  <c r="T30" i="166" s="1"/>
  <c r="M26" i="165" l="1"/>
</calcChain>
</file>

<file path=xl/sharedStrings.xml><?xml version="1.0" encoding="utf-8"?>
<sst xmlns="http://schemas.openxmlformats.org/spreadsheetml/2006/main" count="1175" uniqueCount="49">
  <si>
    <t>Circle</t>
  </si>
  <si>
    <t>Total Offered</t>
  </si>
  <si>
    <t>Total Serviced</t>
  </si>
  <si>
    <t>Serviced Transferred</t>
  </si>
  <si>
    <t>OBD Offered</t>
  </si>
  <si>
    <t>OBD Serviced</t>
  </si>
  <si>
    <t>Offered</t>
  </si>
  <si>
    <t xml:space="preserve"> Serviced</t>
  </si>
  <si>
    <t>Service Percent</t>
  </si>
  <si>
    <t>Total</t>
  </si>
  <si>
    <t>AP</t>
  </si>
  <si>
    <t>GJ</t>
  </si>
  <si>
    <t>HR</t>
  </si>
  <si>
    <t>JK</t>
  </si>
  <si>
    <t>KR</t>
  </si>
  <si>
    <t>PB</t>
  </si>
  <si>
    <t>HP</t>
  </si>
  <si>
    <t>MP</t>
  </si>
  <si>
    <t>UPW</t>
  </si>
  <si>
    <t>ASM</t>
  </si>
  <si>
    <t>BR</t>
  </si>
  <si>
    <t>DL</t>
  </si>
  <si>
    <t>KN</t>
  </si>
  <si>
    <t>KOL</t>
  </si>
  <si>
    <t>MH</t>
  </si>
  <si>
    <t>MUM</t>
  </si>
  <si>
    <t>NESA</t>
  </si>
  <si>
    <t>OR</t>
  </si>
  <si>
    <t>RJ</t>
  </si>
  <si>
    <t>TN</t>
  </si>
  <si>
    <t>UPE</t>
  </si>
  <si>
    <t>WB</t>
  </si>
  <si>
    <t>TotalTransferred</t>
  </si>
  <si>
    <t>Transfer Percent</t>
  </si>
  <si>
    <t>MTD</t>
  </si>
  <si>
    <t>Service %</t>
  </si>
  <si>
    <t>Agent Transfer %</t>
  </si>
  <si>
    <t>12345 IVR New Flow</t>
  </si>
  <si>
    <t>198 IVR New Flow</t>
  </si>
  <si>
    <t>CG IVR</t>
  </si>
  <si>
    <t>Transfer %</t>
  </si>
  <si>
    <t>Service Metrics</t>
  </si>
  <si>
    <t>PAN INDIA</t>
  </si>
  <si>
    <t>Dates</t>
  </si>
  <si>
    <t>Service Target</t>
  </si>
  <si>
    <t>Multi Model IVR</t>
  </si>
  <si>
    <t>Sakhi IVR</t>
  </si>
  <si>
    <t>Sakhi  Offered</t>
  </si>
  <si>
    <t>Sakhi Serviced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</si>
</sst>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0" xfId="0" applyAlignment="1"/>
    <xf numFmtId="0" fontId="0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2" fillId="2" borderId="2" xfId="1" applyNumberFormat="1" applyFont="1" applyFill="1" applyBorder="1" applyAlignment="1">
      <alignment horizontal="center"/>
    </xf>
    <xf numFmtId="15" fontId="3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10" fontId="2" fillId="2" borderId="1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2" xfId="0" applyBorder="1"/>
    <xf numFmtId="0" fontId="0" fillId="0" borderId="9" xfId="0" applyBorder="1" applyAlignment="1">
      <alignment horizontal="center"/>
    </xf>
    <xf numFmtId="9" fontId="2" fillId="0" borderId="13" xfId="0" applyNumberFormat="1" applyFont="1" applyBorder="1" applyAlignment="1">
      <alignment horizontal="center"/>
    </xf>
    <xf numFmtId="0" fontId="0" fillId="0" borderId="1" xfId="0" applyBorder="1"/>
    <xf numFmtId="164" fontId="3" fillId="0" borderId="1" xfId="0" applyNumberFormat="1" applyFont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10" fontId="2" fillId="8" borderId="2" xfId="1" applyNumberFormat="1" applyFont="1" applyFill="1" applyBorder="1" applyAlignment="1">
      <alignment horizontal="center"/>
    </xf>
    <xf numFmtId="10" fontId="2" fillId="8" borderId="11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/>
    <xf numFmtId="0" fontId="4" fillId="2" borderId="5" xfId="0" applyFont="1" applyFill="1" applyBorder="1" applyAlignment="1">
      <alignment horizontal="center"/>
    </xf>
    <xf numFmtId="0" fontId="0" fillId="0" borderId="0" xfId="0" applyBorder="1"/>
    <xf numFmtId="0" fontId="2" fillId="6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showGridLines="0" tabSelected="1" zoomScale="90" zoomScaleNormal="90" workbookViewId="0"/>
  </sheetViews>
  <sheetFormatPr defaultRowHeight="15" x14ac:dyDescent="0.25"/>
  <cols>
    <col min="1" max="1" width="2.7109375" customWidth="1"/>
    <col min="2" max="2" width="10.42578125" bestFit="1" customWidth="1"/>
    <col min="3" max="3" width="8.85546875" style="1" bestFit="1" customWidth="1"/>
    <col min="4" max="4" width="9.42578125" style="1" bestFit="1" customWidth="1"/>
    <col min="5" max="5" width="16.140625" style="1" bestFit="1" customWidth="1"/>
    <col min="6" max="6" width="2.7109375" style="1" customWidth="1"/>
    <col min="7" max="7" width="8.85546875" style="1" bestFit="1" customWidth="1"/>
    <col min="8" max="8" width="9.42578125" style="1" bestFit="1" customWidth="1"/>
    <col min="9" max="9" width="16.140625" style="1" bestFit="1" customWidth="1"/>
    <col min="10" max="10" width="2.7109375" style="1" customWidth="1"/>
    <col min="11" max="11" width="9.140625" style="1"/>
    <col min="12" max="12" width="9.42578125" style="1" bestFit="1" customWidth="1"/>
    <col min="13" max="13" width="2.7109375" style="1" customWidth="1"/>
    <col min="14" max="14" width="14.85546875" style="1" customWidth="1"/>
    <col min="15" max="15" width="2.28515625" style="42" customWidth="1"/>
    <col min="16" max="16" width="8" style="1" bestFit="1" customWidth="1"/>
    <col min="17" max="17" width="9.42578125" style="1" bestFit="1" customWidth="1"/>
    <col min="18" max="18" width="2.7109375" style="1" customWidth="1"/>
    <col min="19" max="19" width="2.7109375" style="37" customWidth="1"/>
    <col min="20" max="20" width="12.5703125" bestFit="1" customWidth="1"/>
    <col min="21" max="21" width="12.140625" customWidth="1"/>
    <col min="23" max="23" width="10.28515625" bestFit="1" customWidth="1"/>
  </cols>
  <sheetData>
    <row r="1" spans="1:24" s="8" customFormat="1" ht="15.75" thickBot="1" x14ac:dyDescent="0.3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1"/>
      <c r="S1" s="37"/>
    </row>
    <row r="2" spans="1:24" s="8" customFormat="1" ht="15.75" thickBot="1" x14ac:dyDescent="0.3">
      <c r="B2" s="37"/>
      <c r="C2" s="52" t="s">
        <v>42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  <c r="R2" s="41"/>
      <c r="S2" s="37"/>
      <c r="T2" s="24">
        <f>X3</f>
        <v>0.28000000000000003</v>
      </c>
      <c r="U2" s="24">
        <f>X4</f>
        <v>0.26</v>
      </c>
      <c r="W2" s="47" t="s">
        <v>44</v>
      </c>
      <c r="X2" s="47"/>
    </row>
    <row r="3" spans="1:24" x14ac:dyDescent="0.25">
      <c r="B3" s="22"/>
      <c r="C3" s="48" t="s">
        <v>37</v>
      </c>
      <c r="D3" s="48"/>
      <c r="E3" s="48"/>
      <c r="F3" s="23"/>
      <c r="G3" s="48" t="s">
        <v>38</v>
      </c>
      <c r="H3" s="48"/>
      <c r="I3" s="48"/>
      <c r="J3" s="23"/>
      <c r="K3" s="48" t="s">
        <v>39</v>
      </c>
      <c r="L3" s="48"/>
      <c r="M3" s="23"/>
      <c r="N3" s="38" t="s">
        <v>45</v>
      </c>
      <c r="O3" s="43"/>
      <c r="P3" s="50" t="s">
        <v>46</v>
      </c>
      <c r="Q3" s="51"/>
      <c r="R3" s="46"/>
      <c r="S3" s="41"/>
      <c r="T3" s="49" t="s">
        <v>41</v>
      </c>
      <c r="U3" s="49"/>
      <c r="W3" s="25" t="str">
        <f>T4</f>
        <v>Service %</v>
      </c>
      <c r="X3" s="21">
        <v>0.28000000000000003</v>
      </c>
    </row>
    <row r="4" spans="1:24" x14ac:dyDescent="0.25">
      <c r="B4" s="18" t="s">
        <v>43</v>
      </c>
      <c r="C4" s="19" t="s">
        <v>6</v>
      </c>
      <c r="D4" s="19" t="s">
        <v>35</v>
      </c>
      <c r="E4" s="19" t="s">
        <v>36</v>
      </c>
      <c r="F4" s="23"/>
      <c r="G4" s="19" t="s">
        <v>6</v>
      </c>
      <c r="H4" s="19" t="s">
        <v>35</v>
      </c>
      <c r="I4" s="19" t="s">
        <v>36</v>
      </c>
      <c r="J4" s="23"/>
      <c r="K4" s="19" t="s">
        <v>6</v>
      </c>
      <c r="L4" s="19" t="s">
        <v>35</v>
      </c>
      <c r="M4" s="23"/>
      <c r="N4" s="19" t="s">
        <v>6</v>
      </c>
      <c r="O4" s="44"/>
      <c r="P4" s="19" t="s">
        <v>6</v>
      </c>
      <c r="Q4" s="19" t="s">
        <v>35</v>
      </c>
      <c r="R4" s="46"/>
      <c r="S4" s="41"/>
      <c r="T4" s="20" t="s">
        <v>35</v>
      </c>
      <c r="U4" s="20" t="s">
        <v>40</v>
      </c>
      <c r="W4" s="25" t="str">
        <f>U4</f>
        <v>Transfer %</v>
      </c>
      <c r="X4" s="21">
        <v>0.26</v>
      </c>
    </row>
    <row r="5" spans="1:24" x14ac:dyDescent="0.25">
      <c r="B5" s="26">
        <v>43831</v>
      </c>
      <c r="C5" s="9">
        <v>420357</v>
      </c>
      <c r="D5" s="9">
        <v>37.82</v>
      </c>
      <c r="E5" s="27">
        <v>26.97</v>
      </c>
      <c r="F5" s="23"/>
      <c r="G5" s="9">
        <v>810208</v>
      </c>
      <c r="H5" s="9">
        <v>31.31</v>
      </c>
      <c r="I5" s="27">
        <v>36.64</v>
      </c>
      <c r="J5" s="23"/>
      <c r="K5" s="9">
        <v>1062515</v>
      </c>
      <c r="L5" s="9">
        <v>39.590000000000003</v>
      </c>
      <c r="M5" s="23"/>
      <c r="N5" s="9">
        <v>68545</v>
      </c>
      <c r="O5" s="44"/>
      <c r="P5" s="9">
        <v>154</v>
      </c>
      <c r="Q5" s="9">
        <v>17.53</v>
      </c>
      <c r="R5" s="46"/>
      <c r="S5" s="41"/>
      <c r="T5" s="21">
        <f>IFERROR(MTD!$M$52,"")</f>
        <v>0.37139737278014107</v>
      </c>
      <c r="U5" s="21">
        <f>IFERROR(MTD!$N$52,"")</f>
        <v>0.17270739731222676</v>
      </c>
      <c r="V5" s="8"/>
    </row>
    <row r="6" spans="1:24" x14ac:dyDescent="0.25">
      <c r="B6" s="26">
        <f>B5+1</f>
        <v>43832</v>
      </c>
      <c r="C6" s="9">
        <v>439660</v>
      </c>
      <c r="D6" s="9">
        <v>36.64</v>
      </c>
      <c r="E6" s="9">
        <v>28.54</v>
      </c>
      <c r="F6" s="23"/>
      <c r="G6" s="9">
        <v>856685</v>
      </c>
      <c r="H6" s="9">
        <v>30.88</v>
      </c>
      <c r="I6" s="9">
        <v>37.5</v>
      </c>
      <c r="J6" s="23"/>
      <c r="K6" s="9">
        <v>1212574</v>
      </c>
      <c r="L6" s="9">
        <v>38.299999999999997</v>
      </c>
      <c r="M6" s="23"/>
      <c r="N6" s="9">
        <v>69093</v>
      </c>
      <c r="O6" s="44"/>
      <c r="P6" s="9">
        <v>275</v>
      </c>
      <c r="Q6" s="9">
        <v>21.82</v>
      </c>
      <c r="R6" s="46"/>
      <c r="S6" s="41"/>
      <c r="T6" s="21">
        <f>IFERROR(MTD!$M$78,"")</f>
        <v>0.36593694938457832</v>
      </c>
      <c r="U6" s="21">
        <f>IFERROR(MTD!$N$78,"")</f>
        <v>0.17125472861507035</v>
      </c>
      <c r="V6" s="8"/>
    </row>
    <row r="7" spans="1:24" x14ac:dyDescent="0.25">
      <c r="B7" s="26">
        <f t="shared" ref="B7:B35" si="0">B6+1</f>
        <v>43833</v>
      </c>
      <c r="C7" s="9">
        <v>447726</v>
      </c>
      <c r="D7" s="9">
        <v>37.25</v>
      </c>
      <c r="E7" s="9">
        <v>28.36</v>
      </c>
      <c r="F7" s="23"/>
      <c r="G7" s="15">
        <v>874953</v>
      </c>
      <c r="H7" s="9">
        <v>31.12</v>
      </c>
      <c r="I7" s="27">
        <v>37.18</v>
      </c>
      <c r="J7" s="23"/>
      <c r="K7" s="9">
        <v>1267895</v>
      </c>
      <c r="L7" s="9">
        <v>38.020000000000003</v>
      </c>
      <c r="M7" s="23"/>
      <c r="N7" s="9">
        <v>71248</v>
      </c>
      <c r="O7" s="44"/>
      <c r="P7" s="9">
        <v>273</v>
      </c>
      <c r="Q7" s="9">
        <v>20.51</v>
      </c>
      <c r="R7" s="46"/>
      <c r="S7" s="41"/>
      <c r="T7" s="21">
        <f>IFERROR(MTD!$M$104,"")</f>
        <v>0.3682230383706836</v>
      </c>
      <c r="U7" s="21">
        <f>IFERROR(MTD!$N$104,"")</f>
        <v>0.16758818796024291</v>
      </c>
      <c r="V7" s="8"/>
    </row>
    <row r="8" spans="1:24" x14ac:dyDescent="0.25">
      <c r="B8" s="26">
        <f t="shared" si="0"/>
        <v>43834</v>
      </c>
      <c r="C8" s="9">
        <v>429440</v>
      </c>
      <c r="D8" s="9">
        <v>37.65</v>
      </c>
      <c r="E8" s="9">
        <v>27.27</v>
      </c>
      <c r="F8" s="23"/>
      <c r="G8" s="9">
        <v>836547</v>
      </c>
      <c r="H8" s="9">
        <v>31.17</v>
      </c>
      <c r="I8" s="9">
        <v>36.659999999999997</v>
      </c>
      <c r="J8" s="23"/>
      <c r="K8" s="9">
        <v>1249468</v>
      </c>
      <c r="L8" s="9">
        <v>37.94</v>
      </c>
      <c r="M8" s="23"/>
      <c r="N8" s="9">
        <v>68529</v>
      </c>
      <c r="O8" s="44"/>
      <c r="P8" s="9">
        <v>294</v>
      </c>
      <c r="Q8" s="9">
        <v>15.31</v>
      </c>
      <c r="R8" s="46"/>
      <c r="S8" s="41"/>
      <c r="T8" s="21">
        <f>IFERROR(MTD!$M$130,"")</f>
        <v>0.36951400090757608</v>
      </c>
      <c r="U8" s="21">
        <f>IFERROR(MTD!$N$130,"")</f>
        <v>0.16199801944168968</v>
      </c>
      <c r="V8" s="8"/>
    </row>
    <row r="9" spans="1:24" x14ac:dyDescent="0.25">
      <c r="B9" s="26">
        <f t="shared" si="0"/>
        <v>43835</v>
      </c>
      <c r="C9" s="9">
        <v>408873</v>
      </c>
      <c r="D9" s="9">
        <v>38.08</v>
      </c>
      <c r="E9" s="27">
        <v>26.66</v>
      </c>
      <c r="F9" s="23"/>
      <c r="G9" s="9">
        <v>806011</v>
      </c>
      <c r="H9" s="9">
        <v>31.31</v>
      </c>
      <c r="I9" s="9">
        <v>37.17</v>
      </c>
      <c r="J9" s="23"/>
      <c r="K9" s="9">
        <v>1229726</v>
      </c>
      <c r="L9" s="9">
        <v>37.729999999999997</v>
      </c>
      <c r="M9" s="23"/>
      <c r="N9" s="15">
        <v>66477</v>
      </c>
      <c r="O9" s="45"/>
      <c r="P9" s="15">
        <v>147</v>
      </c>
      <c r="Q9" s="15">
        <v>28.57</v>
      </c>
      <c r="R9" s="46"/>
      <c r="S9" s="41"/>
      <c r="T9" s="21">
        <f>IFERROR(MTD!$M$156,"")</f>
        <v>0.36833946232417875</v>
      </c>
      <c r="U9" s="21">
        <f>IFERROR(MTD!$N$156,"")</f>
        <v>0.16104326180283038</v>
      </c>
      <c r="V9" s="8"/>
    </row>
    <row r="10" spans="1:24" x14ac:dyDescent="0.25">
      <c r="B10" s="26">
        <f t="shared" si="0"/>
        <v>43836</v>
      </c>
      <c r="C10" s="9">
        <v>438158</v>
      </c>
      <c r="D10" s="9">
        <v>37.130000000000003</v>
      </c>
      <c r="E10" s="9">
        <v>28.04</v>
      </c>
      <c r="F10" s="23"/>
      <c r="G10" s="9">
        <v>843928</v>
      </c>
      <c r="H10" s="9">
        <v>31.24</v>
      </c>
      <c r="I10" s="27">
        <v>36.61</v>
      </c>
      <c r="J10" s="23"/>
      <c r="K10" s="9">
        <v>1225716</v>
      </c>
      <c r="L10" s="9">
        <v>37.659999999999997</v>
      </c>
      <c r="M10" s="23"/>
      <c r="N10" s="9">
        <v>67281</v>
      </c>
      <c r="O10" s="44"/>
      <c r="P10" s="9">
        <v>81</v>
      </c>
      <c r="Q10" s="9">
        <v>43.21</v>
      </c>
      <c r="R10" s="46"/>
      <c r="S10" s="41"/>
      <c r="T10" s="21">
        <f>IFERROR(MTD!$M$182,"")</f>
        <v>0.36945628002755188</v>
      </c>
      <c r="U10" s="21">
        <f>IFERROR(MTD!$N$182,"")</f>
        <v>0.16417100174452165</v>
      </c>
      <c r="V10" s="8"/>
    </row>
    <row r="11" spans="1:24" x14ac:dyDescent="0.25">
      <c r="B11" s="26">
        <f t="shared" si="0"/>
        <v>43837</v>
      </c>
      <c r="C11" s="9">
        <v>466879</v>
      </c>
      <c r="D11" s="9">
        <v>36.24</v>
      </c>
      <c r="E11" s="9">
        <v>29.72</v>
      </c>
      <c r="F11" s="23"/>
      <c r="G11" s="9">
        <v>915028</v>
      </c>
      <c r="H11" s="9">
        <v>30.74</v>
      </c>
      <c r="I11" s="9">
        <v>37.47</v>
      </c>
      <c r="J11" s="23"/>
      <c r="K11" s="9">
        <v>1240299</v>
      </c>
      <c r="L11" s="27">
        <v>37.75</v>
      </c>
      <c r="M11" s="23"/>
      <c r="N11" s="9">
        <v>72688</v>
      </c>
      <c r="O11" s="44"/>
      <c r="P11" s="9">
        <v>241</v>
      </c>
      <c r="Q11" s="9">
        <v>17.43</v>
      </c>
      <c r="R11" s="46"/>
      <c r="S11" s="41"/>
      <c r="T11" s="21">
        <f>IFERROR(MTD!$M$208,"")</f>
        <v>0.36806449544164255</v>
      </c>
      <c r="U11" s="21">
        <f>IFERROR(MTD!$N$208,"")</f>
        <v>0.17416672010909004</v>
      </c>
      <c r="V11" s="8"/>
    </row>
    <row r="12" spans="1:24" x14ac:dyDescent="0.25">
      <c r="B12" s="26">
        <f t="shared" si="0"/>
        <v>43838</v>
      </c>
      <c r="C12" s="9"/>
      <c r="D12" s="9"/>
      <c r="E12" s="9"/>
      <c r="F12" s="23"/>
      <c r="G12" s="9"/>
      <c r="H12" s="9"/>
      <c r="I12" s="27"/>
      <c r="J12" s="23"/>
      <c r="K12" s="9"/>
      <c r="L12" s="9"/>
      <c r="M12" s="23"/>
      <c r="N12" s="9"/>
      <c r="O12" s="44"/>
      <c r="P12" s="9"/>
      <c r="Q12" s="9"/>
      <c r="R12" s="46"/>
      <c r="S12" s="41"/>
      <c r="T12" s="21" t="str">
        <f>IFERROR(MTD!$M$234,"")</f>
        <v/>
      </c>
      <c r="U12" s="21" t="str">
        <f>IFERROR(MTD!$N$234,"")</f>
        <v/>
      </c>
      <c r="V12" s="8"/>
    </row>
    <row r="13" spans="1:24" x14ac:dyDescent="0.25">
      <c r="B13" s="26">
        <f t="shared" si="0"/>
        <v>43839</v>
      </c>
      <c r="C13" s="9"/>
      <c r="D13" s="9"/>
      <c r="E13" s="27"/>
      <c r="F13" s="23"/>
      <c r="G13" s="9"/>
      <c r="H13" s="9"/>
      <c r="I13" s="9"/>
      <c r="J13" s="23"/>
      <c r="K13" s="9"/>
      <c r="L13" s="27"/>
      <c r="M13" s="23"/>
      <c r="N13" s="9"/>
      <c r="O13" s="44"/>
      <c r="P13" s="9"/>
      <c r="Q13" s="9"/>
      <c r="R13" s="46"/>
      <c r="S13" s="41"/>
      <c r="T13" s="21" t="str">
        <f>IFERROR(MTD!$M$260,"")</f>
        <v/>
      </c>
      <c r="U13" s="21" t="str">
        <f>IFERROR(MTD!$N$260,"")</f>
        <v/>
      </c>
      <c r="V13" s="8"/>
    </row>
    <row r="14" spans="1:24" x14ac:dyDescent="0.25">
      <c r="B14" s="26">
        <f t="shared" si="0"/>
        <v>43840</v>
      </c>
      <c r="C14" s="9"/>
      <c r="D14" s="9"/>
      <c r="E14" s="9"/>
      <c r="F14" s="23"/>
      <c r="G14" s="9"/>
      <c r="H14" s="9"/>
      <c r="I14" s="9"/>
      <c r="J14" s="23"/>
      <c r="K14" s="9"/>
      <c r="L14" s="9"/>
      <c r="M14" s="23"/>
      <c r="N14" s="9"/>
      <c r="O14" s="44"/>
      <c r="P14" s="9"/>
      <c r="Q14" s="9"/>
      <c r="R14" s="46"/>
      <c r="S14" s="41"/>
      <c r="T14" s="21" t="str">
        <f>IFERROR(MTD!$M$286,"")</f>
        <v/>
      </c>
      <c r="U14" s="21" t="str">
        <f>IFERROR(MTD!$N$286,"")</f>
        <v/>
      </c>
      <c r="V14" s="8"/>
    </row>
    <row r="15" spans="1:24" x14ac:dyDescent="0.25">
      <c r="B15" s="26">
        <f t="shared" si="0"/>
        <v>43841</v>
      </c>
      <c r="C15" s="9"/>
      <c r="D15" s="9"/>
      <c r="E15" s="9"/>
      <c r="F15" s="23"/>
      <c r="G15" s="9"/>
      <c r="H15" s="9"/>
      <c r="I15" s="27"/>
      <c r="J15" s="23"/>
      <c r="K15" s="9"/>
      <c r="L15" s="27"/>
      <c r="M15" s="23"/>
      <c r="N15" s="9"/>
      <c r="O15" s="44"/>
      <c r="P15" s="9"/>
      <c r="Q15" s="9"/>
      <c r="R15" s="46"/>
      <c r="S15" s="41"/>
      <c r="T15" s="21" t="str">
        <f>IFERROR(MTD!$M$312,"")</f>
        <v/>
      </c>
      <c r="U15" s="21" t="str">
        <f>IFERROR(MTD!$N$312,"")</f>
        <v/>
      </c>
      <c r="V15" s="8"/>
    </row>
    <row r="16" spans="1:24" x14ac:dyDescent="0.25">
      <c r="B16" s="26">
        <f t="shared" si="0"/>
        <v>43842</v>
      </c>
      <c r="C16" s="9"/>
      <c r="D16" s="9"/>
      <c r="E16" s="9"/>
      <c r="F16" s="23"/>
      <c r="G16" s="9"/>
      <c r="H16" s="9"/>
      <c r="I16" s="9"/>
      <c r="J16" s="23"/>
      <c r="K16" s="9"/>
      <c r="L16" s="9"/>
      <c r="M16" s="23"/>
      <c r="N16" s="9"/>
      <c r="O16" s="44"/>
      <c r="P16" s="9"/>
      <c r="Q16" s="9"/>
      <c r="R16" s="46"/>
      <c r="S16" s="41"/>
      <c r="T16" s="21" t="str">
        <f>IFERROR(MTD!$M$338,"")</f>
        <v/>
      </c>
      <c r="U16" s="21" t="str">
        <f>IFERROR(MTD!$N$338,"")</f>
        <v/>
      </c>
      <c r="V16" s="8"/>
    </row>
    <row r="17" spans="2:22" x14ac:dyDescent="0.25">
      <c r="B17" s="26">
        <f t="shared" si="0"/>
        <v>43843</v>
      </c>
      <c r="C17" s="9"/>
      <c r="D17" s="9"/>
      <c r="E17" s="27"/>
      <c r="F17" s="23"/>
      <c r="G17" s="9"/>
      <c r="H17" s="9"/>
      <c r="I17" s="9"/>
      <c r="J17" s="23"/>
      <c r="K17" s="9"/>
      <c r="L17" s="27"/>
      <c r="M17" s="23"/>
      <c r="N17" s="9"/>
      <c r="O17" s="44"/>
      <c r="P17" s="9"/>
      <c r="Q17" s="9"/>
      <c r="R17" s="46"/>
      <c r="S17" s="41"/>
      <c r="T17" s="21" t="str">
        <f>IFERROR(MTD!$M$364,"")</f>
        <v/>
      </c>
      <c r="U17" s="21" t="str">
        <f>IFERROR(MTD!$N$364,"")</f>
        <v/>
      </c>
      <c r="V17" s="8"/>
    </row>
    <row r="18" spans="2:22" x14ac:dyDescent="0.25">
      <c r="B18" s="26">
        <f t="shared" si="0"/>
        <v>43844</v>
      </c>
      <c r="C18" s="9"/>
      <c r="D18" s="9"/>
      <c r="E18" s="9"/>
      <c r="F18" s="23"/>
      <c r="G18" s="9"/>
      <c r="H18" s="27"/>
      <c r="I18" s="9"/>
      <c r="J18" s="23"/>
      <c r="K18" s="9"/>
      <c r="L18" s="9"/>
      <c r="M18" s="23"/>
      <c r="N18" s="9"/>
      <c r="O18" s="44"/>
      <c r="P18" s="9"/>
      <c r="Q18" s="9"/>
      <c r="R18" s="46"/>
      <c r="S18" s="41"/>
      <c r="T18" s="21" t="str">
        <f>IFERROR(MTD!$M$390,"")</f>
        <v/>
      </c>
      <c r="U18" s="21" t="str">
        <f>IFERROR(MTD!$N$390,"")</f>
        <v/>
      </c>
      <c r="V18" s="8"/>
    </row>
    <row r="19" spans="2:22" x14ac:dyDescent="0.25">
      <c r="B19" s="26">
        <f t="shared" si="0"/>
        <v>43845</v>
      </c>
      <c r="C19" s="9"/>
      <c r="D19" s="9"/>
      <c r="E19" s="27"/>
      <c r="F19" s="23"/>
      <c r="G19" s="9"/>
      <c r="H19" s="9"/>
      <c r="I19" s="9"/>
      <c r="J19" s="23"/>
      <c r="K19" s="9"/>
      <c r="L19" s="9"/>
      <c r="M19" s="23"/>
      <c r="N19" s="9"/>
      <c r="O19" s="44"/>
      <c r="P19" s="9"/>
      <c r="Q19" s="9"/>
      <c r="R19" s="46"/>
      <c r="S19" s="41"/>
      <c r="T19" s="21" t="str">
        <f>IFERROR(MTD!$M$416,"")</f>
        <v/>
      </c>
      <c r="U19" s="21" t="str">
        <f>IFERROR(MTD!$N$416,"")</f>
        <v/>
      </c>
      <c r="V19" s="8"/>
    </row>
    <row r="20" spans="2:22" x14ac:dyDescent="0.25">
      <c r="B20" s="26">
        <f t="shared" si="0"/>
        <v>43846</v>
      </c>
      <c r="C20" s="9"/>
      <c r="D20" s="9"/>
      <c r="E20" s="9"/>
      <c r="F20" s="23"/>
      <c r="G20" s="9"/>
      <c r="H20" s="9"/>
      <c r="I20" s="9"/>
      <c r="J20" s="23"/>
      <c r="K20" s="9"/>
      <c r="L20" s="9"/>
      <c r="M20" s="23"/>
      <c r="N20" s="9"/>
      <c r="O20" s="44"/>
      <c r="P20" s="9"/>
      <c r="Q20" s="9"/>
      <c r="R20" s="46"/>
      <c r="S20" s="41"/>
      <c r="T20" s="21" t="str">
        <f>IFERROR(MTD!$M$442,"")</f>
        <v/>
      </c>
      <c r="U20" s="21" t="str">
        <f>IFERROR(MTD!$N$442,"")</f>
        <v/>
      </c>
      <c r="V20" s="8"/>
    </row>
    <row r="21" spans="2:22" x14ac:dyDescent="0.25">
      <c r="B21" s="26">
        <f t="shared" si="0"/>
        <v>43847</v>
      </c>
      <c r="C21" s="9"/>
      <c r="D21" s="9"/>
      <c r="E21" s="9"/>
      <c r="F21" s="23"/>
      <c r="G21" s="9"/>
      <c r="H21" s="9"/>
      <c r="I21" s="9"/>
      <c r="J21" s="23"/>
      <c r="K21" s="9"/>
      <c r="L21" s="9"/>
      <c r="M21" s="23"/>
      <c r="N21" s="9"/>
      <c r="O21" s="44"/>
      <c r="P21" s="9"/>
      <c r="Q21" s="9"/>
      <c r="R21" s="46"/>
      <c r="S21" s="41"/>
      <c r="T21" s="21" t="str">
        <f>IFERROR(MTD!$M$468,"")</f>
        <v/>
      </c>
      <c r="U21" s="21" t="str">
        <f>IFERROR(MTD!$N$468,"")</f>
        <v/>
      </c>
      <c r="V21" s="8"/>
    </row>
    <row r="22" spans="2:22" x14ac:dyDescent="0.25">
      <c r="B22" s="26">
        <f t="shared" si="0"/>
        <v>43848</v>
      </c>
      <c r="C22" s="9"/>
      <c r="D22" s="9"/>
      <c r="E22" s="9"/>
      <c r="F22" s="23"/>
      <c r="G22" s="9"/>
      <c r="H22" s="9"/>
      <c r="I22" s="9"/>
      <c r="J22" s="23"/>
      <c r="K22" s="9"/>
      <c r="L22" s="9"/>
      <c r="M22" s="23"/>
      <c r="N22" s="9"/>
      <c r="O22" s="44"/>
      <c r="P22" s="9"/>
      <c r="Q22" s="9"/>
      <c r="R22" s="46"/>
      <c r="S22" s="41"/>
      <c r="T22" s="21" t="str">
        <f>IFERROR(MTD!$M$494,"")</f>
        <v/>
      </c>
      <c r="U22" s="21" t="str">
        <f>IFERROR(MTD!$N$494,"")</f>
        <v/>
      </c>
      <c r="V22" s="8"/>
    </row>
    <row r="23" spans="2:22" x14ac:dyDescent="0.25">
      <c r="B23" s="26">
        <f t="shared" si="0"/>
        <v>43849</v>
      </c>
      <c r="C23" s="9"/>
      <c r="D23" s="9"/>
      <c r="E23" s="9"/>
      <c r="F23" s="23"/>
      <c r="G23" s="9"/>
      <c r="H23" s="9"/>
      <c r="I23" s="9"/>
      <c r="J23" s="23"/>
      <c r="K23" s="9"/>
      <c r="L23" s="9"/>
      <c r="M23" s="23"/>
      <c r="N23" s="9"/>
      <c r="O23" s="44"/>
      <c r="P23" s="9"/>
      <c r="Q23" s="9"/>
      <c r="R23" s="46"/>
      <c r="S23" s="41"/>
      <c r="T23" s="21" t="str">
        <f>IFERROR(MTD!$M$520,"")</f>
        <v/>
      </c>
      <c r="U23" s="21" t="str">
        <f>IFERROR(MTD!$N$520,"")</f>
        <v/>
      </c>
      <c r="V23" s="8"/>
    </row>
    <row r="24" spans="2:22" x14ac:dyDescent="0.25">
      <c r="B24" s="26">
        <f t="shared" si="0"/>
        <v>43850</v>
      </c>
      <c r="C24" s="9"/>
      <c r="D24" s="9"/>
      <c r="E24" s="27"/>
      <c r="F24" s="23"/>
      <c r="G24" s="9"/>
      <c r="H24" s="9"/>
      <c r="I24" s="9"/>
      <c r="J24" s="23"/>
      <c r="K24" s="9"/>
      <c r="L24" s="9"/>
      <c r="M24" s="23"/>
      <c r="N24" s="9"/>
      <c r="O24" s="44"/>
      <c r="P24" s="9"/>
      <c r="Q24" s="9"/>
      <c r="R24" s="46"/>
      <c r="S24" s="41"/>
      <c r="T24" s="21" t="str">
        <f>IFERROR(MTD!$M$546,"")</f>
        <v/>
      </c>
      <c r="U24" s="21" t="str">
        <f>IFERROR(MTD!$N$546,"")</f>
        <v/>
      </c>
      <c r="V24" s="8"/>
    </row>
    <row r="25" spans="2:22" x14ac:dyDescent="0.25">
      <c r="B25" s="26">
        <f t="shared" si="0"/>
        <v>43851</v>
      </c>
      <c r="C25" s="9"/>
      <c r="D25" s="9"/>
      <c r="E25" s="9"/>
      <c r="F25" s="23"/>
      <c r="G25" s="9"/>
      <c r="H25" s="27"/>
      <c r="I25" s="27"/>
      <c r="J25" s="23"/>
      <c r="K25" s="9"/>
      <c r="L25" s="9"/>
      <c r="M25" s="23"/>
      <c r="N25" s="9"/>
      <c r="O25" s="44"/>
      <c r="P25" s="9"/>
      <c r="Q25" s="9"/>
      <c r="R25" s="46"/>
      <c r="S25" s="41"/>
      <c r="T25" s="21" t="str">
        <f>IFERROR(MTD!$M$572,"")</f>
        <v/>
      </c>
      <c r="U25" s="21" t="str">
        <f>IFERROR(MTD!$N$572,"")</f>
        <v/>
      </c>
      <c r="V25" s="8"/>
    </row>
    <row r="26" spans="2:22" x14ac:dyDescent="0.25">
      <c r="B26" s="26">
        <f t="shared" si="0"/>
        <v>43852</v>
      </c>
      <c r="C26" s="9"/>
      <c r="D26" s="9"/>
      <c r="E26" s="27"/>
      <c r="F26" s="23"/>
      <c r="G26" s="9"/>
      <c r="H26" s="9"/>
      <c r="I26" s="27"/>
      <c r="J26" s="23"/>
      <c r="K26" s="9"/>
      <c r="L26" s="9"/>
      <c r="M26" s="23"/>
      <c r="N26" s="9"/>
      <c r="O26" s="44"/>
      <c r="P26" s="9"/>
      <c r="Q26" s="9"/>
      <c r="R26" s="46"/>
      <c r="S26" s="41"/>
      <c r="T26" s="21" t="str">
        <f>IFERROR(MTD!$M$598,"")</f>
        <v/>
      </c>
      <c r="U26" s="21" t="str">
        <f>IFERROR(MTD!$N$598,"")</f>
        <v/>
      </c>
      <c r="V26" s="8"/>
    </row>
    <row r="27" spans="2:22" x14ac:dyDescent="0.25">
      <c r="B27" s="26">
        <f t="shared" si="0"/>
        <v>43853</v>
      </c>
      <c r="C27" s="9"/>
      <c r="D27" s="9"/>
      <c r="E27" s="9"/>
      <c r="F27" s="23"/>
      <c r="G27" s="9"/>
      <c r="H27" s="9"/>
      <c r="I27" s="9"/>
      <c r="J27" s="23"/>
      <c r="K27" s="9"/>
      <c r="L27" s="9"/>
      <c r="M27" s="23"/>
      <c r="N27" s="9"/>
      <c r="O27" s="44"/>
      <c r="P27" s="9"/>
      <c r="Q27" s="9"/>
      <c r="R27" s="46"/>
      <c r="S27" s="41"/>
      <c r="T27" s="21" t="str">
        <f>IFERROR(MTD!$M$624,"")</f>
        <v/>
      </c>
      <c r="U27" s="21" t="str">
        <f>IFERROR(MTD!$N$624,"")</f>
        <v/>
      </c>
      <c r="V27" s="8"/>
    </row>
    <row r="28" spans="2:22" x14ac:dyDescent="0.25">
      <c r="B28" s="26">
        <f t="shared" si="0"/>
        <v>43854</v>
      </c>
      <c r="C28" s="9"/>
      <c r="D28" s="9"/>
      <c r="E28" s="9"/>
      <c r="F28" s="23"/>
      <c r="G28" s="9"/>
      <c r="H28" s="9"/>
      <c r="I28" s="9"/>
      <c r="J28" s="23"/>
      <c r="K28" s="9"/>
      <c r="L28" s="27"/>
      <c r="M28" s="23"/>
      <c r="N28" s="9"/>
      <c r="O28" s="44"/>
      <c r="P28" s="9"/>
      <c r="Q28" s="9"/>
      <c r="R28" s="46"/>
      <c r="S28" s="41"/>
      <c r="T28" s="21" t="str">
        <f>IFERROR(MTD!$M$650,"")</f>
        <v/>
      </c>
      <c r="U28" s="21" t="str">
        <f>IFERROR(MTD!$N$650,"")</f>
        <v/>
      </c>
      <c r="V28" s="8"/>
    </row>
    <row r="29" spans="2:22" x14ac:dyDescent="0.25">
      <c r="B29" s="26">
        <f t="shared" si="0"/>
        <v>43855</v>
      </c>
      <c r="C29" s="9"/>
      <c r="D29" s="9"/>
      <c r="E29" s="9"/>
      <c r="F29" s="23"/>
      <c r="G29" s="9"/>
      <c r="H29" s="9"/>
      <c r="I29" s="9"/>
      <c r="J29" s="23"/>
      <c r="K29" s="9"/>
      <c r="L29" s="9"/>
      <c r="M29" s="23"/>
      <c r="N29" s="9"/>
      <c r="O29" s="44"/>
      <c r="P29" s="9"/>
      <c r="Q29" s="9"/>
      <c r="R29" s="46"/>
      <c r="S29" s="41"/>
      <c r="T29" s="21" t="str">
        <f>IFERROR(MTD!$M$676,"")</f>
        <v/>
      </c>
      <c r="U29" s="21" t="str">
        <f>IFERROR(MTD!$N$676,"")</f>
        <v/>
      </c>
      <c r="V29" s="8"/>
    </row>
    <row r="30" spans="2:22" x14ac:dyDescent="0.25">
      <c r="B30" s="26">
        <f t="shared" si="0"/>
        <v>43856</v>
      </c>
      <c r="C30" s="9"/>
      <c r="D30" s="9"/>
      <c r="E30" s="9"/>
      <c r="F30" s="23"/>
      <c r="G30" s="9"/>
      <c r="H30" s="9"/>
      <c r="I30" s="9"/>
      <c r="J30" s="23"/>
      <c r="K30" s="9"/>
      <c r="L30" s="9"/>
      <c r="M30" s="23"/>
      <c r="N30" s="9"/>
      <c r="O30" s="44"/>
      <c r="P30" s="9"/>
      <c r="Q30" s="9"/>
      <c r="R30" s="46"/>
      <c r="S30" s="41"/>
      <c r="T30" s="21" t="str">
        <f>IFERROR(MTD!$M$702,"")</f>
        <v/>
      </c>
      <c r="U30" s="21" t="str">
        <f>IFERROR(MTD!$N$702,"")</f>
        <v/>
      </c>
      <c r="V30" s="8"/>
    </row>
    <row r="31" spans="2:22" x14ac:dyDescent="0.25">
      <c r="B31" s="26">
        <f t="shared" si="0"/>
        <v>43857</v>
      </c>
      <c r="C31" s="9"/>
      <c r="D31" s="9"/>
      <c r="E31" s="9"/>
      <c r="F31" s="23"/>
      <c r="G31" s="9"/>
      <c r="H31" s="9"/>
      <c r="I31" s="9"/>
      <c r="J31" s="23"/>
      <c r="K31" s="9"/>
      <c r="L31" s="9"/>
      <c r="M31" s="23"/>
      <c r="N31" s="9"/>
      <c r="O31" s="44"/>
      <c r="P31" s="9"/>
      <c r="Q31" s="9"/>
      <c r="R31" s="46"/>
      <c r="S31" s="41"/>
      <c r="T31" s="21" t="str">
        <f>IFERROR(MTD!$M$728,"")</f>
        <v/>
      </c>
      <c r="U31" s="21" t="str">
        <f>IFERROR(MTD!$N$728,"")</f>
        <v/>
      </c>
      <c r="V31" s="8"/>
    </row>
    <row r="32" spans="2:22" x14ac:dyDescent="0.25">
      <c r="B32" s="26">
        <f t="shared" si="0"/>
        <v>43858</v>
      </c>
      <c r="C32" s="9"/>
      <c r="D32" s="9"/>
      <c r="E32" s="27"/>
      <c r="F32" s="23"/>
      <c r="G32" s="9"/>
      <c r="H32" s="40"/>
      <c r="I32" s="9"/>
      <c r="J32" s="23"/>
      <c r="K32" s="9"/>
      <c r="L32" s="9"/>
      <c r="M32" s="23"/>
      <c r="N32" s="9"/>
      <c r="O32" s="44"/>
      <c r="P32" s="9"/>
      <c r="Q32" s="9"/>
      <c r="R32" s="46"/>
      <c r="S32" s="41"/>
      <c r="T32" s="21" t="str">
        <f>IFERROR(MTD!$M$754,"")</f>
        <v/>
      </c>
      <c r="U32" s="21" t="str">
        <f>IFERROR(MTD!$N$754,"")</f>
        <v/>
      </c>
      <c r="V32" s="8"/>
    </row>
    <row r="33" spans="2:22" x14ac:dyDescent="0.25">
      <c r="B33" s="26">
        <f t="shared" si="0"/>
        <v>43859</v>
      </c>
      <c r="C33" s="9"/>
      <c r="D33" s="9"/>
      <c r="E33" s="9"/>
      <c r="F33" s="23"/>
      <c r="G33" s="9"/>
      <c r="H33" s="9"/>
      <c r="I33" s="9"/>
      <c r="J33" s="23"/>
      <c r="K33" s="9"/>
      <c r="L33" s="9"/>
      <c r="M33" s="23"/>
      <c r="N33" s="9"/>
      <c r="O33" s="44"/>
      <c r="P33" s="9"/>
      <c r="Q33" s="9"/>
      <c r="R33" s="46"/>
      <c r="S33" s="41"/>
      <c r="T33" s="21" t="str">
        <f>IFERROR(MTD!$M$780,"")</f>
        <v/>
      </c>
      <c r="U33" s="21" t="str">
        <f>IFERROR(MTD!$N$780,"")</f>
        <v/>
      </c>
      <c r="V33" s="8"/>
    </row>
    <row r="34" spans="2:22" s="35" customFormat="1" x14ac:dyDescent="0.25">
      <c r="B34" s="26">
        <f t="shared" si="0"/>
        <v>43860</v>
      </c>
      <c r="C34" s="9"/>
      <c r="D34" s="9"/>
      <c r="E34" s="9"/>
      <c r="F34" s="23"/>
      <c r="G34" s="9"/>
      <c r="H34" s="9"/>
      <c r="I34" s="9"/>
      <c r="J34" s="23"/>
      <c r="K34" s="9"/>
      <c r="L34" s="9"/>
      <c r="M34" s="23"/>
      <c r="N34" s="9"/>
      <c r="O34" s="44"/>
      <c r="P34" s="9"/>
      <c r="Q34" s="9"/>
      <c r="R34" s="46"/>
      <c r="S34" s="41"/>
      <c r="T34" s="21" t="str">
        <f>IFERROR(MTD!$M$806,"")</f>
        <v/>
      </c>
      <c r="U34" s="21" t="str">
        <f>IFERROR(MTD!$N$806,"")</f>
        <v/>
      </c>
    </row>
    <row r="35" spans="2:22" s="35" customFormat="1" x14ac:dyDescent="0.25">
      <c r="B35" s="26">
        <f t="shared" si="0"/>
        <v>43861</v>
      </c>
      <c r="C35" s="9"/>
      <c r="D35" s="9"/>
      <c r="E35" s="9"/>
      <c r="F35" s="23"/>
      <c r="G35" s="9"/>
      <c r="H35" s="9"/>
      <c r="I35" s="9"/>
      <c r="J35" s="23"/>
      <c r="K35" s="9"/>
      <c r="L35" s="9"/>
      <c r="M35" s="23"/>
      <c r="N35" s="9"/>
      <c r="O35" s="44"/>
      <c r="P35" s="9"/>
      <c r="Q35" s="9"/>
      <c r="R35" s="46"/>
      <c r="S35" s="41"/>
      <c r="T35" s="21" t="str">
        <f>IFERROR(MTD!$M$832,"")</f>
        <v/>
      </c>
      <c r="U35" s="21" t="str">
        <f>IFERROR(MTD!$N$832,"")</f>
        <v/>
      </c>
    </row>
  </sheetData>
  <mergeCells count="7">
    <mergeCell ref="W2:X2"/>
    <mergeCell ref="C3:E3"/>
    <mergeCell ref="G3:I3"/>
    <mergeCell ref="K3:L3"/>
    <mergeCell ref="T3:U3"/>
    <mergeCell ref="P3:Q3"/>
    <mergeCell ref="C2:Q2"/>
  </mergeCells>
  <conditionalFormatting sqref="V5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T5:T35">
    <cfRule type="iconSet" priority="25">
      <iconSet>
        <cfvo type="percent" val="0"/>
        <cfvo type="num" val="$T$2"/>
        <cfvo type="num" val="$T$2" gte="0"/>
      </iconSet>
    </cfRule>
  </conditionalFormatting>
  <conditionalFormatting sqref="U5:U35">
    <cfRule type="iconSet" priority="26">
      <iconSet reverse="1">
        <cfvo type="percent" val="0"/>
        <cfvo type="num" val="$U$2"/>
        <cfvo type="num" val="$U$2" gte="0"/>
      </iconSet>
    </cfRule>
  </conditionalFormatting>
  <conditionalFormatting sqref="T34">
    <cfRule type="iconSet" priority="4">
      <iconSet>
        <cfvo type="percent" val="0"/>
        <cfvo type="num" val="$T$2"/>
        <cfvo type="num" val="$T$2" gte="0"/>
      </iconSet>
    </cfRule>
  </conditionalFormatting>
  <conditionalFormatting sqref="U34">
    <cfRule type="iconSet" priority="3">
      <iconSet reverse="1">
        <cfvo type="percent" val="0"/>
        <cfvo type="num" val="$U$2"/>
        <cfvo type="num" val="$U$2" gte="0"/>
      </iconSet>
    </cfRule>
  </conditionalFormatting>
  <conditionalFormatting sqref="T35">
    <cfRule type="iconSet" priority="2">
      <iconSet>
        <cfvo type="percent" val="0"/>
        <cfvo type="num" val="$T$2"/>
        <cfvo type="num" val="$T$2" gte="0"/>
      </iconSet>
    </cfRule>
  </conditionalFormatting>
  <conditionalFormatting sqref="U35">
    <cfRule type="iconSet" priority="1">
      <iconSet reverse="1">
        <cfvo type="percent" val="0"/>
        <cfvo type="num" val="$U$2"/>
        <cfvo type="num" val="$U$2" gte="0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87B0BD89-909B-46A9-832A-3BA59C6567FE}">
            <x14:iconSet custom="1">
              <x14:cfvo type="percent">
                <xm:f>0</xm:f>
              </x14:cfvo>
              <x14:cfvo type="num">
                <xm:f>$T$2</xm:f>
              </x14:cfvo>
              <x14:cfvo type="num" gte="0">
                <xm:f>$T$2</xm:f>
              </x14:cfvo>
              <x14:cfIcon iconSet="3Arrows" iconId="0"/>
              <x14:cfIcon iconSet="3Arrows" iconId="1"/>
              <x14:cfIcon iconSet="3Arrows" iconId="2"/>
            </x14:iconSet>
          </x14:cfRule>
          <xm:sqref>T5:T33</xm:sqref>
        </x14:conditionalFormatting>
        <x14:conditionalFormatting xmlns:xm="http://schemas.microsoft.com/office/excel/2006/main">
          <x14:cfRule type="iconSet" priority="8" id="{673C7B7D-9CFD-4B91-8F63-578B4104ABFE}">
            <x14:iconSet custom="1">
              <x14:cfvo type="percent">
                <xm:f>0</xm:f>
              </x14:cfvo>
              <x14:cfvo type="num">
                <xm:f>$U$2</xm:f>
              </x14:cfvo>
              <x14:cfvo type="num" gte="0">
                <xm:f>$U$2</xm:f>
              </x14:cfvo>
              <x14:cfIcon iconSet="3Arrows" iconId="0"/>
              <x14:cfIcon iconSet="3Arrows" iconId="1"/>
              <x14:cfIcon iconSet="3Arrows" iconId="2"/>
            </x14:iconSet>
          </x14:cfRule>
          <xm:sqref>U5</xm:sqref>
        </x14:conditionalFormatting>
        <x14:conditionalFormatting xmlns:xm="http://schemas.microsoft.com/office/excel/2006/main">
          <x14:cfRule type="iconSet" priority="9" id="{9F9B42A6-DC47-4307-8AFA-6C5AB6AD8E17}">
            <x14:iconSet custom="1">
              <x14:cfvo type="percent">
                <xm:f>0</xm:f>
              </x14:cfvo>
              <x14:cfvo type="num">
                <xm:f>$U$2</xm:f>
              </x14:cfvo>
              <x14:cfvo type="num" gte="0">
                <xm:f>$U$2</xm:f>
              </x14:cfvo>
              <x14:cfIcon iconSet="3Arrows" iconId="0"/>
              <x14:cfIcon iconSet="3Arrows" iconId="1"/>
              <x14:cfIcon iconSet="3Arrows" iconId="2"/>
            </x14:iconSet>
          </x14:cfRule>
          <xm:sqref>U6:U33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2"/>
  <sheetViews>
    <sheetView showGridLines="0" zoomScale="66" zoomScaleNormal="66" workbookViewId="0"/>
  </sheetViews>
  <sheetFormatPr defaultColWidth="9.140625" defaultRowHeight="15" outlineLevelRow="3" x14ac:dyDescent="0.25"/>
  <cols>
    <col min="1" max="1" width="9.140625" style="5"/>
    <col min="2" max="2" width="14.28515625" style="1" customWidth="1"/>
    <col min="3" max="3" width="14.5703125" style="1" bestFit="1" customWidth="1"/>
    <col min="4" max="4" width="13.140625" style="1" bestFit="1" customWidth="1"/>
    <col min="5" max="5" width="25.85546875" style="1" bestFit="1" customWidth="1"/>
    <col min="6" max="6" width="20.7109375" style="1" bestFit="1" customWidth="1"/>
    <col min="7" max="7" width="16" style="1" bestFit="1" customWidth="1"/>
    <col min="8" max="8" width="17.7109375" style="1" bestFit="1" customWidth="1"/>
    <col min="9" max="10" width="17.7109375" style="1" customWidth="1"/>
    <col min="11" max="11" width="16.85546875" style="1" bestFit="1" customWidth="1"/>
    <col min="12" max="12" width="18.28515625" style="1" bestFit="1" customWidth="1"/>
    <col min="13" max="13" width="20.140625" style="1" bestFit="1" customWidth="1"/>
    <col min="14" max="14" width="21" style="1" bestFit="1" customWidth="1"/>
    <col min="15" max="16384" width="9.140625" style="5"/>
  </cols>
  <sheetData>
    <row r="1" spans="2:14" x14ac:dyDescent="0.25">
      <c r="C1" s="5"/>
      <c r="E1" s="5"/>
      <c r="G1" s="5"/>
      <c r="I1" s="5"/>
    </row>
    <row r="2" spans="2:14" ht="15.75" thickBot="1" x14ac:dyDescent="0.3">
      <c r="B2" s="7" t="s">
        <v>34</v>
      </c>
    </row>
    <row r="3" spans="2:14" x14ac:dyDescent="0.25">
      <c r="B3" s="28" t="s">
        <v>0</v>
      </c>
      <c r="C3" s="29" t="s">
        <v>6</v>
      </c>
      <c r="D3" s="29" t="s">
        <v>7</v>
      </c>
      <c r="E3" s="29" t="s">
        <v>3</v>
      </c>
      <c r="F3" s="29" t="s">
        <v>32</v>
      </c>
      <c r="G3" s="29" t="s">
        <v>4</v>
      </c>
      <c r="H3" s="29" t="s">
        <v>5</v>
      </c>
      <c r="I3" s="29" t="s">
        <v>47</v>
      </c>
      <c r="J3" s="29" t="s">
        <v>48</v>
      </c>
      <c r="K3" s="29" t="s">
        <v>1</v>
      </c>
      <c r="L3" s="29" t="s">
        <v>2</v>
      </c>
      <c r="M3" s="30" t="s">
        <v>8</v>
      </c>
      <c r="N3" s="30" t="s">
        <v>33</v>
      </c>
    </row>
    <row r="4" spans="2:14" outlineLevel="2" x14ac:dyDescent="0.25">
      <c r="B4" s="6" t="s">
        <v>10</v>
      </c>
      <c r="C4" s="9">
        <f>C30+C56+C82+C108+C134+C160+C186+C212+C238+C264+C290+C316+C342+C368+C394+C420+C446+C472+C498+C524+C550+C576+C602+C628+C654+C680+C706+C732+C758+C784+C810</f>
        <v>917596</v>
      </c>
      <c r="D4" s="9">
        <f t="shared" ref="D4:L4" si="0">D30+D56+D82+D108+D134+D160+D186+D212+D238+D264+D290+D316+D342+D368+D394+D420+D446+D472+D498+D524+D550+D576+D602+D628+D654+D680+D706+D732+D758+D784+D810</f>
        <v>424725</v>
      </c>
      <c r="E4" s="9">
        <f t="shared" si="0"/>
        <v>119801</v>
      </c>
      <c r="F4" s="9">
        <f t="shared" si="0"/>
        <v>258031</v>
      </c>
      <c r="G4" s="9">
        <f t="shared" si="0"/>
        <v>461074</v>
      </c>
      <c r="H4" s="9">
        <f t="shared" si="0"/>
        <v>173870</v>
      </c>
      <c r="I4" s="9">
        <f t="shared" si="0"/>
        <v>142</v>
      </c>
      <c r="J4" s="9">
        <f t="shared" si="0"/>
        <v>96</v>
      </c>
      <c r="K4" s="9">
        <f>K30+K56+K82+K108+K134+K160+K186+K212+K238+K264+K290+K316+K342+K368+K394+K420+K446+K472+K498+K524+K550+K576+K602+K628+K654+K680+K706+K732+K758+K784+K810</f>
        <v>1378812</v>
      </c>
      <c r="L4" s="9">
        <f t="shared" si="0"/>
        <v>598691</v>
      </c>
      <c r="M4" s="10">
        <f t="shared" ref="M4" si="1">(L4-E4)/K4</f>
        <v>0.34732073698227167</v>
      </c>
      <c r="N4" s="16">
        <f>F4/K4</f>
        <v>0.18714008871405238</v>
      </c>
    </row>
    <row r="5" spans="2:14" outlineLevel="2" x14ac:dyDescent="0.25">
      <c r="B5" s="6" t="s">
        <v>19</v>
      </c>
      <c r="C5" s="9">
        <f t="shared" ref="C5:L5" si="2">C31+C57+C83+C109+C135+C161+C187+C213+C239+C265+C291+C317+C343+C369+C395+C421+C447+C473+C499+C525+C551+C577+C603+C629+C655+C681+C707+C733+C759+C785+C811</f>
        <v>38972</v>
      </c>
      <c r="D5" s="9">
        <f t="shared" si="2"/>
        <v>19835</v>
      </c>
      <c r="E5" s="9">
        <f t="shared" si="2"/>
        <v>6044</v>
      </c>
      <c r="F5" s="9">
        <f t="shared" si="2"/>
        <v>11895</v>
      </c>
      <c r="G5" s="9">
        <f t="shared" si="2"/>
        <v>80829</v>
      </c>
      <c r="H5" s="9">
        <f t="shared" si="2"/>
        <v>32486</v>
      </c>
      <c r="I5" s="9">
        <f t="shared" si="2"/>
        <v>0</v>
      </c>
      <c r="J5" s="9">
        <f t="shared" si="2"/>
        <v>0</v>
      </c>
      <c r="K5" s="9">
        <f t="shared" si="2"/>
        <v>119801</v>
      </c>
      <c r="L5" s="9">
        <f t="shared" si="2"/>
        <v>52321</v>
      </c>
      <c r="M5" s="10">
        <f t="shared" ref="M5:M25" si="3">(L5-E5)/K5</f>
        <v>0.38628225140023875</v>
      </c>
      <c r="N5" s="16">
        <f t="shared" ref="N5:N25" si="4">F5/K5</f>
        <v>9.9289655345113983E-2</v>
      </c>
    </row>
    <row r="6" spans="2:14" outlineLevel="2" x14ac:dyDescent="0.25">
      <c r="B6" s="6" t="s">
        <v>20</v>
      </c>
      <c r="C6" s="9">
        <f t="shared" ref="C6:L6" si="5">C32+C58+C84+C110+C136+C162+C188+C214+C240+C266+C292+C318+C344+C370+C396+C422+C448+C474+C500+C526+C552+C578+C604+C630+C656+C682+C708+C734+C760+C786+C812</f>
        <v>1157621</v>
      </c>
      <c r="D6" s="9">
        <f t="shared" si="5"/>
        <v>682157</v>
      </c>
      <c r="E6" s="9">
        <f t="shared" si="5"/>
        <v>240353</v>
      </c>
      <c r="F6" s="9">
        <f t="shared" si="5"/>
        <v>344684</v>
      </c>
      <c r="G6" s="9">
        <f t="shared" si="5"/>
        <v>742610</v>
      </c>
      <c r="H6" s="9">
        <f t="shared" si="5"/>
        <v>350280</v>
      </c>
      <c r="I6" s="9">
        <f t="shared" si="5"/>
        <v>0</v>
      </c>
      <c r="J6" s="9">
        <f t="shared" si="5"/>
        <v>0</v>
      </c>
      <c r="K6" s="9">
        <f t="shared" si="5"/>
        <v>1900231</v>
      </c>
      <c r="L6" s="9">
        <f t="shared" si="5"/>
        <v>1032437</v>
      </c>
      <c r="M6" s="10">
        <f t="shared" si="3"/>
        <v>0.41683563735145884</v>
      </c>
      <c r="N6" s="16">
        <f t="shared" si="4"/>
        <v>0.18139057830337468</v>
      </c>
    </row>
    <row r="7" spans="2:14" outlineLevel="2" x14ac:dyDescent="0.25">
      <c r="B7" s="6" t="s">
        <v>21</v>
      </c>
      <c r="C7" s="9">
        <f t="shared" ref="C7:L7" si="6">C33+C59+C85+C111+C137+C163+C189+C215+C241+C267+C293+C319+C345+C371+C397+C423+C449+C475+C501+C527+C553+C579+C605+C631+C657+C683+C709+C735+C761+C787+C813</f>
        <v>302391</v>
      </c>
      <c r="D7" s="9">
        <f t="shared" si="6"/>
        <v>158323</v>
      </c>
      <c r="E7" s="9">
        <f t="shared" si="6"/>
        <v>68704</v>
      </c>
      <c r="F7" s="9">
        <f t="shared" si="6"/>
        <v>130000</v>
      </c>
      <c r="G7" s="9">
        <f t="shared" si="6"/>
        <v>315122</v>
      </c>
      <c r="H7" s="9">
        <f t="shared" si="6"/>
        <v>120527</v>
      </c>
      <c r="I7" s="9">
        <f t="shared" si="6"/>
        <v>4</v>
      </c>
      <c r="J7" s="9">
        <f t="shared" si="6"/>
        <v>2</v>
      </c>
      <c r="K7" s="9">
        <f t="shared" si="6"/>
        <v>617517</v>
      </c>
      <c r="L7" s="9">
        <f t="shared" si="6"/>
        <v>278852</v>
      </c>
      <c r="M7" s="10">
        <f t="shared" si="3"/>
        <v>0.34031127887977175</v>
      </c>
      <c r="N7" s="16">
        <f t="shared" si="4"/>
        <v>0.21052052008284791</v>
      </c>
    </row>
    <row r="8" spans="2:14" outlineLevel="2" x14ac:dyDescent="0.25">
      <c r="B8" s="6" t="s">
        <v>11</v>
      </c>
      <c r="C8" s="9">
        <f t="shared" ref="C8:L8" si="7">C34+C60+C86+C112+C138+C164+C190+C216+C242+C268+C294+C320+C346+C372+C398+C424+C450+C476+C502+C528+C554+C580+C606+C632+C658+C684+C710+C736+C762+C788+C814</f>
        <v>657692</v>
      </c>
      <c r="D8" s="9">
        <f t="shared" si="7"/>
        <v>374035</v>
      </c>
      <c r="E8" s="9">
        <f t="shared" si="7"/>
        <v>133114</v>
      </c>
      <c r="F8" s="9">
        <f t="shared" si="7"/>
        <v>187976</v>
      </c>
      <c r="G8" s="9">
        <f t="shared" si="7"/>
        <v>368656</v>
      </c>
      <c r="H8" s="9">
        <f t="shared" si="7"/>
        <v>136306</v>
      </c>
      <c r="I8" s="9">
        <f t="shared" si="7"/>
        <v>0</v>
      </c>
      <c r="J8" s="9">
        <f t="shared" si="7"/>
        <v>0</v>
      </c>
      <c r="K8" s="9">
        <f t="shared" si="7"/>
        <v>1026348</v>
      </c>
      <c r="L8" s="9">
        <f t="shared" si="7"/>
        <v>510341</v>
      </c>
      <c r="M8" s="10">
        <f t="shared" si="3"/>
        <v>0.36754297762552274</v>
      </c>
      <c r="N8" s="16">
        <f t="shared" si="4"/>
        <v>0.18315035446067027</v>
      </c>
    </row>
    <row r="9" spans="2:14" outlineLevel="2" x14ac:dyDescent="0.25">
      <c r="B9" s="6" t="s">
        <v>16</v>
      </c>
      <c r="C9" s="9">
        <f t="shared" ref="C9:L9" si="8">C35+C61+C87+C113+C139+C165+C191+C217+C243+C269+C295+C321+C347+C373+C399+C425+C451+C477+C503+C529+C555+C581+C607+C633+C659+C685+C711+C737+C763+C789+C815</f>
        <v>32164</v>
      </c>
      <c r="D9" s="9">
        <f t="shared" si="8"/>
        <v>17883</v>
      </c>
      <c r="E9" s="9">
        <f t="shared" si="8"/>
        <v>4720</v>
      </c>
      <c r="F9" s="9">
        <f t="shared" si="8"/>
        <v>8728</v>
      </c>
      <c r="G9" s="9">
        <f t="shared" si="8"/>
        <v>69557</v>
      </c>
      <c r="H9" s="9">
        <f t="shared" si="8"/>
        <v>21886</v>
      </c>
      <c r="I9" s="9">
        <f t="shared" si="8"/>
        <v>0</v>
      </c>
      <c r="J9" s="9">
        <f t="shared" si="8"/>
        <v>0</v>
      </c>
      <c r="K9" s="9">
        <f t="shared" si="8"/>
        <v>101721</v>
      </c>
      <c r="L9" s="9">
        <f t="shared" si="8"/>
        <v>39769</v>
      </c>
      <c r="M9" s="10">
        <f t="shared" si="3"/>
        <v>0.34456012032913558</v>
      </c>
      <c r="N9" s="16">
        <f t="shared" si="4"/>
        <v>8.5803324780527129E-2</v>
      </c>
    </row>
    <row r="10" spans="2:14" outlineLevel="2" x14ac:dyDescent="0.25">
      <c r="B10" s="6" t="s">
        <v>12</v>
      </c>
      <c r="C10" s="9">
        <f t="shared" ref="C10:L10" si="9">C36+C62+C88+C114+C140+C166+C192+C218+C244+C270+C296+C322+C348+C374+C400+C426+C452+C478+C504+C530+C556+C582+C608+C634+C660+C686+C712+C738+C764+C790+C816</f>
        <v>252151</v>
      </c>
      <c r="D10" s="9">
        <f t="shared" si="9"/>
        <v>131185</v>
      </c>
      <c r="E10" s="9">
        <f t="shared" si="9"/>
        <v>46363</v>
      </c>
      <c r="F10" s="9">
        <f t="shared" si="9"/>
        <v>86585</v>
      </c>
      <c r="G10" s="9">
        <f t="shared" si="9"/>
        <v>141187</v>
      </c>
      <c r="H10" s="9">
        <f t="shared" si="9"/>
        <v>56040</v>
      </c>
      <c r="I10" s="9">
        <f t="shared" si="9"/>
        <v>0</v>
      </c>
      <c r="J10" s="9">
        <f t="shared" si="9"/>
        <v>0</v>
      </c>
      <c r="K10" s="9">
        <f t="shared" si="9"/>
        <v>393338</v>
      </c>
      <c r="L10" s="9">
        <f t="shared" si="9"/>
        <v>187225</v>
      </c>
      <c r="M10" s="10">
        <f t="shared" si="3"/>
        <v>0.35811947993837362</v>
      </c>
      <c r="N10" s="16">
        <f t="shared" si="4"/>
        <v>0.2201287442352379</v>
      </c>
    </row>
    <row r="11" spans="2:14" outlineLevel="2" x14ac:dyDescent="0.25">
      <c r="B11" s="6" t="s">
        <v>13</v>
      </c>
      <c r="C11" s="9">
        <f t="shared" ref="C11:L11" si="10">C37+C63+C89+C115+C141+C167+C193+C219+C245+C271+C297+C323+C349+C375+C401+C427+C453+C479+C505+C531+C557+C583+C609+C635+C661+C687+C713+C739+C765+C791+C817</f>
        <v>53888</v>
      </c>
      <c r="D11" s="9">
        <f t="shared" si="10"/>
        <v>29660</v>
      </c>
      <c r="E11" s="9">
        <f t="shared" si="10"/>
        <v>6662</v>
      </c>
      <c r="F11" s="9">
        <f t="shared" si="10"/>
        <v>14458</v>
      </c>
      <c r="G11" s="9">
        <f t="shared" si="10"/>
        <v>34088</v>
      </c>
      <c r="H11" s="9">
        <f t="shared" si="10"/>
        <v>14369</v>
      </c>
      <c r="I11" s="9">
        <f t="shared" si="10"/>
        <v>0</v>
      </c>
      <c r="J11" s="9">
        <f t="shared" si="10"/>
        <v>0</v>
      </c>
      <c r="K11" s="9">
        <f t="shared" si="10"/>
        <v>87976</v>
      </c>
      <c r="L11" s="9">
        <f t="shared" si="10"/>
        <v>44029</v>
      </c>
      <c r="M11" s="10">
        <f t="shared" si="3"/>
        <v>0.42474083841047561</v>
      </c>
      <c r="N11" s="16">
        <f t="shared" si="4"/>
        <v>0.164340274620351</v>
      </c>
    </row>
    <row r="12" spans="2:14" outlineLevel="2" x14ac:dyDescent="0.25">
      <c r="B12" s="6" t="s">
        <v>22</v>
      </c>
      <c r="C12" s="9">
        <f t="shared" ref="C12:L12" si="11">C38+C64+C90+C116+C142+C168+C194+C220+C246+C272+C298+C324+C350+C376+C402+C428+C454+C480+C506+C532+C558+C584+C610+C636+C662+C688+C714+C740+C766+C792+C818</f>
        <v>305081</v>
      </c>
      <c r="D12" s="9">
        <f t="shared" si="11"/>
        <v>166048</v>
      </c>
      <c r="E12" s="9">
        <f t="shared" si="11"/>
        <v>57511</v>
      </c>
      <c r="F12" s="9">
        <f t="shared" si="11"/>
        <v>100257</v>
      </c>
      <c r="G12" s="9">
        <f t="shared" si="11"/>
        <v>528177</v>
      </c>
      <c r="H12" s="9">
        <f t="shared" si="11"/>
        <v>204655</v>
      </c>
      <c r="I12" s="9">
        <f t="shared" si="11"/>
        <v>5</v>
      </c>
      <c r="J12" s="9">
        <f t="shared" si="11"/>
        <v>1</v>
      </c>
      <c r="K12" s="9">
        <f t="shared" si="11"/>
        <v>833263</v>
      </c>
      <c r="L12" s="9">
        <f t="shared" si="11"/>
        <v>370704</v>
      </c>
      <c r="M12" s="10">
        <f t="shared" si="3"/>
        <v>0.37586332286444973</v>
      </c>
      <c r="N12" s="16">
        <f t="shared" si="4"/>
        <v>0.12031855488603238</v>
      </c>
    </row>
    <row r="13" spans="2:14" outlineLevel="2" x14ac:dyDescent="0.25">
      <c r="B13" s="6" t="s">
        <v>23</v>
      </c>
      <c r="C13" s="9">
        <f t="shared" ref="C13:L13" si="12">C39+C65+C91+C117+C143+C169+C195+C221+C247+C273+C299+C325+C351+C377+C403+C429+C455+C481+C507+C533+C559+C585+C611+C637+C663+C689+C715+C741+C767+C793+C819</f>
        <v>110602</v>
      </c>
      <c r="D13" s="9">
        <f t="shared" si="12"/>
        <v>57814</v>
      </c>
      <c r="E13" s="9">
        <f t="shared" si="12"/>
        <v>23148</v>
      </c>
      <c r="F13" s="9">
        <f t="shared" si="12"/>
        <v>39727</v>
      </c>
      <c r="G13" s="9">
        <f t="shared" si="12"/>
        <v>29360</v>
      </c>
      <c r="H13" s="9">
        <f t="shared" si="12"/>
        <v>11374</v>
      </c>
      <c r="I13" s="9">
        <f t="shared" si="12"/>
        <v>27</v>
      </c>
      <c r="J13" s="9">
        <f t="shared" si="12"/>
        <v>19</v>
      </c>
      <c r="K13" s="9">
        <f t="shared" si="12"/>
        <v>139989</v>
      </c>
      <c r="L13" s="9">
        <f t="shared" si="12"/>
        <v>69207</v>
      </c>
      <c r="M13" s="10">
        <f t="shared" si="3"/>
        <v>0.32901870861281957</v>
      </c>
      <c r="N13" s="16">
        <f t="shared" si="4"/>
        <v>0.2837865832315396</v>
      </c>
    </row>
    <row r="14" spans="2:14" outlineLevel="2" x14ac:dyDescent="0.25">
      <c r="B14" s="6" t="s">
        <v>14</v>
      </c>
      <c r="C14" s="9">
        <f t="shared" ref="C14:L14" si="13">C40+C66+C92+C118+C144+C170+C196+C222+C248+C274+C300+C326+C352+C378+C404+C430+C456+C482+C508+C534+C560+C586+C612+C638+C664+C690+C716+C742+C768+C794+C820</f>
        <v>549324</v>
      </c>
      <c r="D14" s="9">
        <f t="shared" si="13"/>
        <v>228398</v>
      </c>
      <c r="E14" s="9">
        <f t="shared" si="13"/>
        <v>69397</v>
      </c>
      <c r="F14" s="9">
        <f t="shared" si="13"/>
        <v>182349</v>
      </c>
      <c r="G14" s="9">
        <f t="shared" si="13"/>
        <v>365750</v>
      </c>
      <c r="H14" s="9">
        <f t="shared" si="13"/>
        <v>89728</v>
      </c>
      <c r="I14" s="9">
        <f t="shared" si="13"/>
        <v>1223</v>
      </c>
      <c r="J14" s="9">
        <f t="shared" si="13"/>
        <v>148</v>
      </c>
      <c r="K14" s="9">
        <f t="shared" si="13"/>
        <v>916297</v>
      </c>
      <c r="L14" s="9">
        <f t="shared" si="13"/>
        <v>318274</v>
      </c>
      <c r="M14" s="10">
        <f t="shared" si="3"/>
        <v>0.27161171541541662</v>
      </c>
      <c r="N14" s="16">
        <f t="shared" si="4"/>
        <v>0.19900643568624585</v>
      </c>
    </row>
    <row r="15" spans="2:14" outlineLevel="2" x14ac:dyDescent="0.25">
      <c r="B15" s="6" t="s">
        <v>24</v>
      </c>
      <c r="C15" s="9">
        <f t="shared" ref="C15:L15" si="14">C41+C67+C93+C119+C145+C171+C197+C223+C249+C275+C301+C327+C353+C379+C405+C431+C457+C483+C509+C535+C561+C587+C613+C639+C665+C691+C717+C743+C769+C795+C821</f>
        <v>1739090</v>
      </c>
      <c r="D15" s="9">
        <f t="shared" si="14"/>
        <v>870364</v>
      </c>
      <c r="E15" s="9">
        <f t="shared" si="14"/>
        <v>256596</v>
      </c>
      <c r="F15" s="9">
        <f t="shared" si="14"/>
        <v>482607</v>
      </c>
      <c r="G15" s="9">
        <f t="shared" si="14"/>
        <v>1298244</v>
      </c>
      <c r="H15" s="9">
        <f t="shared" si="14"/>
        <v>412787</v>
      </c>
      <c r="I15" s="9">
        <f t="shared" si="14"/>
        <v>4</v>
      </c>
      <c r="J15" s="9">
        <f t="shared" si="14"/>
        <v>1</v>
      </c>
      <c r="K15" s="9">
        <f t="shared" si="14"/>
        <v>3037338</v>
      </c>
      <c r="L15" s="9">
        <f t="shared" si="14"/>
        <v>1283152</v>
      </c>
      <c r="M15" s="10">
        <f t="shared" si="3"/>
        <v>0.33797884858385863</v>
      </c>
      <c r="N15" s="16">
        <f t="shared" si="4"/>
        <v>0.15889143717294552</v>
      </c>
    </row>
    <row r="16" spans="2:14" outlineLevel="2" x14ac:dyDescent="0.25">
      <c r="B16" s="6" t="s">
        <v>17</v>
      </c>
      <c r="C16" s="9">
        <f t="shared" ref="C16:L16" si="15">C42+C68+C94+C120+C146+C172+C198+C224+C250+C276+C302+C328+C354+C380+C406+C432+C458+C484+C510+C536+C562+C588+C614+C640+C666+C692+C718+C744+C770+C796+C822</f>
        <v>1505245</v>
      </c>
      <c r="D16" s="9">
        <f t="shared" si="15"/>
        <v>824027</v>
      </c>
      <c r="E16" s="9">
        <f t="shared" si="15"/>
        <v>235208</v>
      </c>
      <c r="F16" s="9">
        <f t="shared" si="15"/>
        <v>351035</v>
      </c>
      <c r="G16" s="9">
        <f t="shared" si="15"/>
        <v>1224650</v>
      </c>
      <c r="H16" s="9">
        <f t="shared" si="15"/>
        <v>571430</v>
      </c>
      <c r="I16" s="9">
        <f t="shared" si="15"/>
        <v>0</v>
      </c>
      <c r="J16" s="9">
        <f t="shared" si="15"/>
        <v>0</v>
      </c>
      <c r="K16" s="9">
        <f t="shared" si="15"/>
        <v>2729895</v>
      </c>
      <c r="L16" s="9">
        <f t="shared" si="15"/>
        <v>1395457</v>
      </c>
      <c r="M16" s="10">
        <f t="shared" si="3"/>
        <v>0.42501598046811323</v>
      </c>
      <c r="N16" s="16">
        <f t="shared" si="4"/>
        <v>0.12858919482251149</v>
      </c>
    </row>
    <row r="17" spans="2:14" outlineLevel="2" x14ac:dyDescent="0.25">
      <c r="B17" s="6" t="s">
        <v>25</v>
      </c>
      <c r="C17" s="9">
        <f t="shared" ref="C17:L17" si="16">C43+C69+C95+C121+C147+C173+C199+C225+C251+C277+C303+C329+C355+C381+C407+C433+C459+C485+C511+C537+C563+C589+C615+C641+C667+C693+C719+C745+C771+C797+C823</f>
        <v>157769</v>
      </c>
      <c r="D17" s="9">
        <f t="shared" si="16"/>
        <v>76348</v>
      </c>
      <c r="E17" s="9">
        <f t="shared" si="16"/>
        <v>27394</v>
      </c>
      <c r="F17" s="9">
        <f t="shared" si="16"/>
        <v>52327</v>
      </c>
      <c r="G17" s="9">
        <f t="shared" si="16"/>
        <v>74481</v>
      </c>
      <c r="H17" s="9">
        <f t="shared" si="16"/>
        <v>24793</v>
      </c>
      <c r="I17" s="9">
        <f t="shared" si="16"/>
        <v>0</v>
      </c>
      <c r="J17" s="9">
        <f t="shared" si="16"/>
        <v>0</v>
      </c>
      <c r="K17" s="9">
        <f t="shared" si="16"/>
        <v>232250</v>
      </c>
      <c r="L17" s="9">
        <f t="shared" si="16"/>
        <v>101141</v>
      </c>
      <c r="M17" s="10">
        <f t="shared" si="3"/>
        <v>0.31753283100107643</v>
      </c>
      <c r="N17" s="16">
        <f t="shared" si="4"/>
        <v>0.22530462863293865</v>
      </c>
    </row>
    <row r="18" spans="2:14" outlineLevel="2" x14ac:dyDescent="0.25">
      <c r="B18" s="6" t="s">
        <v>26</v>
      </c>
      <c r="C18" s="9">
        <f t="shared" ref="C18:L18" si="17">C44+C70+C96+C122+C148+C174+C200+C226+C252+C278+C304+C330+C356+C382+C408+C434+C460+C486+C512+C538+C564+C590+C616+C642+C668+C694+C720+C746+C772+C798+C824</f>
        <v>6750</v>
      </c>
      <c r="D18" s="9">
        <f t="shared" si="17"/>
        <v>3865</v>
      </c>
      <c r="E18" s="9">
        <f t="shared" si="17"/>
        <v>810</v>
      </c>
      <c r="F18" s="9">
        <f t="shared" si="17"/>
        <v>1530</v>
      </c>
      <c r="G18" s="9">
        <f t="shared" si="17"/>
        <v>1015</v>
      </c>
      <c r="H18" s="9">
        <f t="shared" si="17"/>
        <v>448</v>
      </c>
      <c r="I18" s="9">
        <f t="shared" si="17"/>
        <v>5</v>
      </c>
      <c r="J18" s="9">
        <f t="shared" si="17"/>
        <v>5</v>
      </c>
      <c r="K18" s="9">
        <f t="shared" si="17"/>
        <v>7770</v>
      </c>
      <c r="L18" s="9">
        <f t="shared" si="17"/>
        <v>4318</v>
      </c>
      <c r="M18" s="10">
        <f t="shared" si="3"/>
        <v>0.45148005148005149</v>
      </c>
      <c r="N18" s="16">
        <f t="shared" si="4"/>
        <v>0.19691119691119691</v>
      </c>
    </row>
    <row r="19" spans="2:14" outlineLevel="2" x14ac:dyDescent="0.25">
      <c r="B19" s="6" t="s">
        <v>27</v>
      </c>
      <c r="C19" s="9">
        <f t="shared" ref="C19:L19" si="18">C45+C71+C97+C123+C149+C175+C201+C227+C253+C279+C305+C331+C357+C383+C409+C435+C461+C487+C513+C539+C565+C591+C617+C643+C669+C695+C721+C747+C773+C799+C825</f>
        <v>45763</v>
      </c>
      <c r="D19" s="9">
        <f t="shared" si="18"/>
        <v>27095</v>
      </c>
      <c r="E19" s="9">
        <f t="shared" si="18"/>
        <v>9227</v>
      </c>
      <c r="F19" s="9">
        <f t="shared" si="18"/>
        <v>14247</v>
      </c>
      <c r="G19" s="9">
        <f t="shared" si="18"/>
        <v>31965</v>
      </c>
      <c r="H19" s="9">
        <f t="shared" si="18"/>
        <v>8509</v>
      </c>
      <c r="I19" s="9">
        <f t="shared" si="18"/>
        <v>15</v>
      </c>
      <c r="J19" s="9">
        <f t="shared" si="18"/>
        <v>10</v>
      </c>
      <c r="K19" s="9">
        <f t="shared" si="18"/>
        <v>77743</v>
      </c>
      <c r="L19" s="9">
        <f t="shared" si="18"/>
        <v>35614</v>
      </c>
      <c r="M19" s="10">
        <f t="shared" si="3"/>
        <v>0.33941319475708426</v>
      </c>
      <c r="N19" s="16">
        <f t="shared" si="4"/>
        <v>0.18325765663789667</v>
      </c>
    </row>
    <row r="20" spans="2:14" outlineLevel="2" x14ac:dyDescent="0.25">
      <c r="B20" s="6" t="s">
        <v>15</v>
      </c>
      <c r="C20" s="9">
        <f t="shared" ref="C20:L20" si="19">C46+C72+C98+C124+C150+C176+C202+C228+C254+C280+C306+C332+C358+C384+C410+C436+C462+C488+C514+C540+C566+C592+C618+C644+C670+C696+C722+C748+C774+C800+C826</f>
        <v>498255</v>
      </c>
      <c r="D20" s="9">
        <f t="shared" si="19"/>
        <v>273439</v>
      </c>
      <c r="E20" s="9">
        <f t="shared" si="19"/>
        <v>75417</v>
      </c>
      <c r="F20" s="9">
        <f t="shared" si="19"/>
        <v>153247</v>
      </c>
      <c r="G20" s="9">
        <f t="shared" si="19"/>
        <v>479426</v>
      </c>
      <c r="H20" s="9">
        <f t="shared" si="19"/>
        <v>195731</v>
      </c>
      <c r="I20" s="9">
        <f t="shared" si="19"/>
        <v>1</v>
      </c>
      <c r="J20" s="9">
        <f t="shared" si="19"/>
        <v>0</v>
      </c>
      <c r="K20" s="9">
        <f t="shared" si="19"/>
        <v>977682</v>
      </c>
      <c r="L20" s="9">
        <f t="shared" si="19"/>
        <v>469170</v>
      </c>
      <c r="M20" s="10">
        <f t="shared" si="3"/>
        <v>0.40274138216720773</v>
      </c>
      <c r="N20" s="16">
        <f t="shared" si="4"/>
        <v>0.15674524027239942</v>
      </c>
    </row>
    <row r="21" spans="2:14" outlineLevel="2" x14ac:dyDescent="0.25">
      <c r="B21" s="6" t="s">
        <v>28</v>
      </c>
      <c r="C21" s="9">
        <f t="shared" ref="C21:L21" si="20">C47+C73+C99+C125+C151+C177+C203+C229+C255+C281+C307+C333+C359+C385+C411+C437+C463+C489+C515+C541+C567+C593+C619+C645+C671+C697+C723+C749+C775+C801+C827</f>
        <v>356488</v>
      </c>
      <c r="D21" s="9">
        <f t="shared" si="20"/>
        <v>207429</v>
      </c>
      <c r="E21" s="9">
        <f t="shared" si="20"/>
        <v>71769</v>
      </c>
      <c r="F21" s="9">
        <f t="shared" si="20"/>
        <v>119578</v>
      </c>
      <c r="G21" s="9">
        <f t="shared" si="20"/>
        <v>397101</v>
      </c>
      <c r="H21" s="9">
        <f t="shared" si="20"/>
        <v>139002</v>
      </c>
      <c r="I21" s="9">
        <f t="shared" si="20"/>
        <v>1</v>
      </c>
      <c r="J21" s="9">
        <f t="shared" si="20"/>
        <v>0</v>
      </c>
      <c r="K21" s="9">
        <f t="shared" si="20"/>
        <v>753590</v>
      </c>
      <c r="L21" s="9">
        <f t="shared" si="20"/>
        <v>346431</v>
      </c>
      <c r="M21" s="10">
        <f t="shared" si="3"/>
        <v>0.36447139691344099</v>
      </c>
      <c r="N21" s="16">
        <f t="shared" si="4"/>
        <v>0.15867779561830703</v>
      </c>
    </row>
    <row r="22" spans="2:14" outlineLevel="2" x14ac:dyDescent="0.25">
      <c r="B22" s="6" t="s">
        <v>29</v>
      </c>
      <c r="C22" s="9">
        <f t="shared" ref="C22:L22" si="21">C48+C74+C100+C126+C152+C178+C204+C230+C256+C282+C308+C334+C360+C386+C412+C438+C464+C490+C516+C542+C568+C594+C620+C646+C672+C698+C724+C750+C776+C802+C828</f>
        <v>187944</v>
      </c>
      <c r="D22" s="9">
        <f t="shared" si="21"/>
        <v>80177</v>
      </c>
      <c r="E22" s="9">
        <f t="shared" si="21"/>
        <v>23885</v>
      </c>
      <c r="F22" s="9">
        <f t="shared" si="21"/>
        <v>65736</v>
      </c>
      <c r="G22" s="9">
        <f t="shared" si="21"/>
        <v>275754</v>
      </c>
      <c r="H22" s="9">
        <f t="shared" si="21"/>
        <v>83674</v>
      </c>
      <c r="I22" s="9">
        <f t="shared" si="21"/>
        <v>0</v>
      </c>
      <c r="J22" s="9">
        <f t="shared" si="21"/>
        <v>0</v>
      </c>
      <c r="K22" s="9">
        <f t="shared" si="21"/>
        <v>463698</v>
      </c>
      <c r="L22" s="9">
        <f t="shared" si="21"/>
        <v>163851</v>
      </c>
      <c r="M22" s="10">
        <f t="shared" si="3"/>
        <v>0.30184732304215245</v>
      </c>
      <c r="N22" s="16">
        <f t="shared" si="4"/>
        <v>0.14176468304801831</v>
      </c>
    </row>
    <row r="23" spans="2:14" outlineLevel="2" x14ac:dyDescent="0.25">
      <c r="B23" s="6" t="s">
        <v>30</v>
      </c>
      <c r="C23" s="9">
        <f t="shared" ref="C23:L23" si="22">C49+C75+C101+C127+C153+C179+C205+C231+C257+C283+C309+C335+C361+C387+C413+C439+C465+C491+C517+C543+C569+C595+C621+C647+C673+C699+C725+C751+C777+C803+C829</f>
        <v>595129</v>
      </c>
      <c r="D23" s="9">
        <f t="shared" si="22"/>
        <v>347832</v>
      </c>
      <c r="E23" s="9">
        <f t="shared" si="22"/>
        <v>121213</v>
      </c>
      <c r="F23" s="9">
        <f t="shared" si="22"/>
        <v>200485</v>
      </c>
      <c r="G23" s="9">
        <f t="shared" si="22"/>
        <v>453303</v>
      </c>
      <c r="H23" s="9">
        <f t="shared" si="22"/>
        <v>179675</v>
      </c>
      <c r="I23" s="9">
        <f t="shared" si="22"/>
        <v>0</v>
      </c>
      <c r="J23" s="9">
        <f t="shared" si="22"/>
        <v>0</v>
      </c>
      <c r="K23" s="9">
        <f t="shared" si="22"/>
        <v>1048432</v>
      </c>
      <c r="L23" s="9">
        <f t="shared" si="22"/>
        <v>527507</v>
      </c>
      <c r="M23" s="10">
        <f t="shared" si="3"/>
        <v>0.38752537122102337</v>
      </c>
      <c r="N23" s="16">
        <f t="shared" si="4"/>
        <v>0.19122365589756893</v>
      </c>
    </row>
    <row r="24" spans="2:14" outlineLevel="2" x14ac:dyDescent="0.25">
      <c r="B24" s="6" t="s">
        <v>18</v>
      </c>
      <c r="C24" s="9">
        <f t="shared" ref="C24:L24" si="23">C50+C76+C102+C128+C154+C180+C206+C232+C258+C284+C310+C336+C362+C388+C414+C440+C466+C492+C518+C544+C570+C596+C622+C648+C674+C700+C726+C752+C778+C804+C830</f>
        <v>1169206</v>
      </c>
      <c r="D24" s="9">
        <f t="shared" si="23"/>
        <v>631723</v>
      </c>
      <c r="E24" s="9">
        <f t="shared" si="23"/>
        <v>215830</v>
      </c>
      <c r="F24" s="9">
        <f t="shared" si="23"/>
        <v>360789</v>
      </c>
      <c r="G24" s="9">
        <f t="shared" si="23"/>
        <v>937731</v>
      </c>
      <c r="H24" s="9">
        <f t="shared" si="23"/>
        <v>368546</v>
      </c>
      <c r="I24" s="9">
        <f t="shared" si="23"/>
        <v>0</v>
      </c>
      <c r="J24" s="9">
        <f t="shared" si="23"/>
        <v>0</v>
      </c>
      <c r="K24" s="9">
        <f t="shared" si="23"/>
        <v>2106937</v>
      </c>
      <c r="L24" s="9">
        <f t="shared" si="23"/>
        <v>1000269</v>
      </c>
      <c r="M24" s="10">
        <f t="shared" si="3"/>
        <v>0.37231250863219928</v>
      </c>
      <c r="N24" s="16">
        <f t="shared" si="4"/>
        <v>0.17123862744828156</v>
      </c>
    </row>
    <row r="25" spans="2:14" outlineLevel="2" x14ac:dyDescent="0.25">
      <c r="B25" s="6" t="s">
        <v>31</v>
      </c>
      <c r="C25" s="9">
        <f t="shared" ref="C25:L25" si="24">C51+C77+C103+C129+C155+C181+C207+C233+C259+C285+C311+C337+C363+C389+C415+C441+C467+C493+C519+C545+C571+C597+C623+C649+C675+C701+C727+C753+C779+C805+C831</f>
        <v>229423</v>
      </c>
      <c r="D25" s="9">
        <f t="shared" si="24"/>
        <v>133971</v>
      </c>
      <c r="E25" s="9">
        <f t="shared" si="24"/>
        <v>51869</v>
      </c>
      <c r="F25" s="9">
        <f t="shared" si="24"/>
        <v>77692</v>
      </c>
      <c r="G25" s="9">
        <f t="shared" si="24"/>
        <v>178113</v>
      </c>
      <c r="H25" s="9">
        <f t="shared" si="24"/>
        <v>38953</v>
      </c>
      <c r="I25" s="9">
        <f t="shared" si="24"/>
        <v>38</v>
      </c>
      <c r="J25" s="9">
        <f t="shared" si="24"/>
        <v>25</v>
      </c>
      <c r="K25" s="9">
        <f t="shared" si="24"/>
        <v>407574</v>
      </c>
      <c r="L25" s="9">
        <f t="shared" si="24"/>
        <v>172949</v>
      </c>
      <c r="M25" s="10">
        <f t="shared" si="3"/>
        <v>0.29707488701438267</v>
      </c>
      <c r="N25" s="16">
        <f t="shared" si="4"/>
        <v>0.19062059895871669</v>
      </c>
    </row>
    <row r="26" spans="2:14" ht="15.75" thickBot="1" x14ac:dyDescent="0.3">
      <c r="B26" s="39" t="s">
        <v>9</v>
      </c>
      <c r="C26" s="31">
        <f>SUM(C4:C25)</f>
        <v>10868544</v>
      </c>
      <c r="D26" s="31">
        <f t="shared" ref="D26:J26" si="25">SUM(D4:D25)</f>
        <v>5766333</v>
      </c>
      <c r="E26" s="31">
        <f t="shared" si="25"/>
        <v>1865035</v>
      </c>
      <c r="F26" s="31">
        <f t="shared" si="25"/>
        <v>3243963</v>
      </c>
      <c r="G26" s="31">
        <f t="shared" si="25"/>
        <v>8488193</v>
      </c>
      <c r="H26" s="31">
        <f t="shared" si="25"/>
        <v>3235069</v>
      </c>
      <c r="I26" s="31">
        <f t="shared" si="25"/>
        <v>1465</v>
      </c>
      <c r="J26" s="31">
        <f t="shared" si="25"/>
        <v>307</v>
      </c>
      <c r="K26" s="31">
        <f>G26+C26+I26</f>
        <v>19358202</v>
      </c>
      <c r="L26" s="31">
        <f>H26+D26+J26</f>
        <v>9001709</v>
      </c>
      <c r="M26" s="32">
        <f>(L26-E26)/K26</f>
        <v>0.36866409390706845</v>
      </c>
      <c r="N26" s="33">
        <f t="shared" ref="N26" si="26">F26/K26</f>
        <v>0.1675756353818397</v>
      </c>
    </row>
    <row r="28" spans="2:14" ht="15.75" thickBot="1" x14ac:dyDescent="0.3">
      <c r="B28" s="14">
        <v>43831</v>
      </c>
    </row>
    <row r="29" spans="2:14" x14ac:dyDescent="0.25">
      <c r="B29" s="2" t="s">
        <v>0</v>
      </c>
      <c r="C29" s="3" t="s">
        <v>6</v>
      </c>
      <c r="D29" s="3" t="s">
        <v>7</v>
      </c>
      <c r="E29" s="3" t="s">
        <v>3</v>
      </c>
      <c r="F29" s="3" t="s">
        <v>32</v>
      </c>
      <c r="G29" s="3" t="s">
        <v>4</v>
      </c>
      <c r="H29" s="3" t="s">
        <v>5</v>
      </c>
      <c r="I29" s="3" t="s">
        <v>47</v>
      </c>
      <c r="J29" s="3" t="s">
        <v>48</v>
      </c>
      <c r="K29" s="3" t="s">
        <v>1</v>
      </c>
      <c r="L29" s="3" t="s">
        <v>2</v>
      </c>
      <c r="M29" s="3" t="s">
        <v>8</v>
      </c>
      <c r="N29" s="4" t="s">
        <v>33</v>
      </c>
    </row>
    <row r="30" spans="2:14" hidden="1" outlineLevel="2" x14ac:dyDescent="0.25">
      <c r="B30" s="6" t="s">
        <v>10</v>
      </c>
      <c r="C30" s="9">
        <v>106042</v>
      </c>
      <c r="D30" s="9">
        <v>47693</v>
      </c>
      <c r="E30" s="9">
        <v>14933</v>
      </c>
      <c r="F30" s="9">
        <v>30940</v>
      </c>
      <c r="G30" s="9">
        <v>45539</v>
      </c>
      <c r="H30" s="9">
        <v>19183</v>
      </c>
      <c r="I30" s="9">
        <v>21</v>
      </c>
      <c r="J30" s="9">
        <v>14</v>
      </c>
      <c r="K30" s="9">
        <f>G30+C30+I30</f>
        <v>151602</v>
      </c>
      <c r="L30" s="9">
        <f>H30+D30+J30</f>
        <v>66890</v>
      </c>
      <c r="M30" s="10">
        <f t="shared" ref="M30:M31" si="27">(L30-E30)/K30</f>
        <v>0.34271975303755886</v>
      </c>
      <c r="N30" s="16">
        <f>F30/K30</f>
        <v>0.20408701732167123</v>
      </c>
    </row>
    <row r="31" spans="2:14" hidden="1" outlineLevel="2" x14ac:dyDescent="0.25">
      <c r="B31" s="6" t="s">
        <v>19</v>
      </c>
      <c r="C31" s="9">
        <v>5495</v>
      </c>
      <c r="D31" s="9">
        <v>2756</v>
      </c>
      <c r="E31" s="9">
        <v>811</v>
      </c>
      <c r="F31" s="9">
        <v>1564</v>
      </c>
      <c r="G31" s="9">
        <v>12040</v>
      </c>
      <c r="H31" s="9">
        <v>4753</v>
      </c>
      <c r="I31" s="9">
        <v>0</v>
      </c>
      <c r="J31" s="9">
        <v>0</v>
      </c>
      <c r="K31" s="9">
        <f t="shared" ref="K31:K51" si="28">G31+C31+I31</f>
        <v>17535</v>
      </c>
      <c r="L31" s="9">
        <f t="shared" ref="L31:L51" si="29">H31+D31+J31</f>
        <v>7509</v>
      </c>
      <c r="M31" s="10">
        <f t="shared" si="27"/>
        <v>0.38197889934416879</v>
      </c>
      <c r="N31" s="16">
        <f t="shared" ref="N31:N52" si="30">F31/K31</f>
        <v>8.9193042486455654E-2</v>
      </c>
    </row>
    <row r="32" spans="2:14" hidden="1" outlineLevel="2" x14ac:dyDescent="0.25">
      <c r="B32" s="6" t="s">
        <v>20</v>
      </c>
      <c r="C32" s="15">
        <v>145614</v>
      </c>
      <c r="D32" s="15">
        <v>82988</v>
      </c>
      <c r="E32" s="9">
        <v>31513</v>
      </c>
      <c r="F32" s="9">
        <v>44805</v>
      </c>
      <c r="G32" s="9">
        <v>102800</v>
      </c>
      <c r="H32" s="9">
        <v>47580</v>
      </c>
      <c r="I32" s="9">
        <v>0</v>
      </c>
      <c r="J32" s="9">
        <v>0</v>
      </c>
      <c r="K32" s="9">
        <f t="shared" si="28"/>
        <v>248414</v>
      </c>
      <c r="L32" s="9">
        <f t="shared" si="29"/>
        <v>130568</v>
      </c>
      <c r="M32" s="10">
        <f>(L32-E32)/K32</f>
        <v>0.39874966789311389</v>
      </c>
      <c r="N32" s="16">
        <f t="shared" si="30"/>
        <v>0.1803642306794303</v>
      </c>
    </row>
    <row r="33" spans="2:14" hidden="1" outlineLevel="2" x14ac:dyDescent="0.25">
      <c r="B33" s="6" t="s">
        <v>21</v>
      </c>
      <c r="C33" s="15">
        <v>39281</v>
      </c>
      <c r="D33" s="15">
        <v>20420</v>
      </c>
      <c r="E33" s="9">
        <v>8506</v>
      </c>
      <c r="F33" s="9">
        <v>16137</v>
      </c>
      <c r="G33" s="9">
        <v>41713</v>
      </c>
      <c r="H33" s="9">
        <v>16488</v>
      </c>
      <c r="I33" s="9">
        <v>0</v>
      </c>
      <c r="J33" s="9">
        <v>0</v>
      </c>
      <c r="K33" s="9">
        <f t="shared" si="28"/>
        <v>80994</v>
      </c>
      <c r="L33" s="9">
        <f t="shared" si="29"/>
        <v>36908</v>
      </c>
      <c r="M33" s="10">
        <f t="shared" ref="M33:M35" si="31">(L33-E33)/K33</f>
        <v>0.35066795071239842</v>
      </c>
      <c r="N33" s="16">
        <f t="shared" si="30"/>
        <v>0.19923698051707533</v>
      </c>
    </row>
    <row r="34" spans="2:14" ht="14.25" hidden="1" customHeight="1" outlineLevel="2" x14ac:dyDescent="0.25">
      <c r="B34" s="6" t="s">
        <v>11</v>
      </c>
      <c r="C34" s="9">
        <v>91110</v>
      </c>
      <c r="D34" s="9">
        <v>51435</v>
      </c>
      <c r="E34" s="9">
        <v>18187</v>
      </c>
      <c r="F34" s="9">
        <v>25744</v>
      </c>
      <c r="G34" s="9">
        <v>43199</v>
      </c>
      <c r="H34" s="9">
        <v>15950</v>
      </c>
      <c r="I34" s="9">
        <v>0</v>
      </c>
      <c r="J34" s="9">
        <v>0</v>
      </c>
      <c r="K34" s="9">
        <f t="shared" si="28"/>
        <v>134309</v>
      </c>
      <c r="L34" s="9">
        <f t="shared" si="29"/>
        <v>67385</v>
      </c>
      <c r="M34" s="10">
        <f t="shared" si="31"/>
        <v>0.36630456633583752</v>
      </c>
      <c r="N34" s="16">
        <f t="shared" si="30"/>
        <v>0.19167740062095615</v>
      </c>
    </row>
    <row r="35" spans="2:14" hidden="1" outlineLevel="2" x14ac:dyDescent="0.25">
      <c r="B35" s="6" t="s">
        <v>16</v>
      </c>
      <c r="C35" s="9">
        <v>4829</v>
      </c>
      <c r="D35" s="9">
        <v>2721</v>
      </c>
      <c r="E35" s="9">
        <v>826</v>
      </c>
      <c r="F35" s="9">
        <v>1407</v>
      </c>
      <c r="G35" s="9">
        <v>7849</v>
      </c>
      <c r="H35" s="9">
        <v>2332</v>
      </c>
      <c r="I35" s="9">
        <v>0</v>
      </c>
      <c r="J35" s="9">
        <v>0</v>
      </c>
      <c r="K35" s="9">
        <f t="shared" si="28"/>
        <v>12678</v>
      </c>
      <c r="L35" s="9">
        <f t="shared" si="29"/>
        <v>5053</v>
      </c>
      <c r="M35" s="10">
        <f t="shared" si="31"/>
        <v>0.33341221012778038</v>
      </c>
      <c r="N35" s="16">
        <f t="shared" si="30"/>
        <v>0.11097964978703266</v>
      </c>
    </row>
    <row r="36" spans="2:14" hidden="1" outlineLevel="2" x14ac:dyDescent="0.25">
      <c r="B36" s="6" t="s">
        <v>12</v>
      </c>
      <c r="C36" s="15">
        <v>34151</v>
      </c>
      <c r="D36" s="15">
        <v>18186</v>
      </c>
      <c r="E36" s="9">
        <v>6493</v>
      </c>
      <c r="F36" s="9">
        <v>11814</v>
      </c>
      <c r="G36" s="9">
        <v>11058</v>
      </c>
      <c r="H36" s="9">
        <v>5087</v>
      </c>
      <c r="I36" s="9">
        <v>0</v>
      </c>
      <c r="J36" s="9">
        <v>0</v>
      </c>
      <c r="K36" s="9">
        <f t="shared" si="28"/>
        <v>45209</v>
      </c>
      <c r="L36" s="9">
        <f t="shared" si="29"/>
        <v>23273</v>
      </c>
      <c r="M36" s="10">
        <f>(L36-E36)/K36</f>
        <v>0.37116503351102659</v>
      </c>
      <c r="N36" s="16">
        <f t="shared" si="30"/>
        <v>0.26131964874250702</v>
      </c>
    </row>
    <row r="37" spans="2:14" hidden="1" outlineLevel="2" x14ac:dyDescent="0.25">
      <c r="B37" s="6" t="s">
        <v>13</v>
      </c>
      <c r="C37" s="15">
        <v>8619</v>
      </c>
      <c r="D37" s="15">
        <v>5043</v>
      </c>
      <c r="E37" s="9">
        <v>1052</v>
      </c>
      <c r="F37" s="9">
        <v>2091</v>
      </c>
      <c r="G37" s="9">
        <v>4755</v>
      </c>
      <c r="H37" s="9">
        <v>1950</v>
      </c>
      <c r="I37" s="9">
        <v>0</v>
      </c>
      <c r="J37" s="9">
        <v>0</v>
      </c>
      <c r="K37" s="9">
        <f t="shared" si="28"/>
        <v>13374</v>
      </c>
      <c r="L37" s="9">
        <f t="shared" si="29"/>
        <v>6993</v>
      </c>
      <c r="M37" s="10">
        <f t="shared" ref="M37:M49" si="32">(L37-E37)/K37</f>
        <v>0.4442201286077464</v>
      </c>
      <c r="N37" s="16">
        <f t="shared" si="30"/>
        <v>0.15634813817855542</v>
      </c>
    </row>
    <row r="38" spans="2:14" hidden="1" outlineLevel="2" x14ac:dyDescent="0.25">
      <c r="B38" s="6" t="s">
        <v>22</v>
      </c>
      <c r="C38" s="9">
        <v>37141</v>
      </c>
      <c r="D38" s="9">
        <v>19913</v>
      </c>
      <c r="E38" s="9">
        <v>7115</v>
      </c>
      <c r="F38" s="9">
        <v>11805</v>
      </c>
      <c r="G38" s="9">
        <v>67506</v>
      </c>
      <c r="H38" s="9">
        <v>27700</v>
      </c>
      <c r="I38" s="9">
        <v>0</v>
      </c>
      <c r="J38" s="9">
        <v>0</v>
      </c>
      <c r="K38" s="9">
        <f t="shared" si="28"/>
        <v>104647</v>
      </c>
      <c r="L38" s="9">
        <f t="shared" si="29"/>
        <v>47613</v>
      </c>
      <c r="M38" s="10">
        <f t="shared" si="32"/>
        <v>0.3869962827410246</v>
      </c>
      <c r="N38" s="16">
        <f t="shared" si="30"/>
        <v>0.11280782057775188</v>
      </c>
    </row>
    <row r="39" spans="2:14" hidden="1" outlineLevel="2" x14ac:dyDescent="0.25">
      <c r="B39" s="6" t="s">
        <v>23</v>
      </c>
      <c r="C39" s="9">
        <v>14008</v>
      </c>
      <c r="D39" s="9">
        <v>7329</v>
      </c>
      <c r="E39" s="9">
        <v>2931</v>
      </c>
      <c r="F39" s="9">
        <v>4947</v>
      </c>
      <c r="G39" s="9">
        <v>2788</v>
      </c>
      <c r="H39" s="9">
        <v>1186</v>
      </c>
      <c r="I39" s="9">
        <v>1</v>
      </c>
      <c r="J39" s="9">
        <v>0</v>
      </c>
      <c r="K39" s="9">
        <f t="shared" si="28"/>
        <v>16797</v>
      </c>
      <c r="L39" s="9">
        <f t="shared" si="29"/>
        <v>8515</v>
      </c>
      <c r="M39" s="10">
        <f t="shared" si="32"/>
        <v>0.33244031672322438</v>
      </c>
      <c r="N39" s="16">
        <f t="shared" si="30"/>
        <v>0.29451687801393106</v>
      </c>
    </row>
    <row r="40" spans="2:14" hidden="1" outlineLevel="2" x14ac:dyDescent="0.25">
      <c r="B40" s="6" t="s">
        <v>14</v>
      </c>
      <c r="C40" s="15">
        <v>85058</v>
      </c>
      <c r="D40" s="15">
        <v>35945</v>
      </c>
      <c r="E40" s="9">
        <v>10875</v>
      </c>
      <c r="F40" s="9">
        <v>29090</v>
      </c>
      <c r="G40" s="9">
        <v>32790</v>
      </c>
      <c r="H40" s="9">
        <v>11022</v>
      </c>
      <c r="I40" s="9">
        <v>123</v>
      </c>
      <c r="J40" s="9">
        <v>9</v>
      </c>
      <c r="K40" s="9">
        <f t="shared" si="28"/>
        <v>117971</v>
      </c>
      <c r="L40" s="9">
        <f t="shared" si="29"/>
        <v>46976</v>
      </c>
      <c r="M40" s="10">
        <f t="shared" si="32"/>
        <v>0.30601588525993678</v>
      </c>
      <c r="N40" s="16">
        <f t="shared" si="30"/>
        <v>0.24658602537911858</v>
      </c>
    </row>
    <row r="41" spans="2:14" hidden="1" outlineLevel="2" x14ac:dyDescent="0.25">
      <c r="B41" s="6" t="s">
        <v>24</v>
      </c>
      <c r="C41" s="15">
        <v>239944</v>
      </c>
      <c r="D41" s="15">
        <v>120104</v>
      </c>
      <c r="E41" s="9">
        <v>35707</v>
      </c>
      <c r="F41" s="9">
        <v>65956</v>
      </c>
      <c r="G41" s="9">
        <v>173675</v>
      </c>
      <c r="H41" s="9">
        <v>54165</v>
      </c>
      <c r="I41" s="9">
        <v>0</v>
      </c>
      <c r="J41" s="9">
        <v>0</v>
      </c>
      <c r="K41" s="9">
        <f t="shared" si="28"/>
        <v>413619</v>
      </c>
      <c r="L41" s="9">
        <f t="shared" si="29"/>
        <v>174269</v>
      </c>
      <c r="M41" s="10">
        <f t="shared" si="32"/>
        <v>0.33499911754537387</v>
      </c>
      <c r="N41" s="16">
        <f t="shared" si="30"/>
        <v>0.15946075978134466</v>
      </c>
    </row>
    <row r="42" spans="2:14" hidden="1" outlineLevel="2" x14ac:dyDescent="0.25">
      <c r="B42" s="6" t="s">
        <v>17</v>
      </c>
      <c r="C42" s="9">
        <v>193157</v>
      </c>
      <c r="D42" s="9">
        <v>109548</v>
      </c>
      <c r="E42" s="9">
        <v>30697</v>
      </c>
      <c r="F42" s="9">
        <v>45954</v>
      </c>
      <c r="G42" s="9">
        <v>157501</v>
      </c>
      <c r="H42" s="9">
        <v>76283</v>
      </c>
      <c r="I42" s="9">
        <v>0</v>
      </c>
      <c r="J42" s="9">
        <v>0</v>
      </c>
      <c r="K42" s="9">
        <f t="shared" si="28"/>
        <v>350658</v>
      </c>
      <c r="L42" s="9">
        <f t="shared" si="29"/>
        <v>185831</v>
      </c>
      <c r="M42" s="10">
        <f t="shared" si="32"/>
        <v>0.44240827244779812</v>
      </c>
      <c r="N42" s="16">
        <f t="shared" si="30"/>
        <v>0.13105076741440377</v>
      </c>
    </row>
    <row r="43" spans="2:14" hidden="1" outlineLevel="2" x14ac:dyDescent="0.25">
      <c r="B43" s="6" t="s">
        <v>25</v>
      </c>
      <c r="C43" s="9">
        <v>21372</v>
      </c>
      <c r="D43" s="9">
        <v>10292</v>
      </c>
      <c r="E43" s="9">
        <v>3732</v>
      </c>
      <c r="F43" s="9">
        <v>7000</v>
      </c>
      <c r="G43" s="9">
        <v>8875</v>
      </c>
      <c r="H43" s="9">
        <v>3196</v>
      </c>
      <c r="I43" s="9">
        <v>0</v>
      </c>
      <c r="J43" s="9">
        <v>0</v>
      </c>
      <c r="K43" s="9">
        <f t="shared" si="28"/>
        <v>30247</v>
      </c>
      <c r="L43" s="9">
        <f t="shared" si="29"/>
        <v>13488</v>
      </c>
      <c r="M43" s="10">
        <f t="shared" si="32"/>
        <v>0.32254438456706452</v>
      </c>
      <c r="N43" s="16">
        <f t="shared" si="30"/>
        <v>0.23142791020597084</v>
      </c>
    </row>
    <row r="44" spans="2:14" hidden="1" outlineLevel="2" x14ac:dyDescent="0.25">
      <c r="B44" s="6" t="s">
        <v>26</v>
      </c>
      <c r="C44" s="15">
        <v>862</v>
      </c>
      <c r="D44" s="15">
        <v>484</v>
      </c>
      <c r="E44" s="9">
        <v>117</v>
      </c>
      <c r="F44" s="9">
        <v>221</v>
      </c>
      <c r="G44" s="9">
        <v>12</v>
      </c>
      <c r="H44" s="9">
        <v>5</v>
      </c>
      <c r="I44" s="9">
        <v>0</v>
      </c>
      <c r="J44" s="9">
        <v>0</v>
      </c>
      <c r="K44" s="9">
        <f t="shared" si="28"/>
        <v>874</v>
      </c>
      <c r="L44" s="9">
        <f t="shared" si="29"/>
        <v>489</v>
      </c>
      <c r="M44" s="10">
        <f t="shared" si="32"/>
        <v>0.42562929061784899</v>
      </c>
      <c r="N44" s="16">
        <f t="shared" si="30"/>
        <v>0.25286041189931352</v>
      </c>
    </row>
    <row r="45" spans="2:14" hidden="1" outlineLevel="2" x14ac:dyDescent="0.25">
      <c r="B45" s="6" t="s">
        <v>27</v>
      </c>
      <c r="C45" s="15">
        <v>6992</v>
      </c>
      <c r="D45" s="15">
        <v>4138</v>
      </c>
      <c r="E45" s="9">
        <v>1571</v>
      </c>
      <c r="F45" s="9">
        <v>2411</v>
      </c>
      <c r="G45" s="9">
        <v>3653</v>
      </c>
      <c r="H45" s="9">
        <v>1150</v>
      </c>
      <c r="I45" s="9">
        <v>2</v>
      </c>
      <c r="J45" s="9">
        <v>0</v>
      </c>
      <c r="K45" s="9">
        <f t="shared" si="28"/>
        <v>10647</v>
      </c>
      <c r="L45" s="9">
        <f t="shared" si="29"/>
        <v>5288</v>
      </c>
      <c r="M45" s="10">
        <f t="shared" si="32"/>
        <v>0.34911242603550297</v>
      </c>
      <c r="N45" s="16">
        <f t="shared" si="30"/>
        <v>0.22644876491030339</v>
      </c>
    </row>
    <row r="46" spans="2:14" hidden="1" outlineLevel="2" x14ac:dyDescent="0.25">
      <c r="B46" s="6" t="s">
        <v>15</v>
      </c>
      <c r="C46" s="9">
        <v>57966</v>
      </c>
      <c r="D46" s="9">
        <v>31300</v>
      </c>
      <c r="E46" s="9">
        <v>8384</v>
      </c>
      <c r="F46" s="9">
        <v>16682</v>
      </c>
      <c r="G46" s="9">
        <v>59311</v>
      </c>
      <c r="H46" s="9">
        <v>25323</v>
      </c>
      <c r="I46" s="9">
        <v>0</v>
      </c>
      <c r="J46" s="9">
        <v>0</v>
      </c>
      <c r="K46" s="9">
        <f t="shared" si="28"/>
        <v>117277</v>
      </c>
      <c r="L46" s="9">
        <f t="shared" si="29"/>
        <v>56623</v>
      </c>
      <c r="M46" s="10">
        <f t="shared" si="32"/>
        <v>0.41132532380603187</v>
      </c>
      <c r="N46" s="16">
        <f t="shared" si="30"/>
        <v>0.1422444298541061</v>
      </c>
    </row>
    <row r="47" spans="2:14" hidden="1" outlineLevel="2" x14ac:dyDescent="0.25">
      <c r="B47" s="6" t="s">
        <v>28</v>
      </c>
      <c r="C47" s="9">
        <v>48914</v>
      </c>
      <c r="D47" s="9">
        <v>28258</v>
      </c>
      <c r="E47" s="9">
        <v>9622</v>
      </c>
      <c r="F47" s="9">
        <v>15787</v>
      </c>
      <c r="G47" s="9">
        <v>31508</v>
      </c>
      <c r="H47" s="9">
        <v>13394</v>
      </c>
      <c r="I47" s="9">
        <v>1</v>
      </c>
      <c r="J47" s="9">
        <v>0</v>
      </c>
      <c r="K47" s="9">
        <f t="shared" si="28"/>
        <v>80423</v>
      </c>
      <c r="L47" s="9">
        <f t="shared" si="29"/>
        <v>41652</v>
      </c>
      <c r="M47" s="10">
        <f t="shared" si="32"/>
        <v>0.39826915185954265</v>
      </c>
      <c r="N47" s="16">
        <f t="shared" si="30"/>
        <v>0.19629956604453949</v>
      </c>
    </row>
    <row r="48" spans="2:14" hidden="1" outlineLevel="2" x14ac:dyDescent="0.25">
      <c r="B48" s="6" t="s">
        <v>29</v>
      </c>
      <c r="C48" s="15">
        <v>24598</v>
      </c>
      <c r="D48" s="15">
        <v>10274</v>
      </c>
      <c r="E48" s="9">
        <v>3614</v>
      </c>
      <c r="F48" s="9">
        <v>9263</v>
      </c>
      <c r="G48" s="9">
        <v>39589</v>
      </c>
      <c r="H48" s="9">
        <v>11601</v>
      </c>
      <c r="I48" s="9">
        <v>0</v>
      </c>
      <c r="J48" s="9">
        <v>0</v>
      </c>
      <c r="K48" s="9">
        <f t="shared" si="28"/>
        <v>64187</v>
      </c>
      <c r="L48" s="9">
        <f t="shared" si="29"/>
        <v>21875</v>
      </c>
      <c r="M48" s="10">
        <f t="shared" si="32"/>
        <v>0.28449686073503982</v>
      </c>
      <c r="N48" s="16">
        <f t="shared" si="30"/>
        <v>0.14431271129668002</v>
      </c>
    </row>
    <row r="49" spans="2:14" hidden="1" outlineLevel="2" x14ac:dyDescent="0.25">
      <c r="B49" s="6" t="s">
        <v>30</v>
      </c>
      <c r="C49" s="15">
        <v>80274</v>
      </c>
      <c r="D49" s="15">
        <v>46661</v>
      </c>
      <c r="E49" s="9">
        <v>16611</v>
      </c>
      <c r="F49" s="9">
        <v>26743</v>
      </c>
      <c r="G49" s="9">
        <v>59316</v>
      </c>
      <c r="H49" s="9">
        <v>25145</v>
      </c>
      <c r="I49" s="9">
        <v>0</v>
      </c>
      <c r="J49" s="9">
        <v>0</v>
      </c>
      <c r="K49" s="9">
        <f t="shared" si="28"/>
        <v>139590</v>
      </c>
      <c r="L49" s="9">
        <f t="shared" si="29"/>
        <v>71806</v>
      </c>
      <c r="M49" s="10">
        <f t="shared" si="32"/>
        <v>0.39540798051436349</v>
      </c>
      <c r="N49" s="16">
        <f t="shared" si="30"/>
        <v>0.19158249158249158</v>
      </c>
    </row>
    <row r="50" spans="2:14" hidden="1" outlineLevel="2" x14ac:dyDescent="0.25">
      <c r="B50" s="6" t="s">
        <v>18</v>
      </c>
      <c r="C50" s="9">
        <v>171701</v>
      </c>
      <c r="D50" s="9">
        <v>90873</v>
      </c>
      <c r="E50" s="9">
        <v>31885</v>
      </c>
      <c r="F50" s="9">
        <v>52461</v>
      </c>
      <c r="G50" s="9">
        <v>133533</v>
      </c>
      <c r="H50" s="9">
        <v>52404</v>
      </c>
      <c r="I50" s="9">
        <v>0</v>
      </c>
      <c r="J50" s="9">
        <v>0</v>
      </c>
      <c r="K50" s="9">
        <f t="shared" si="28"/>
        <v>305234</v>
      </c>
      <c r="L50" s="9">
        <f t="shared" si="29"/>
        <v>143277</v>
      </c>
      <c r="M50" s="10">
        <f>(L50-E50)/K50</f>
        <v>0.36493968561824697</v>
      </c>
      <c r="N50" s="16">
        <f t="shared" si="30"/>
        <v>0.17187141668359357</v>
      </c>
    </row>
    <row r="51" spans="2:14" hidden="1" outlineLevel="2" x14ac:dyDescent="0.25">
      <c r="B51" s="6" t="s">
        <v>31</v>
      </c>
      <c r="C51" s="9">
        <v>30385</v>
      </c>
      <c r="D51" s="9">
        <v>17521</v>
      </c>
      <c r="E51" s="9">
        <v>7121</v>
      </c>
      <c r="F51" s="9">
        <v>10705</v>
      </c>
      <c r="G51" s="9">
        <v>23505</v>
      </c>
      <c r="H51" s="9">
        <v>4772</v>
      </c>
      <c r="I51" s="9">
        <v>6</v>
      </c>
      <c r="J51" s="9">
        <v>4</v>
      </c>
      <c r="K51" s="9">
        <f t="shared" si="28"/>
        <v>53896</v>
      </c>
      <c r="L51" s="9">
        <f t="shared" si="29"/>
        <v>22297</v>
      </c>
      <c r="M51" s="10">
        <f t="shared" ref="M51:M52" si="33">(L51-E51)/K51</f>
        <v>0.28157933798426599</v>
      </c>
      <c r="N51" s="16">
        <f t="shared" si="30"/>
        <v>0.19862327445450498</v>
      </c>
    </row>
    <row r="52" spans="2:14" ht="15.75" collapsed="1" thickBot="1" x14ac:dyDescent="0.3">
      <c r="B52" s="11" t="s">
        <v>9</v>
      </c>
      <c r="C52" s="12">
        <f>SUM(C30:C51)</f>
        <v>1447513</v>
      </c>
      <c r="D52" s="12">
        <f t="shared" ref="D52:G52" si="34">SUM(D30:D51)</f>
        <v>763882</v>
      </c>
      <c r="E52" s="12">
        <f t="shared" si="34"/>
        <v>252303</v>
      </c>
      <c r="F52" s="12">
        <f t="shared" si="34"/>
        <v>433527</v>
      </c>
      <c r="G52" s="12">
        <f t="shared" si="34"/>
        <v>1062515</v>
      </c>
      <c r="H52" s="12">
        <f>SUM(H30:H51)</f>
        <v>420669</v>
      </c>
      <c r="I52" s="12">
        <f>SUM(I30:I51)</f>
        <v>154</v>
      </c>
      <c r="J52" s="12">
        <f>SUM(J30:J51)</f>
        <v>27</v>
      </c>
      <c r="K52" s="12">
        <f>G52+C52+I52</f>
        <v>2510182</v>
      </c>
      <c r="L52" s="12">
        <f>H52+D52+J52</f>
        <v>1184578</v>
      </c>
      <c r="M52" s="13">
        <f t="shared" si="33"/>
        <v>0.37139737278014107</v>
      </c>
      <c r="N52" s="17">
        <f t="shared" si="30"/>
        <v>0.17270739731222676</v>
      </c>
    </row>
    <row r="54" spans="2:14" ht="15.75" thickBot="1" x14ac:dyDescent="0.3">
      <c r="B54" s="14">
        <f>B28+1</f>
        <v>43832</v>
      </c>
    </row>
    <row r="55" spans="2:14" ht="15.75" customHeight="1" x14ac:dyDescent="0.25">
      <c r="B55" s="2" t="s">
        <v>0</v>
      </c>
      <c r="C55" s="3" t="s">
        <v>6</v>
      </c>
      <c r="D55" s="3" t="s">
        <v>7</v>
      </c>
      <c r="E55" s="3" t="s">
        <v>3</v>
      </c>
      <c r="F55" s="3" t="s">
        <v>32</v>
      </c>
      <c r="G55" s="3" t="s">
        <v>4</v>
      </c>
      <c r="H55" s="3" t="s">
        <v>5</v>
      </c>
      <c r="I55" s="3" t="s">
        <v>47</v>
      </c>
      <c r="J55" s="3" t="s">
        <v>48</v>
      </c>
      <c r="K55" s="3" t="s">
        <v>1</v>
      </c>
      <c r="L55" s="3" t="s">
        <v>2</v>
      </c>
      <c r="M55" s="3" t="s">
        <v>8</v>
      </c>
      <c r="N55" s="4" t="s">
        <v>33</v>
      </c>
    </row>
    <row r="56" spans="2:14" hidden="1" outlineLevel="2" x14ac:dyDescent="0.25">
      <c r="B56" s="6" t="s">
        <v>10</v>
      </c>
      <c r="C56" s="9">
        <v>139261</v>
      </c>
      <c r="D56" s="9">
        <v>61200</v>
      </c>
      <c r="E56" s="9">
        <v>19256</v>
      </c>
      <c r="F56" s="9">
        <v>42163</v>
      </c>
      <c r="G56" s="9">
        <v>69833</v>
      </c>
      <c r="H56" s="9">
        <v>25311</v>
      </c>
      <c r="I56" s="9">
        <v>21</v>
      </c>
      <c r="J56" s="9">
        <v>20</v>
      </c>
      <c r="K56" s="9">
        <f>G56+C56+I56</f>
        <v>209115</v>
      </c>
      <c r="L56" s="9">
        <f>H56+D56+J56</f>
        <v>86531</v>
      </c>
      <c r="M56" s="10">
        <f t="shared" ref="M56:M57" si="35">(L56-E56)/K56</f>
        <v>0.32171293307510224</v>
      </c>
      <c r="N56" s="16">
        <f>F56/K56</f>
        <v>0.20162589962460847</v>
      </c>
    </row>
    <row r="57" spans="2:14" hidden="1" outlineLevel="2" x14ac:dyDescent="0.25">
      <c r="B57" s="6" t="s">
        <v>19</v>
      </c>
      <c r="C57" s="9">
        <v>5603</v>
      </c>
      <c r="D57" s="9">
        <v>2857</v>
      </c>
      <c r="E57" s="9">
        <v>935</v>
      </c>
      <c r="F57" s="9">
        <v>1691</v>
      </c>
      <c r="G57" s="9">
        <v>12593</v>
      </c>
      <c r="H57" s="9">
        <v>5095</v>
      </c>
      <c r="I57" s="9">
        <v>0</v>
      </c>
      <c r="J57" s="9">
        <v>0</v>
      </c>
      <c r="K57" s="9">
        <f t="shared" ref="K57:K77" si="36">G57+C57+I57</f>
        <v>18196</v>
      </c>
      <c r="L57" s="9">
        <f t="shared" ref="L57:L77" si="37">H57+D57+J57</f>
        <v>7952</v>
      </c>
      <c r="M57" s="10">
        <f t="shared" si="35"/>
        <v>0.38563420531985054</v>
      </c>
      <c r="N57" s="16">
        <f t="shared" ref="N57:N78" si="38">F57/K57</f>
        <v>9.2932512640140685E-2</v>
      </c>
    </row>
    <row r="58" spans="2:14" hidden="1" outlineLevel="2" x14ac:dyDescent="0.25">
      <c r="B58" s="6" t="s">
        <v>20</v>
      </c>
      <c r="C58" s="15">
        <v>169845</v>
      </c>
      <c r="D58" s="15">
        <v>100632</v>
      </c>
      <c r="E58" s="9">
        <v>37362</v>
      </c>
      <c r="F58" s="9">
        <v>53832</v>
      </c>
      <c r="G58" s="9">
        <v>108330</v>
      </c>
      <c r="H58" s="9">
        <v>51428</v>
      </c>
      <c r="I58" s="9">
        <v>0</v>
      </c>
      <c r="J58" s="9">
        <v>0</v>
      </c>
      <c r="K58" s="9">
        <f t="shared" si="36"/>
        <v>278175</v>
      </c>
      <c r="L58" s="9">
        <f t="shared" si="37"/>
        <v>152060</v>
      </c>
      <c r="M58" s="10">
        <f>(L58-E58)/K58</f>
        <v>0.41232317785566641</v>
      </c>
      <c r="N58" s="16">
        <f t="shared" si="38"/>
        <v>0.19351846858991642</v>
      </c>
    </row>
    <row r="59" spans="2:14" hidden="1" outlineLevel="2" x14ac:dyDescent="0.25">
      <c r="B59" s="6" t="s">
        <v>21</v>
      </c>
      <c r="C59" s="15">
        <v>44144</v>
      </c>
      <c r="D59" s="15">
        <v>23130</v>
      </c>
      <c r="E59" s="9">
        <v>9974</v>
      </c>
      <c r="F59" s="9">
        <v>19026</v>
      </c>
      <c r="G59" s="9">
        <v>44166</v>
      </c>
      <c r="H59" s="9">
        <v>16738</v>
      </c>
      <c r="I59" s="9">
        <v>2</v>
      </c>
      <c r="J59" s="9">
        <v>1</v>
      </c>
      <c r="K59" s="9">
        <f t="shared" si="36"/>
        <v>88312</v>
      </c>
      <c r="L59" s="9">
        <f t="shared" si="37"/>
        <v>39869</v>
      </c>
      <c r="M59" s="10">
        <f t="shared" ref="M59:M61" si="39">(L59-E59)/K59</f>
        <v>0.33851571700335176</v>
      </c>
      <c r="N59" s="16">
        <f t="shared" si="38"/>
        <v>0.21544071020925809</v>
      </c>
    </row>
    <row r="60" spans="2:14" hidden="1" outlineLevel="2" x14ac:dyDescent="0.25">
      <c r="B60" s="6" t="s">
        <v>11</v>
      </c>
      <c r="C60" s="9">
        <v>90609</v>
      </c>
      <c r="D60" s="9">
        <v>52150</v>
      </c>
      <c r="E60" s="9">
        <v>18679</v>
      </c>
      <c r="F60" s="9">
        <v>26053</v>
      </c>
      <c r="G60" s="9">
        <v>53738</v>
      </c>
      <c r="H60" s="9">
        <v>19826</v>
      </c>
      <c r="I60" s="9">
        <v>0</v>
      </c>
      <c r="J60" s="9">
        <v>0</v>
      </c>
      <c r="K60" s="9">
        <f t="shared" si="36"/>
        <v>144347</v>
      </c>
      <c r="L60" s="9">
        <f t="shared" si="37"/>
        <v>71976</v>
      </c>
      <c r="M60" s="10">
        <f t="shared" si="39"/>
        <v>0.3692283178729035</v>
      </c>
      <c r="N60" s="16">
        <f t="shared" si="38"/>
        <v>0.18048868351957437</v>
      </c>
    </row>
    <row r="61" spans="2:14" hidden="1" outlineLevel="2" x14ac:dyDescent="0.25">
      <c r="B61" s="6" t="s">
        <v>16</v>
      </c>
      <c r="C61" s="9">
        <v>4360</v>
      </c>
      <c r="D61" s="9">
        <v>2427</v>
      </c>
      <c r="E61" s="9">
        <v>662</v>
      </c>
      <c r="F61" s="9">
        <v>1203</v>
      </c>
      <c r="G61" s="9">
        <v>10358</v>
      </c>
      <c r="H61" s="9">
        <v>3330</v>
      </c>
      <c r="I61" s="9">
        <v>0</v>
      </c>
      <c r="J61" s="9">
        <v>0</v>
      </c>
      <c r="K61" s="9">
        <f t="shared" si="36"/>
        <v>14718</v>
      </c>
      <c r="L61" s="9">
        <f t="shared" si="37"/>
        <v>5757</v>
      </c>
      <c r="M61" s="10">
        <f t="shared" si="39"/>
        <v>0.34617475200434844</v>
      </c>
      <c r="N61" s="16">
        <f t="shared" si="38"/>
        <v>8.1736649001222988E-2</v>
      </c>
    </row>
    <row r="62" spans="2:14" hidden="1" outlineLevel="2" x14ac:dyDescent="0.25">
      <c r="B62" s="6" t="s">
        <v>12</v>
      </c>
      <c r="C62" s="15">
        <v>34992</v>
      </c>
      <c r="D62" s="15">
        <v>18027</v>
      </c>
      <c r="E62" s="9">
        <v>6129</v>
      </c>
      <c r="F62" s="9">
        <v>11493</v>
      </c>
      <c r="G62" s="9">
        <v>18236</v>
      </c>
      <c r="H62" s="9">
        <v>7224</v>
      </c>
      <c r="I62" s="9">
        <v>0</v>
      </c>
      <c r="J62" s="9">
        <v>0</v>
      </c>
      <c r="K62" s="9">
        <f t="shared" si="36"/>
        <v>53228</v>
      </c>
      <c r="L62" s="9">
        <f t="shared" si="37"/>
        <v>25251</v>
      </c>
      <c r="M62" s="10">
        <f>(L62-E62)/K62</f>
        <v>0.35924701285037952</v>
      </c>
      <c r="N62" s="16">
        <f t="shared" si="38"/>
        <v>0.21592019237995042</v>
      </c>
    </row>
    <row r="63" spans="2:14" hidden="1" outlineLevel="2" x14ac:dyDescent="0.25">
      <c r="B63" s="6" t="s">
        <v>13</v>
      </c>
      <c r="C63" s="15">
        <v>8459</v>
      </c>
      <c r="D63" s="15">
        <v>5013</v>
      </c>
      <c r="E63" s="9">
        <v>1142</v>
      </c>
      <c r="F63" s="9">
        <v>2070</v>
      </c>
      <c r="G63" s="9">
        <v>4428</v>
      </c>
      <c r="H63" s="9">
        <v>1796</v>
      </c>
      <c r="I63" s="9">
        <v>0</v>
      </c>
      <c r="J63" s="9">
        <v>0</v>
      </c>
      <c r="K63" s="9">
        <f t="shared" si="36"/>
        <v>12887</v>
      </c>
      <c r="L63" s="9">
        <f t="shared" si="37"/>
        <v>6809</v>
      </c>
      <c r="M63" s="10">
        <f t="shared" ref="M63:M75" si="40">(L63-E63)/K63</f>
        <v>0.43974547994102586</v>
      </c>
      <c r="N63" s="16">
        <f t="shared" si="38"/>
        <v>0.16062698843796075</v>
      </c>
    </row>
    <row r="64" spans="2:14" hidden="1" outlineLevel="2" x14ac:dyDescent="0.25">
      <c r="B64" s="6" t="s">
        <v>22</v>
      </c>
      <c r="C64" s="9">
        <v>42720</v>
      </c>
      <c r="D64" s="9">
        <v>22960</v>
      </c>
      <c r="E64" s="9">
        <v>7915</v>
      </c>
      <c r="F64" s="9">
        <v>13539</v>
      </c>
      <c r="G64" s="9">
        <v>78204</v>
      </c>
      <c r="H64" s="9">
        <v>30294</v>
      </c>
      <c r="I64" s="9">
        <v>0</v>
      </c>
      <c r="J64" s="9">
        <v>0</v>
      </c>
      <c r="K64" s="9">
        <f t="shared" si="36"/>
        <v>120924</v>
      </c>
      <c r="L64" s="9">
        <f t="shared" si="37"/>
        <v>53254</v>
      </c>
      <c r="M64" s="10">
        <f t="shared" si="40"/>
        <v>0.37493797757269026</v>
      </c>
      <c r="N64" s="16">
        <f t="shared" si="38"/>
        <v>0.11196288577949787</v>
      </c>
    </row>
    <row r="65" spans="2:14" hidden="1" outlineLevel="2" x14ac:dyDescent="0.25">
      <c r="B65" s="6" t="s">
        <v>23</v>
      </c>
      <c r="C65" s="9">
        <v>14612</v>
      </c>
      <c r="D65" s="9">
        <v>7583</v>
      </c>
      <c r="E65" s="9">
        <v>3085</v>
      </c>
      <c r="F65" s="9">
        <v>5150</v>
      </c>
      <c r="G65" s="9">
        <v>4492</v>
      </c>
      <c r="H65" s="9">
        <v>1746</v>
      </c>
      <c r="I65" s="9">
        <v>9</v>
      </c>
      <c r="J65" s="9">
        <v>8</v>
      </c>
      <c r="K65" s="9">
        <f t="shared" si="36"/>
        <v>19113</v>
      </c>
      <c r="L65" s="9">
        <f t="shared" si="37"/>
        <v>9337</v>
      </c>
      <c r="M65" s="10">
        <f t="shared" si="40"/>
        <v>0.32710720452048342</v>
      </c>
      <c r="N65" s="16">
        <f t="shared" si="38"/>
        <v>0.2694501124888819</v>
      </c>
    </row>
    <row r="66" spans="2:14" hidden="1" outlineLevel="2" x14ac:dyDescent="0.25">
      <c r="B66" s="6" t="s">
        <v>14</v>
      </c>
      <c r="C66" s="15">
        <v>85057</v>
      </c>
      <c r="D66" s="15">
        <v>35521</v>
      </c>
      <c r="E66" s="9">
        <v>11068</v>
      </c>
      <c r="F66" s="9">
        <v>29676</v>
      </c>
      <c r="G66" s="9">
        <v>52141</v>
      </c>
      <c r="H66" s="9">
        <v>13406</v>
      </c>
      <c r="I66" s="9">
        <v>237</v>
      </c>
      <c r="J66" s="9">
        <v>29</v>
      </c>
      <c r="K66" s="9">
        <f t="shared" si="36"/>
        <v>137435</v>
      </c>
      <c r="L66" s="9">
        <f t="shared" si="37"/>
        <v>48956</v>
      </c>
      <c r="M66" s="10">
        <f t="shared" si="40"/>
        <v>0.27567941208571323</v>
      </c>
      <c r="N66" s="16">
        <f t="shared" si="38"/>
        <v>0.21592752937752391</v>
      </c>
    </row>
    <row r="67" spans="2:14" hidden="1" outlineLevel="2" x14ac:dyDescent="0.25">
      <c r="B67" s="6" t="s">
        <v>24</v>
      </c>
      <c r="C67" s="15">
        <v>251183</v>
      </c>
      <c r="D67" s="15">
        <v>124746</v>
      </c>
      <c r="E67" s="9">
        <v>37323</v>
      </c>
      <c r="F67" s="9">
        <v>70540</v>
      </c>
      <c r="G67" s="9">
        <v>185023</v>
      </c>
      <c r="H67" s="9">
        <v>58558</v>
      </c>
      <c r="I67" s="9">
        <v>4</v>
      </c>
      <c r="J67" s="9">
        <v>1</v>
      </c>
      <c r="K67" s="9">
        <f t="shared" si="36"/>
        <v>436210</v>
      </c>
      <c r="L67" s="9">
        <f t="shared" si="37"/>
        <v>183305</v>
      </c>
      <c r="M67" s="10">
        <f t="shared" si="40"/>
        <v>0.334659911510511</v>
      </c>
      <c r="N67" s="16">
        <f t="shared" si="38"/>
        <v>0.16171110245065451</v>
      </c>
    </row>
    <row r="68" spans="2:14" hidden="1" outlineLevel="2" x14ac:dyDescent="0.25">
      <c r="B68" s="6" t="s">
        <v>17</v>
      </c>
      <c r="C68" s="9">
        <v>192539</v>
      </c>
      <c r="D68" s="9">
        <v>108879</v>
      </c>
      <c r="E68" s="9">
        <v>32028</v>
      </c>
      <c r="F68" s="9">
        <v>47827</v>
      </c>
      <c r="G68" s="9">
        <v>178328</v>
      </c>
      <c r="H68" s="9">
        <v>84612</v>
      </c>
      <c r="I68" s="9">
        <v>0</v>
      </c>
      <c r="J68" s="9">
        <v>0</v>
      </c>
      <c r="K68" s="9">
        <f t="shared" si="36"/>
        <v>370867</v>
      </c>
      <c r="L68" s="9">
        <f t="shared" si="37"/>
        <v>193491</v>
      </c>
      <c r="M68" s="10">
        <f t="shared" si="40"/>
        <v>0.43536631730512554</v>
      </c>
      <c r="N68" s="16">
        <f t="shared" si="38"/>
        <v>0.12895997756608163</v>
      </c>
    </row>
    <row r="69" spans="2:14" hidden="1" outlineLevel="2" x14ac:dyDescent="0.25">
      <c r="B69" s="6" t="s">
        <v>25</v>
      </c>
      <c r="C69" s="9">
        <v>23661</v>
      </c>
      <c r="D69" s="9">
        <v>11614</v>
      </c>
      <c r="E69" s="9">
        <v>4241</v>
      </c>
      <c r="F69" s="9">
        <v>7846</v>
      </c>
      <c r="G69" s="9">
        <v>10429</v>
      </c>
      <c r="H69" s="9">
        <v>3379</v>
      </c>
      <c r="I69" s="9">
        <v>0</v>
      </c>
      <c r="J69" s="9">
        <v>0</v>
      </c>
      <c r="K69" s="9">
        <f t="shared" si="36"/>
        <v>34090</v>
      </c>
      <c r="L69" s="9">
        <f t="shared" si="37"/>
        <v>14993</v>
      </c>
      <c r="M69" s="10">
        <f t="shared" si="40"/>
        <v>0.31540041067761809</v>
      </c>
      <c r="N69" s="16">
        <f t="shared" si="38"/>
        <v>0.230155470812555</v>
      </c>
    </row>
    <row r="70" spans="2:14" hidden="1" outlineLevel="2" x14ac:dyDescent="0.25">
      <c r="B70" s="6" t="s">
        <v>26</v>
      </c>
      <c r="C70" s="15">
        <v>996</v>
      </c>
      <c r="D70" s="15">
        <v>620</v>
      </c>
      <c r="E70" s="9">
        <v>148</v>
      </c>
      <c r="F70" s="9">
        <v>233</v>
      </c>
      <c r="G70" s="9">
        <v>165</v>
      </c>
      <c r="H70" s="9">
        <v>73</v>
      </c>
      <c r="I70" s="9">
        <v>1</v>
      </c>
      <c r="J70" s="9">
        <v>1</v>
      </c>
      <c r="K70" s="9">
        <f t="shared" si="36"/>
        <v>1162</v>
      </c>
      <c r="L70" s="9">
        <f t="shared" si="37"/>
        <v>694</v>
      </c>
      <c r="M70" s="10">
        <f t="shared" si="40"/>
        <v>0.46987951807228917</v>
      </c>
      <c r="N70" s="16">
        <f t="shared" si="38"/>
        <v>0.20051635111876076</v>
      </c>
    </row>
    <row r="71" spans="2:14" hidden="1" outlineLevel="2" x14ac:dyDescent="0.25">
      <c r="B71" s="6" t="s">
        <v>27</v>
      </c>
      <c r="C71" s="15">
        <v>6507</v>
      </c>
      <c r="D71" s="15">
        <v>3846</v>
      </c>
      <c r="E71" s="9">
        <v>1400</v>
      </c>
      <c r="F71" s="9">
        <v>2162</v>
      </c>
      <c r="G71" s="9">
        <v>3492</v>
      </c>
      <c r="H71" s="9">
        <v>1078</v>
      </c>
      <c r="I71" s="9">
        <v>1</v>
      </c>
      <c r="J71" s="9">
        <v>0</v>
      </c>
      <c r="K71" s="9">
        <f t="shared" si="36"/>
        <v>10000</v>
      </c>
      <c r="L71" s="9">
        <f t="shared" si="37"/>
        <v>4924</v>
      </c>
      <c r="M71" s="10">
        <f t="shared" si="40"/>
        <v>0.35239999999999999</v>
      </c>
      <c r="N71" s="16">
        <f t="shared" si="38"/>
        <v>0.2162</v>
      </c>
    </row>
    <row r="72" spans="2:14" hidden="1" outlineLevel="2" x14ac:dyDescent="0.25">
      <c r="B72" s="6" t="s">
        <v>15</v>
      </c>
      <c r="C72" s="9">
        <v>67332</v>
      </c>
      <c r="D72" s="9">
        <v>36548</v>
      </c>
      <c r="E72" s="9">
        <v>10006</v>
      </c>
      <c r="F72" s="9">
        <v>20162</v>
      </c>
      <c r="G72" s="9">
        <v>64324</v>
      </c>
      <c r="H72" s="9">
        <v>26011</v>
      </c>
      <c r="I72" s="9">
        <v>0</v>
      </c>
      <c r="J72" s="9">
        <v>0</v>
      </c>
      <c r="K72" s="9">
        <f t="shared" si="36"/>
        <v>131656</v>
      </c>
      <c r="L72" s="9">
        <f t="shared" si="37"/>
        <v>62559</v>
      </c>
      <c r="M72" s="10">
        <f t="shared" si="40"/>
        <v>0.39916904660630737</v>
      </c>
      <c r="N72" s="16">
        <f t="shared" si="38"/>
        <v>0.15314152032569728</v>
      </c>
    </row>
    <row r="73" spans="2:14" hidden="1" outlineLevel="2" x14ac:dyDescent="0.25">
      <c r="B73" s="6" t="s">
        <v>28</v>
      </c>
      <c r="C73" s="9">
        <v>50531</v>
      </c>
      <c r="D73" s="9">
        <v>29447</v>
      </c>
      <c r="E73" s="9">
        <v>10248</v>
      </c>
      <c r="F73" s="9">
        <v>17087</v>
      </c>
      <c r="G73" s="9">
        <v>44076</v>
      </c>
      <c r="H73" s="9">
        <v>16629</v>
      </c>
      <c r="I73" s="9">
        <v>0</v>
      </c>
      <c r="J73" s="9">
        <v>0</v>
      </c>
      <c r="K73" s="9">
        <f t="shared" si="36"/>
        <v>94607</v>
      </c>
      <c r="L73" s="9">
        <f t="shared" si="37"/>
        <v>46076</v>
      </c>
      <c r="M73" s="10">
        <f t="shared" si="40"/>
        <v>0.37870347860094922</v>
      </c>
      <c r="N73" s="16">
        <f t="shared" si="38"/>
        <v>0.18061031424736013</v>
      </c>
    </row>
    <row r="74" spans="2:14" hidden="1" outlineLevel="2" x14ac:dyDescent="0.25">
      <c r="B74" s="6" t="s">
        <v>29</v>
      </c>
      <c r="C74" s="15">
        <v>27356</v>
      </c>
      <c r="D74" s="15">
        <v>10787</v>
      </c>
      <c r="E74" s="9">
        <v>3783</v>
      </c>
      <c r="F74" s="9">
        <v>10531</v>
      </c>
      <c r="G74" s="9">
        <v>46623</v>
      </c>
      <c r="H74" s="9">
        <v>14611</v>
      </c>
      <c r="I74" s="9">
        <v>0</v>
      </c>
      <c r="J74" s="9">
        <v>0</v>
      </c>
      <c r="K74" s="9">
        <f t="shared" si="36"/>
        <v>73979</v>
      </c>
      <c r="L74" s="9">
        <f t="shared" si="37"/>
        <v>25398</v>
      </c>
      <c r="M74" s="10">
        <f t="shared" si="40"/>
        <v>0.29217750983387175</v>
      </c>
      <c r="N74" s="16">
        <f t="shared" si="38"/>
        <v>0.14235120777517946</v>
      </c>
    </row>
    <row r="75" spans="2:14" hidden="1" outlineLevel="2" x14ac:dyDescent="0.25">
      <c r="B75" s="6" t="s">
        <v>30</v>
      </c>
      <c r="C75" s="15">
        <v>83075</v>
      </c>
      <c r="D75" s="15">
        <v>48448</v>
      </c>
      <c r="E75" s="9">
        <v>16951</v>
      </c>
      <c r="F75" s="9">
        <v>27984</v>
      </c>
      <c r="G75" s="9">
        <v>61271</v>
      </c>
      <c r="H75" s="9">
        <v>23985</v>
      </c>
      <c r="I75" s="9">
        <v>0</v>
      </c>
      <c r="J75" s="9">
        <v>0</v>
      </c>
      <c r="K75" s="9">
        <f t="shared" si="36"/>
        <v>144346</v>
      </c>
      <c r="L75" s="9">
        <f t="shared" si="37"/>
        <v>72433</v>
      </c>
      <c r="M75" s="10">
        <f t="shared" si="40"/>
        <v>0.38436811550025635</v>
      </c>
      <c r="N75" s="16">
        <f t="shared" si="38"/>
        <v>0.19386751278178821</v>
      </c>
    </row>
    <row r="76" spans="2:14" hidden="1" outlineLevel="2" x14ac:dyDescent="0.25">
      <c r="B76" s="6" t="s">
        <v>18</v>
      </c>
      <c r="C76" s="9">
        <v>174406</v>
      </c>
      <c r="D76" s="9">
        <v>92223</v>
      </c>
      <c r="E76" s="9">
        <v>31456</v>
      </c>
      <c r="F76" s="9">
        <v>52333</v>
      </c>
      <c r="G76" s="9">
        <v>136150</v>
      </c>
      <c r="H76" s="9">
        <v>53715</v>
      </c>
      <c r="I76" s="9">
        <v>0</v>
      </c>
      <c r="J76" s="9">
        <v>0</v>
      </c>
      <c r="K76" s="9">
        <f t="shared" si="36"/>
        <v>310556</v>
      </c>
      <c r="L76" s="9">
        <f t="shared" si="37"/>
        <v>145938</v>
      </c>
      <c r="M76" s="10">
        <f>(L76-E76)/K76</f>
        <v>0.36863560839268922</v>
      </c>
      <c r="N76" s="16">
        <f t="shared" si="38"/>
        <v>0.16851389121446694</v>
      </c>
    </row>
    <row r="77" spans="2:14" hidden="1" outlineLevel="2" x14ac:dyDescent="0.25">
      <c r="B77" s="6" t="s">
        <v>31</v>
      </c>
      <c r="C77" s="9">
        <v>31018</v>
      </c>
      <c r="D77" s="9">
        <v>18015</v>
      </c>
      <c r="E77" s="9">
        <v>7013</v>
      </c>
      <c r="F77" s="9">
        <v>10253</v>
      </c>
      <c r="G77" s="9">
        <v>26174</v>
      </c>
      <c r="H77" s="9">
        <v>5620</v>
      </c>
      <c r="I77" s="9">
        <v>0</v>
      </c>
      <c r="J77" s="9">
        <v>0</v>
      </c>
      <c r="K77" s="9">
        <f t="shared" si="36"/>
        <v>57192</v>
      </c>
      <c r="L77" s="9">
        <f t="shared" si="37"/>
        <v>23635</v>
      </c>
      <c r="M77" s="10">
        <f t="shared" ref="M77:M78" si="41">(L77-E77)/K77</f>
        <v>0.29063505385368582</v>
      </c>
      <c r="N77" s="16">
        <f t="shared" si="38"/>
        <v>0.17927332494055112</v>
      </c>
    </row>
    <row r="78" spans="2:14" ht="15.75" collapsed="1" thickBot="1" x14ac:dyDescent="0.3">
      <c r="B78" s="11" t="s">
        <v>9</v>
      </c>
      <c r="C78" s="12">
        <f>SUM(C56:C77)</f>
        <v>1548266</v>
      </c>
      <c r="D78" s="12">
        <f t="shared" ref="D78:J78" si="42">SUM(D56:D77)</f>
        <v>816673</v>
      </c>
      <c r="E78" s="12">
        <f t="shared" si="42"/>
        <v>270804</v>
      </c>
      <c r="F78" s="12">
        <f t="shared" si="42"/>
        <v>472854</v>
      </c>
      <c r="G78" s="12">
        <f t="shared" si="42"/>
        <v>1212574</v>
      </c>
      <c r="H78" s="12">
        <f t="shared" si="42"/>
        <v>464465</v>
      </c>
      <c r="I78" s="12">
        <f t="shared" si="42"/>
        <v>275</v>
      </c>
      <c r="J78" s="12">
        <f t="shared" si="42"/>
        <v>60</v>
      </c>
      <c r="K78" s="12">
        <f>G78+C78+I78</f>
        <v>2761115</v>
      </c>
      <c r="L78" s="12">
        <f>H78+D78+J78</f>
        <v>1281198</v>
      </c>
      <c r="M78" s="13">
        <f t="shared" si="41"/>
        <v>0.36593694938457832</v>
      </c>
      <c r="N78" s="17">
        <f t="shared" si="38"/>
        <v>0.17125472861507035</v>
      </c>
    </row>
    <row r="80" spans="2:14" ht="15.75" thickBot="1" x14ac:dyDescent="0.3">
      <c r="B80" s="14">
        <f>B54+1</f>
        <v>43833</v>
      </c>
    </row>
    <row r="81" spans="2:14" x14ac:dyDescent="0.25">
      <c r="B81" s="2" t="s">
        <v>0</v>
      </c>
      <c r="C81" s="3" t="s">
        <v>6</v>
      </c>
      <c r="D81" s="3" t="s">
        <v>7</v>
      </c>
      <c r="E81" s="3" t="s">
        <v>3</v>
      </c>
      <c r="F81" s="3" t="s">
        <v>32</v>
      </c>
      <c r="G81" s="3" t="s">
        <v>4</v>
      </c>
      <c r="H81" s="3" t="s">
        <v>5</v>
      </c>
      <c r="I81" s="3" t="s">
        <v>47</v>
      </c>
      <c r="J81" s="3" t="s">
        <v>48</v>
      </c>
      <c r="K81" s="3" t="s">
        <v>1</v>
      </c>
      <c r="L81" s="3" t="s">
        <v>2</v>
      </c>
      <c r="M81" s="3" t="s">
        <v>8</v>
      </c>
      <c r="N81" s="4" t="s">
        <v>33</v>
      </c>
    </row>
    <row r="82" spans="2:14" hidden="1" outlineLevel="2" x14ac:dyDescent="0.25">
      <c r="B82" s="6" t="s">
        <v>10</v>
      </c>
      <c r="C82" s="9">
        <v>141791</v>
      </c>
      <c r="D82" s="9">
        <v>67089</v>
      </c>
      <c r="E82" s="9">
        <v>19349</v>
      </c>
      <c r="F82" s="9">
        <v>41279</v>
      </c>
      <c r="G82" s="9">
        <v>69440</v>
      </c>
      <c r="H82" s="9">
        <v>26230</v>
      </c>
      <c r="I82" s="9">
        <v>22</v>
      </c>
      <c r="J82" s="9">
        <v>10</v>
      </c>
      <c r="K82" s="9">
        <f>G82+C82+I82</f>
        <v>211253</v>
      </c>
      <c r="L82" s="9">
        <f>H82+D82+J82</f>
        <v>93329</v>
      </c>
      <c r="M82" s="10">
        <f t="shared" ref="M82:M83" si="43">(L82-E82)/K82</f>
        <v>0.35019621023133402</v>
      </c>
      <c r="N82" s="16">
        <f>F82/K82</f>
        <v>0.19540077537360417</v>
      </c>
    </row>
    <row r="83" spans="2:14" hidden="1" outlineLevel="2" x14ac:dyDescent="0.25">
      <c r="B83" s="6" t="s">
        <v>19</v>
      </c>
      <c r="C83" s="9">
        <v>6143</v>
      </c>
      <c r="D83" s="9">
        <v>3361</v>
      </c>
      <c r="E83" s="9">
        <v>963</v>
      </c>
      <c r="F83" s="9">
        <v>1742</v>
      </c>
      <c r="G83" s="9">
        <v>14141</v>
      </c>
      <c r="H83" s="9">
        <v>5708</v>
      </c>
      <c r="I83" s="9">
        <v>0</v>
      </c>
      <c r="J83" s="9">
        <v>0</v>
      </c>
      <c r="K83" s="9">
        <f t="shared" ref="K83:K103" si="44">G83+C83+I83</f>
        <v>20284</v>
      </c>
      <c r="L83" s="9">
        <f t="shared" ref="L83:L103" si="45">H83+D83+J83</f>
        <v>9069</v>
      </c>
      <c r="M83" s="10">
        <f t="shared" si="43"/>
        <v>0.39962532044961546</v>
      </c>
      <c r="N83" s="16">
        <f t="shared" ref="N83:N104" si="46">F83/K83</f>
        <v>8.5880496943403661E-2</v>
      </c>
    </row>
    <row r="84" spans="2:14" hidden="1" outlineLevel="2" x14ac:dyDescent="0.25">
      <c r="B84" s="6" t="s">
        <v>20</v>
      </c>
      <c r="C84" s="15">
        <v>168920</v>
      </c>
      <c r="D84" s="15">
        <v>101013</v>
      </c>
      <c r="E84" s="9">
        <v>35567</v>
      </c>
      <c r="F84" s="9">
        <v>50579</v>
      </c>
      <c r="G84" s="9">
        <v>116372</v>
      </c>
      <c r="H84" s="9">
        <v>55196</v>
      </c>
      <c r="I84" s="9">
        <v>0</v>
      </c>
      <c r="J84" s="9">
        <v>0</v>
      </c>
      <c r="K84" s="9">
        <f t="shared" si="44"/>
        <v>285292</v>
      </c>
      <c r="L84" s="9">
        <f t="shared" si="45"/>
        <v>156209</v>
      </c>
      <c r="M84" s="10">
        <f>(L84-E84)/K84</f>
        <v>0.42287200482312859</v>
      </c>
      <c r="N84" s="16">
        <f t="shared" si="46"/>
        <v>0.17728853245096252</v>
      </c>
    </row>
    <row r="85" spans="2:14" hidden="1" outlineLevel="2" x14ac:dyDescent="0.25">
      <c r="B85" s="6" t="s">
        <v>21</v>
      </c>
      <c r="C85" s="15">
        <v>43577</v>
      </c>
      <c r="D85" s="15">
        <v>22853</v>
      </c>
      <c r="E85" s="9">
        <v>10122</v>
      </c>
      <c r="F85" s="9">
        <v>18904</v>
      </c>
      <c r="G85" s="9">
        <v>45239</v>
      </c>
      <c r="H85" s="9">
        <v>17224</v>
      </c>
      <c r="I85" s="9">
        <v>1</v>
      </c>
      <c r="J85" s="9">
        <v>0</v>
      </c>
      <c r="K85" s="9">
        <f t="shared" si="44"/>
        <v>88817</v>
      </c>
      <c r="L85" s="9">
        <f t="shared" si="45"/>
        <v>40077</v>
      </c>
      <c r="M85" s="10">
        <f t="shared" ref="M85:M87" si="47">(L85-E85)/K85</f>
        <v>0.33726651429343479</v>
      </c>
      <c r="N85" s="16">
        <f t="shared" si="46"/>
        <v>0.21284213607755273</v>
      </c>
    </row>
    <row r="86" spans="2:14" hidden="1" outlineLevel="2" x14ac:dyDescent="0.25">
      <c r="B86" s="6" t="s">
        <v>11</v>
      </c>
      <c r="C86" s="9">
        <v>89486</v>
      </c>
      <c r="D86" s="9">
        <v>50973</v>
      </c>
      <c r="E86" s="9">
        <v>18126</v>
      </c>
      <c r="F86" s="9">
        <v>25533</v>
      </c>
      <c r="G86" s="9">
        <v>54275</v>
      </c>
      <c r="H86" s="9">
        <v>20057</v>
      </c>
      <c r="I86" s="9">
        <v>0</v>
      </c>
      <c r="J86" s="9">
        <v>0</v>
      </c>
      <c r="K86" s="9">
        <f t="shared" si="44"/>
        <v>143761</v>
      </c>
      <c r="L86" s="9">
        <f t="shared" si="45"/>
        <v>71030</v>
      </c>
      <c r="M86" s="10">
        <f t="shared" si="47"/>
        <v>0.36799966611250617</v>
      </c>
      <c r="N86" s="16">
        <f t="shared" si="46"/>
        <v>0.17760727874736543</v>
      </c>
    </row>
    <row r="87" spans="2:14" hidden="1" outlineLevel="2" x14ac:dyDescent="0.25">
      <c r="B87" s="6" t="s">
        <v>16</v>
      </c>
      <c r="C87" s="9">
        <v>4577</v>
      </c>
      <c r="D87" s="9">
        <v>2585</v>
      </c>
      <c r="E87" s="9">
        <v>591</v>
      </c>
      <c r="F87" s="9">
        <v>1096</v>
      </c>
      <c r="G87" s="9">
        <v>9905</v>
      </c>
      <c r="H87" s="9">
        <v>3081</v>
      </c>
      <c r="I87" s="9">
        <v>0</v>
      </c>
      <c r="J87" s="9">
        <v>0</v>
      </c>
      <c r="K87" s="9">
        <f t="shared" si="44"/>
        <v>14482</v>
      </c>
      <c r="L87" s="9">
        <f t="shared" si="45"/>
        <v>5666</v>
      </c>
      <c r="M87" s="10">
        <f t="shared" si="47"/>
        <v>0.35043502278690791</v>
      </c>
      <c r="N87" s="16">
        <f t="shared" si="46"/>
        <v>7.5680154674768685E-2</v>
      </c>
    </row>
    <row r="88" spans="2:14" hidden="1" outlineLevel="2" x14ac:dyDescent="0.25">
      <c r="B88" s="6" t="s">
        <v>12</v>
      </c>
      <c r="C88" s="15">
        <v>35177</v>
      </c>
      <c r="D88" s="15">
        <v>18079</v>
      </c>
      <c r="E88" s="9">
        <v>6210</v>
      </c>
      <c r="F88" s="9">
        <v>11486</v>
      </c>
      <c r="G88" s="9">
        <v>22922</v>
      </c>
      <c r="H88" s="9">
        <v>8628</v>
      </c>
      <c r="I88" s="9">
        <v>0</v>
      </c>
      <c r="J88" s="9">
        <v>0</v>
      </c>
      <c r="K88" s="9">
        <f t="shared" si="44"/>
        <v>58099</v>
      </c>
      <c r="L88" s="9">
        <f t="shared" si="45"/>
        <v>26707</v>
      </c>
      <c r="M88" s="10">
        <f>(L88-E88)/K88</f>
        <v>0.35279436823353244</v>
      </c>
      <c r="N88" s="16">
        <f t="shared" si="46"/>
        <v>0.19769703437236441</v>
      </c>
    </row>
    <row r="89" spans="2:14" hidden="1" outlineLevel="2" x14ac:dyDescent="0.25">
      <c r="B89" s="6" t="s">
        <v>13</v>
      </c>
      <c r="C89" s="15">
        <v>6746</v>
      </c>
      <c r="D89" s="15">
        <v>3498</v>
      </c>
      <c r="E89" s="9">
        <v>753</v>
      </c>
      <c r="F89" s="9">
        <v>1762</v>
      </c>
      <c r="G89" s="9">
        <v>4846</v>
      </c>
      <c r="H89" s="9">
        <v>2004</v>
      </c>
      <c r="I89" s="9">
        <v>0</v>
      </c>
      <c r="J89" s="9">
        <v>0</v>
      </c>
      <c r="K89" s="9">
        <f t="shared" si="44"/>
        <v>11592</v>
      </c>
      <c r="L89" s="9">
        <f t="shared" si="45"/>
        <v>5502</v>
      </c>
      <c r="M89" s="10">
        <f t="shared" ref="M89:M101" si="48">(L89-E89)/K89</f>
        <v>0.40967908902691513</v>
      </c>
      <c r="N89" s="16">
        <f t="shared" si="46"/>
        <v>0.15200138026224982</v>
      </c>
    </row>
    <row r="90" spans="2:14" hidden="1" outlineLevel="2" x14ac:dyDescent="0.25">
      <c r="B90" s="6" t="s">
        <v>22</v>
      </c>
      <c r="C90" s="9">
        <v>49650</v>
      </c>
      <c r="D90" s="9">
        <v>26217</v>
      </c>
      <c r="E90" s="9">
        <v>9375</v>
      </c>
      <c r="F90" s="9">
        <v>17224</v>
      </c>
      <c r="G90" s="9">
        <v>74985</v>
      </c>
      <c r="H90" s="9">
        <v>29193</v>
      </c>
      <c r="I90" s="9">
        <v>0</v>
      </c>
      <c r="J90" s="9">
        <v>0</v>
      </c>
      <c r="K90" s="9">
        <f t="shared" si="44"/>
        <v>124635</v>
      </c>
      <c r="L90" s="9">
        <f t="shared" si="45"/>
        <v>55410</v>
      </c>
      <c r="M90" s="10">
        <f t="shared" si="48"/>
        <v>0.36935852689854376</v>
      </c>
      <c r="N90" s="16">
        <f t="shared" si="46"/>
        <v>0.1381955309503751</v>
      </c>
    </row>
    <row r="91" spans="2:14" hidden="1" outlineLevel="2" x14ac:dyDescent="0.25">
      <c r="B91" s="6" t="s">
        <v>23</v>
      </c>
      <c r="C91" s="9">
        <v>17270</v>
      </c>
      <c r="D91" s="9">
        <v>9259</v>
      </c>
      <c r="E91" s="9">
        <v>3576</v>
      </c>
      <c r="F91" s="9">
        <v>6199</v>
      </c>
      <c r="G91" s="9">
        <v>5369</v>
      </c>
      <c r="H91" s="9">
        <v>2090</v>
      </c>
      <c r="I91" s="9">
        <v>5</v>
      </c>
      <c r="J91" s="9">
        <v>4</v>
      </c>
      <c r="K91" s="9">
        <f t="shared" si="44"/>
        <v>22644</v>
      </c>
      <c r="L91" s="9">
        <f t="shared" si="45"/>
        <v>11353</v>
      </c>
      <c r="M91" s="10">
        <f t="shared" si="48"/>
        <v>0.34344638756403462</v>
      </c>
      <c r="N91" s="16">
        <f t="shared" si="46"/>
        <v>0.27375905317081789</v>
      </c>
    </row>
    <row r="92" spans="2:14" hidden="1" outlineLevel="2" x14ac:dyDescent="0.25">
      <c r="B92" s="6" t="s">
        <v>14</v>
      </c>
      <c r="C92" s="15">
        <v>80023</v>
      </c>
      <c r="D92" s="15">
        <v>33159</v>
      </c>
      <c r="E92" s="9">
        <v>10240</v>
      </c>
      <c r="F92" s="9">
        <v>26971</v>
      </c>
      <c r="G92" s="9">
        <v>57861</v>
      </c>
      <c r="H92" s="9">
        <v>13312</v>
      </c>
      <c r="I92" s="9">
        <v>237</v>
      </c>
      <c r="J92" s="9">
        <v>37</v>
      </c>
      <c r="K92" s="9">
        <f t="shared" si="44"/>
        <v>138121</v>
      </c>
      <c r="L92" s="9">
        <f t="shared" si="45"/>
        <v>46508</v>
      </c>
      <c r="M92" s="10">
        <f t="shared" si="48"/>
        <v>0.26258135982218489</v>
      </c>
      <c r="N92" s="16">
        <f t="shared" si="46"/>
        <v>0.19527081327242055</v>
      </c>
    </row>
    <row r="93" spans="2:14" hidden="1" outlineLevel="2" x14ac:dyDescent="0.25">
      <c r="B93" s="6" t="s">
        <v>24</v>
      </c>
      <c r="C93" s="15">
        <v>239439</v>
      </c>
      <c r="D93" s="15">
        <v>118633</v>
      </c>
      <c r="E93" s="9">
        <v>35005</v>
      </c>
      <c r="F93" s="9">
        <v>66446</v>
      </c>
      <c r="G93" s="9">
        <v>185473</v>
      </c>
      <c r="H93" s="9">
        <v>59184</v>
      </c>
      <c r="I93" s="9">
        <v>0</v>
      </c>
      <c r="J93" s="9">
        <v>0</v>
      </c>
      <c r="K93" s="9">
        <f t="shared" si="44"/>
        <v>424912</v>
      </c>
      <c r="L93" s="9">
        <f t="shared" si="45"/>
        <v>177817</v>
      </c>
      <c r="M93" s="10">
        <f t="shared" si="48"/>
        <v>0.33609782731483223</v>
      </c>
      <c r="N93" s="16">
        <f t="shared" si="46"/>
        <v>0.15637590842339119</v>
      </c>
    </row>
    <row r="94" spans="2:14" hidden="1" outlineLevel="2" x14ac:dyDescent="0.25">
      <c r="B94" s="6" t="s">
        <v>17</v>
      </c>
      <c r="C94" s="9">
        <v>232982</v>
      </c>
      <c r="D94" s="9">
        <v>128291</v>
      </c>
      <c r="E94" s="9">
        <v>36563</v>
      </c>
      <c r="F94" s="9">
        <v>53990</v>
      </c>
      <c r="G94" s="9">
        <v>189591</v>
      </c>
      <c r="H94" s="9">
        <v>87478</v>
      </c>
      <c r="I94" s="9">
        <v>0</v>
      </c>
      <c r="J94" s="9">
        <v>0</v>
      </c>
      <c r="K94" s="9">
        <f t="shared" si="44"/>
        <v>422573</v>
      </c>
      <c r="L94" s="9">
        <f t="shared" si="45"/>
        <v>215769</v>
      </c>
      <c r="M94" s="10">
        <f t="shared" si="48"/>
        <v>0.42408293951577597</v>
      </c>
      <c r="N94" s="16">
        <f t="shared" si="46"/>
        <v>0.12776490689182698</v>
      </c>
    </row>
    <row r="95" spans="2:14" hidden="1" outlineLevel="2" x14ac:dyDescent="0.25">
      <c r="B95" s="6" t="s">
        <v>25</v>
      </c>
      <c r="C95" s="9">
        <v>22361</v>
      </c>
      <c r="D95" s="9">
        <v>10749</v>
      </c>
      <c r="E95" s="9">
        <v>3868</v>
      </c>
      <c r="F95" s="9">
        <v>7485</v>
      </c>
      <c r="G95" s="9">
        <v>11192</v>
      </c>
      <c r="H95" s="9">
        <v>3648</v>
      </c>
      <c r="I95" s="9">
        <v>0</v>
      </c>
      <c r="J95" s="9">
        <v>0</v>
      </c>
      <c r="K95" s="9">
        <f t="shared" si="44"/>
        <v>33553</v>
      </c>
      <c r="L95" s="9">
        <f t="shared" si="45"/>
        <v>14397</v>
      </c>
      <c r="M95" s="10">
        <f t="shared" si="48"/>
        <v>0.3138020445265699</v>
      </c>
      <c r="N95" s="16">
        <f t="shared" si="46"/>
        <v>0.22307990343635442</v>
      </c>
    </row>
    <row r="96" spans="2:14" hidden="1" outlineLevel="2" x14ac:dyDescent="0.25">
      <c r="B96" s="6" t="s">
        <v>26</v>
      </c>
      <c r="C96" s="15">
        <v>1076</v>
      </c>
      <c r="D96" s="15">
        <v>613</v>
      </c>
      <c r="E96" s="9">
        <v>108</v>
      </c>
      <c r="F96" s="9">
        <v>232</v>
      </c>
      <c r="G96" s="9">
        <v>231</v>
      </c>
      <c r="H96" s="9">
        <v>100</v>
      </c>
      <c r="I96" s="9">
        <v>0</v>
      </c>
      <c r="J96" s="9">
        <v>0</v>
      </c>
      <c r="K96" s="9">
        <f t="shared" si="44"/>
        <v>1307</v>
      </c>
      <c r="L96" s="9">
        <f t="shared" si="45"/>
        <v>713</v>
      </c>
      <c r="M96" s="10">
        <f t="shared" si="48"/>
        <v>0.46289211935730679</v>
      </c>
      <c r="N96" s="16">
        <f t="shared" si="46"/>
        <v>0.17750573833205815</v>
      </c>
    </row>
    <row r="97" spans="2:14" hidden="1" outlineLevel="2" x14ac:dyDescent="0.25">
      <c r="B97" s="6" t="s">
        <v>27</v>
      </c>
      <c r="C97" s="15">
        <v>7147</v>
      </c>
      <c r="D97" s="15">
        <v>4298</v>
      </c>
      <c r="E97" s="9">
        <v>1477</v>
      </c>
      <c r="F97" s="9">
        <v>2247</v>
      </c>
      <c r="G97" s="9">
        <v>4525</v>
      </c>
      <c r="H97" s="9">
        <v>1452</v>
      </c>
      <c r="I97" s="9">
        <v>2</v>
      </c>
      <c r="J97" s="9">
        <v>2</v>
      </c>
      <c r="K97" s="9">
        <f t="shared" si="44"/>
        <v>11674</v>
      </c>
      <c r="L97" s="9">
        <f t="shared" si="45"/>
        <v>5752</v>
      </c>
      <c r="M97" s="10">
        <f t="shared" si="48"/>
        <v>0.36619838958369028</v>
      </c>
      <c r="N97" s="16">
        <f t="shared" si="46"/>
        <v>0.19247901319170807</v>
      </c>
    </row>
    <row r="98" spans="2:14" hidden="1" outlineLevel="2" x14ac:dyDescent="0.25">
      <c r="B98" s="6" t="s">
        <v>15</v>
      </c>
      <c r="C98" s="9">
        <v>77803</v>
      </c>
      <c r="D98" s="9">
        <v>41661</v>
      </c>
      <c r="E98" s="9">
        <v>11994</v>
      </c>
      <c r="F98" s="9">
        <v>24929</v>
      </c>
      <c r="G98" s="9">
        <v>71053</v>
      </c>
      <c r="H98" s="9">
        <v>28872</v>
      </c>
      <c r="I98" s="9">
        <v>0</v>
      </c>
      <c r="J98" s="9">
        <v>0</v>
      </c>
      <c r="K98" s="9">
        <f t="shared" si="44"/>
        <v>148856</v>
      </c>
      <c r="L98" s="9">
        <f t="shared" si="45"/>
        <v>70533</v>
      </c>
      <c r="M98" s="10">
        <f t="shared" si="48"/>
        <v>0.39325925726876981</v>
      </c>
      <c r="N98" s="16">
        <f t="shared" si="46"/>
        <v>0.16747057558983178</v>
      </c>
    </row>
    <row r="99" spans="2:14" hidden="1" outlineLevel="2" x14ac:dyDescent="0.25">
      <c r="B99" s="6" t="s">
        <v>28</v>
      </c>
      <c r="C99" s="9">
        <v>51318</v>
      </c>
      <c r="D99" s="9">
        <v>30049</v>
      </c>
      <c r="E99" s="9">
        <v>10549</v>
      </c>
      <c r="F99" s="9">
        <v>17489</v>
      </c>
      <c r="G99" s="9">
        <v>50287</v>
      </c>
      <c r="H99" s="9">
        <v>18542</v>
      </c>
      <c r="I99" s="9">
        <v>0</v>
      </c>
      <c r="J99" s="9">
        <v>0</v>
      </c>
      <c r="K99" s="9">
        <f t="shared" si="44"/>
        <v>101605</v>
      </c>
      <c r="L99" s="9">
        <f t="shared" si="45"/>
        <v>48591</v>
      </c>
      <c r="M99" s="10">
        <f t="shared" si="48"/>
        <v>0.37441070813444222</v>
      </c>
      <c r="N99" s="16">
        <f t="shared" si="46"/>
        <v>0.17212735593720782</v>
      </c>
    </row>
    <row r="100" spans="2:14" hidden="1" outlineLevel="2" x14ac:dyDescent="0.25">
      <c r="B100" s="6" t="s">
        <v>29</v>
      </c>
      <c r="C100" s="15">
        <v>26953</v>
      </c>
      <c r="D100" s="15">
        <v>10594</v>
      </c>
      <c r="E100" s="9">
        <v>3560</v>
      </c>
      <c r="F100" s="9">
        <v>10171</v>
      </c>
      <c r="G100" s="9">
        <v>42887</v>
      </c>
      <c r="H100" s="9">
        <v>13002</v>
      </c>
      <c r="I100" s="9">
        <v>0</v>
      </c>
      <c r="J100" s="9">
        <v>0</v>
      </c>
      <c r="K100" s="9">
        <f t="shared" si="44"/>
        <v>69840</v>
      </c>
      <c r="L100" s="9">
        <f t="shared" si="45"/>
        <v>23596</v>
      </c>
      <c r="M100" s="10">
        <f t="shared" si="48"/>
        <v>0.28688430698739975</v>
      </c>
      <c r="N100" s="16">
        <f t="shared" si="46"/>
        <v>0.14563287514318443</v>
      </c>
    </row>
    <row r="101" spans="2:14" hidden="1" outlineLevel="2" x14ac:dyDescent="0.25">
      <c r="B101" s="6" t="s">
        <v>30</v>
      </c>
      <c r="C101" s="15">
        <v>84892</v>
      </c>
      <c r="D101" s="15">
        <v>50184</v>
      </c>
      <c r="E101" s="9">
        <v>17684</v>
      </c>
      <c r="F101" s="9">
        <v>29084</v>
      </c>
      <c r="G101" s="9">
        <v>67192</v>
      </c>
      <c r="H101" s="9">
        <v>26513</v>
      </c>
      <c r="I101" s="9">
        <v>0</v>
      </c>
      <c r="J101" s="9">
        <v>0</v>
      </c>
      <c r="K101" s="9">
        <f t="shared" si="44"/>
        <v>152084</v>
      </c>
      <c r="L101" s="9">
        <f t="shared" si="45"/>
        <v>76697</v>
      </c>
      <c r="M101" s="10">
        <f t="shared" si="48"/>
        <v>0.38802898398253599</v>
      </c>
      <c r="N101" s="16">
        <f t="shared" si="46"/>
        <v>0.19123642197732832</v>
      </c>
    </row>
    <row r="102" spans="2:14" hidden="1" outlineLevel="2" x14ac:dyDescent="0.25">
      <c r="B102" s="6" t="s">
        <v>18</v>
      </c>
      <c r="C102" s="9">
        <v>165352</v>
      </c>
      <c r="D102" s="9">
        <v>89826</v>
      </c>
      <c r="E102" s="9">
        <v>30669</v>
      </c>
      <c r="F102" s="9">
        <v>51877</v>
      </c>
      <c r="G102" s="9">
        <v>138678</v>
      </c>
      <c r="H102" s="9">
        <v>53488</v>
      </c>
      <c r="I102" s="9">
        <v>0</v>
      </c>
      <c r="J102" s="9">
        <v>0</v>
      </c>
      <c r="K102" s="9">
        <f t="shared" si="44"/>
        <v>304030</v>
      </c>
      <c r="L102" s="9">
        <f t="shared" si="45"/>
        <v>143314</v>
      </c>
      <c r="M102" s="10">
        <f>(L102-E102)/K102</f>
        <v>0.37050620004604806</v>
      </c>
      <c r="N102" s="16">
        <f t="shared" si="46"/>
        <v>0.17063118771173896</v>
      </c>
    </row>
    <row r="103" spans="2:14" hidden="1" outlineLevel="2" x14ac:dyDescent="0.25">
      <c r="B103" s="6" t="s">
        <v>31</v>
      </c>
      <c r="C103" s="9">
        <v>36200</v>
      </c>
      <c r="D103" s="9">
        <v>21337</v>
      </c>
      <c r="E103" s="9">
        <v>8082</v>
      </c>
      <c r="F103" s="9">
        <v>12083</v>
      </c>
      <c r="G103" s="9">
        <v>31431</v>
      </c>
      <c r="H103" s="9">
        <v>7084</v>
      </c>
      <c r="I103" s="9">
        <v>6</v>
      </c>
      <c r="J103" s="9">
        <v>3</v>
      </c>
      <c r="K103" s="9">
        <f t="shared" si="44"/>
        <v>67637</v>
      </c>
      <c r="L103" s="9">
        <f t="shared" si="45"/>
        <v>28424</v>
      </c>
      <c r="M103" s="10">
        <f t="shared" ref="M103:M104" si="49">(L103-E103)/K103</f>
        <v>0.30075254668302853</v>
      </c>
      <c r="N103" s="16">
        <f t="shared" si="46"/>
        <v>0.17864482457826339</v>
      </c>
    </row>
    <row r="104" spans="2:14" ht="15.75" collapsed="1" thickBot="1" x14ac:dyDescent="0.3">
      <c r="B104" s="11" t="s">
        <v>9</v>
      </c>
      <c r="C104" s="12">
        <f>SUM(C82:C103)</f>
        <v>1588883</v>
      </c>
      <c r="D104" s="12">
        <f t="shared" ref="D104:J104" si="50">SUM(D82:D103)</f>
        <v>844321</v>
      </c>
      <c r="E104" s="12">
        <f t="shared" si="50"/>
        <v>274431</v>
      </c>
      <c r="F104" s="12">
        <f t="shared" si="50"/>
        <v>478808</v>
      </c>
      <c r="G104" s="12">
        <f t="shared" si="50"/>
        <v>1267895</v>
      </c>
      <c r="H104" s="12">
        <f t="shared" si="50"/>
        <v>482086</v>
      </c>
      <c r="I104" s="12">
        <f t="shared" si="50"/>
        <v>273</v>
      </c>
      <c r="J104" s="12">
        <f t="shared" si="50"/>
        <v>56</v>
      </c>
      <c r="K104" s="12">
        <f>G104+C104+I104</f>
        <v>2857051</v>
      </c>
      <c r="L104" s="12">
        <f>H104+D104+J104</f>
        <v>1326463</v>
      </c>
      <c r="M104" s="13">
        <f t="shared" si="49"/>
        <v>0.3682230383706836</v>
      </c>
      <c r="N104" s="17">
        <f t="shared" si="46"/>
        <v>0.16758818796024291</v>
      </c>
    </row>
    <row r="106" spans="2:14" ht="15.75" thickBot="1" x14ac:dyDescent="0.3">
      <c r="B106" s="14">
        <f>B80+1</f>
        <v>43834</v>
      </c>
    </row>
    <row r="107" spans="2:14" x14ac:dyDescent="0.25">
      <c r="B107" s="2" t="s">
        <v>0</v>
      </c>
      <c r="C107" s="3" t="s">
        <v>6</v>
      </c>
      <c r="D107" s="3" t="s">
        <v>7</v>
      </c>
      <c r="E107" s="3" t="s">
        <v>3</v>
      </c>
      <c r="F107" s="3" t="s">
        <v>32</v>
      </c>
      <c r="G107" s="3" t="s">
        <v>4</v>
      </c>
      <c r="H107" s="3" t="s">
        <v>5</v>
      </c>
      <c r="I107" s="3" t="s">
        <v>47</v>
      </c>
      <c r="J107" s="3" t="s">
        <v>48</v>
      </c>
      <c r="K107" s="3" t="s">
        <v>1</v>
      </c>
      <c r="L107" s="3" t="s">
        <v>2</v>
      </c>
      <c r="M107" s="3" t="s">
        <v>8</v>
      </c>
      <c r="N107" s="4" t="s">
        <v>33</v>
      </c>
    </row>
    <row r="108" spans="2:14" hidden="1" outlineLevel="2" x14ac:dyDescent="0.25">
      <c r="B108" s="6" t="s">
        <v>10</v>
      </c>
      <c r="C108" s="9">
        <v>140658</v>
      </c>
      <c r="D108" s="9">
        <v>62879</v>
      </c>
      <c r="E108" s="9">
        <v>17279</v>
      </c>
      <c r="F108" s="9">
        <v>38538</v>
      </c>
      <c r="G108" s="9">
        <v>67292</v>
      </c>
      <c r="H108" s="9">
        <v>24554</v>
      </c>
      <c r="I108" s="9">
        <v>15</v>
      </c>
      <c r="J108" s="9">
        <v>6</v>
      </c>
      <c r="K108" s="9">
        <f>G108+C108+I108</f>
        <v>207965</v>
      </c>
      <c r="L108" s="9">
        <f>H108+D108+J108</f>
        <v>87439</v>
      </c>
      <c r="M108" s="10">
        <f t="shared" ref="M108:M109" si="51">(L108-E108)/K108</f>
        <v>0.33736446036592693</v>
      </c>
      <c r="N108" s="16">
        <f>F108/K108</f>
        <v>0.18531002812973338</v>
      </c>
    </row>
    <row r="109" spans="2:14" hidden="1" outlineLevel="2" x14ac:dyDescent="0.25">
      <c r="B109" s="6" t="s">
        <v>19</v>
      </c>
      <c r="C109" s="9">
        <v>5767</v>
      </c>
      <c r="D109" s="9">
        <v>2869</v>
      </c>
      <c r="E109" s="9">
        <v>861</v>
      </c>
      <c r="F109" s="9">
        <v>1746</v>
      </c>
      <c r="G109" s="9">
        <v>11887</v>
      </c>
      <c r="H109" s="9">
        <v>4871</v>
      </c>
      <c r="I109" s="9">
        <v>0</v>
      </c>
      <c r="J109" s="9">
        <v>0</v>
      </c>
      <c r="K109" s="9">
        <f t="shared" ref="K109:K129" si="52">G109+C109+I109</f>
        <v>17654</v>
      </c>
      <c r="L109" s="9">
        <f t="shared" ref="L109:L129" si="53">H109+D109+J109</f>
        <v>7740</v>
      </c>
      <c r="M109" s="10">
        <f t="shared" si="51"/>
        <v>0.38965673501755976</v>
      </c>
      <c r="N109" s="16">
        <f t="shared" ref="N109:N130" si="54">F109/K109</f>
        <v>9.8901098901098897E-2</v>
      </c>
    </row>
    <row r="110" spans="2:14" hidden="1" outlineLevel="2" x14ac:dyDescent="0.25">
      <c r="B110" s="6" t="s">
        <v>20</v>
      </c>
      <c r="C110" s="15">
        <v>171601</v>
      </c>
      <c r="D110" s="15">
        <v>102283</v>
      </c>
      <c r="E110" s="9">
        <v>35105</v>
      </c>
      <c r="F110" s="9">
        <v>50223</v>
      </c>
      <c r="G110" s="9">
        <v>111345</v>
      </c>
      <c r="H110" s="9">
        <v>52319</v>
      </c>
      <c r="I110" s="9">
        <v>0</v>
      </c>
      <c r="J110" s="9">
        <v>0</v>
      </c>
      <c r="K110" s="9">
        <f t="shared" si="52"/>
        <v>282946</v>
      </c>
      <c r="L110" s="9">
        <f t="shared" si="53"/>
        <v>154602</v>
      </c>
      <c r="M110" s="10">
        <f>(L110-E110)/K110</f>
        <v>0.422331469609042</v>
      </c>
      <c r="N110" s="16">
        <f t="shared" si="54"/>
        <v>0.17750030041067907</v>
      </c>
    </row>
    <row r="111" spans="2:14" hidden="1" outlineLevel="2" x14ac:dyDescent="0.25">
      <c r="B111" s="6" t="s">
        <v>21</v>
      </c>
      <c r="C111" s="15">
        <v>42869</v>
      </c>
      <c r="D111" s="15">
        <v>22537</v>
      </c>
      <c r="E111" s="9">
        <v>9808</v>
      </c>
      <c r="F111" s="9">
        <v>18391</v>
      </c>
      <c r="G111" s="9">
        <v>47288</v>
      </c>
      <c r="H111" s="9">
        <v>17759</v>
      </c>
      <c r="I111" s="9">
        <v>0</v>
      </c>
      <c r="J111" s="9">
        <v>0</v>
      </c>
      <c r="K111" s="9">
        <f t="shared" si="52"/>
        <v>90157</v>
      </c>
      <c r="L111" s="9">
        <f t="shared" si="53"/>
        <v>40296</v>
      </c>
      <c r="M111" s="10">
        <f t="shared" ref="M111:M113" si="55">(L111-E111)/K111</f>
        <v>0.338165644375922</v>
      </c>
      <c r="N111" s="16">
        <f t="shared" si="54"/>
        <v>0.2039885976685116</v>
      </c>
    </row>
    <row r="112" spans="2:14" hidden="1" outlineLevel="2" x14ac:dyDescent="0.25">
      <c r="B112" s="6" t="s">
        <v>11</v>
      </c>
      <c r="C112" s="9">
        <v>90742</v>
      </c>
      <c r="D112" s="9">
        <v>52241</v>
      </c>
      <c r="E112" s="9">
        <v>18229</v>
      </c>
      <c r="F112" s="9">
        <v>25944</v>
      </c>
      <c r="G112" s="9">
        <v>54603</v>
      </c>
      <c r="H112" s="9">
        <v>19975</v>
      </c>
      <c r="I112" s="9">
        <v>0</v>
      </c>
      <c r="J112" s="9">
        <v>0</v>
      </c>
      <c r="K112" s="9">
        <f t="shared" si="52"/>
        <v>145345</v>
      </c>
      <c r="L112" s="9">
        <f t="shared" si="53"/>
        <v>72216</v>
      </c>
      <c r="M112" s="10">
        <f t="shared" si="55"/>
        <v>0.3714403660256631</v>
      </c>
      <c r="N112" s="16">
        <f t="shared" si="54"/>
        <v>0.17849943238501498</v>
      </c>
    </row>
    <row r="113" spans="2:14" hidden="1" outlineLevel="2" x14ac:dyDescent="0.25">
      <c r="B113" s="6" t="s">
        <v>16</v>
      </c>
      <c r="C113" s="9">
        <v>4475</v>
      </c>
      <c r="D113" s="9">
        <v>2540</v>
      </c>
      <c r="E113" s="9">
        <v>590</v>
      </c>
      <c r="F113" s="9">
        <v>1159</v>
      </c>
      <c r="G113" s="9">
        <v>10111</v>
      </c>
      <c r="H113" s="9">
        <v>3116</v>
      </c>
      <c r="I113" s="9">
        <v>0</v>
      </c>
      <c r="J113" s="9">
        <v>0</v>
      </c>
      <c r="K113" s="9">
        <f t="shared" si="52"/>
        <v>14586</v>
      </c>
      <c r="L113" s="9">
        <f t="shared" si="53"/>
        <v>5656</v>
      </c>
      <c r="M113" s="10">
        <f t="shared" si="55"/>
        <v>0.34731934731934733</v>
      </c>
      <c r="N113" s="16">
        <f t="shared" si="54"/>
        <v>7.945975593034417E-2</v>
      </c>
    </row>
    <row r="114" spans="2:14" hidden="1" outlineLevel="2" x14ac:dyDescent="0.25">
      <c r="B114" s="6" t="s">
        <v>12</v>
      </c>
      <c r="C114" s="15">
        <v>34187</v>
      </c>
      <c r="D114" s="15">
        <v>17619</v>
      </c>
      <c r="E114" s="9">
        <v>5907</v>
      </c>
      <c r="F114" s="9">
        <v>11106</v>
      </c>
      <c r="G114" s="9">
        <v>23853</v>
      </c>
      <c r="H114" s="9">
        <v>9065</v>
      </c>
      <c r="I114" s="9">
        <v>0</v>
      </c>
      <c r="J114" s="9">
        <v>0</v>
      </c>
      <c r="K114" s="9">
        <f t="shared" si="52"/>
        <v>58040</v>
      </c>
      <c r="L114" s="9">
        <f t="shared" si="53"/>
        <v>26684</v>
      </c>
      <c r="M114" s="10">
        <f>(L114-E114)/K114</f>
        <v>0.35797725706409372</v>
      </c>
      <c r="N114" s="16">
        <f t="shared" si="54"/>
        <v>0.19135079255685733</v>
      </c>
    </row>
    <row r="115" spans="2:14" hidden="1" outlineLevel="2" x14ac:dyDescent="0.25">
      <c r="B115" s="6" t="s">
        <v>13</v>
      </c>
      <c r="C115" s="15">
        <v>6141</v>
      </c>
      <c r="D115" s="15">
        <v>3224</v>
      </c>
      <c r="E115" s="9">
        <v>694</v>
      </c>
      <c r="F115" s="9">
        <v>1630</v>
      </c>
      <c r="G115" s="9">
        <v>4612</v>
      </c>
      <c r="H115" s="9">
        <v>1972</v>
      </c>
      <c r="I115" s="9">
        <v>0</v>
      </c>
      <c r="J115" s="9">
        <v>0</v>
      </c>
      <c r="K115" s="9">
        <f t="shared" si="52"/>
        <v>10753</v>
      </c>
      <c r="L115" s="9">
        <f t="shared" si="53"/>
        <v>5196</v>
      </c>
      <c r="M115" s="10">
        <f t="shared" ref="M115:M127" si="56">(L115-E115)/K115</f>
        <v>0.41867385845810473</v>
      </c>
      <c r="N115" s="16">
        <f t="shared" si="54"/>
        <v>0.1515856040174835</v>
      </c>
    </row>
    <row r="116" spans="2:14" hidden="1" outlineLevel="2" x14ac:dyDescent="0.25">
      <c r="B116" s="6" t="s">
        <v>22</v>
      </c>
      <c r="C116" s="9">
        <v>44436</v>
      </c>
      <c r="D116" s="9">
        <v>24262</v>
      </c>
      <c r="E116" s="9">
        <v>8466</v>
      </c>
      <c r="F116" s="9">
        <v>14842</v>
      </c>
      <c r="G116" s="9">
        <v>80039</v>
      </c>
      <c r="H116" s="9">
        <v>30735</v>
      </c>
      <c r="I116" s="9">
        <v>0</v>
      </c>
      <c r="J116" s="9">
        <v>0</v>
      </c>
      <c r="K116" s="9">
        <f t="shared" si="52"/>
        <v>124475</v>
      </c>
      <c r="L116" s="9">
        <f t="shared" si="53"/>
        <v>54997</v>
      </c>
      <c r="M116" s="10">
        <f t="shared" si="56"/>
        <v>0.37381803575015066</v>
      </c>
      <c r="N116" s="16">
        <f t="shared" si="54"/>
        <v>0.11923679453705563</v>
      </c>
    </row>
    <row r="117" spans="2:14" hidden="1" outlineLevel="2" x14ac:dyDescent="0.25">
      <c r="B117" s="6" t="s">
        <v>23</v>
      </c>
      <c r="C117" s="9">
        <v>15892</v>
      </c>
      <c r="D117" s="9">
        <v>8217</v>
      </c>
      <c r="E117" s="9">
        <v>3378</v>
      </c>
      <c r="F117" s="9">
        <v>5823</v>
      </c>
      <c r="G117" s="9">
        <v>4664</v>
      </c>
      <c r="H117" s="9">
        <v>1810</v>
      </c>
      <c r="I117" s="9">
        <v>3</v>
      </c>
      <c r="J117" s="9">
        <v>1</v>
      </c>
      <c r="K117" s="9">
        <f t="shared" si="52"/>
        <v>20559</v>
      </c>
      <c r="L117" s="9">
        <f t="shared" si="53"/>
        <v>10028</v>
      </c>
      <c r="M117" s="10">
        <f t="shared" si="56"/>
        <v>0.32345931222335716</v>
      </c>
      <c r="N117" s="16">
        <f t="shared" si="54"/>
        <v>0.28323362031227201</v>
      </c>
    </row>
    <row r="118" spans="2:14" hidden="1" outlineLevel="2" x14ac:dyDescent="0.25">
      <c r="B118" s="6" t="s">
        <v>14</v>
      </c>
      <c r="C118" s="15">
        <v>78002</v>
      </c>
      <c r="D118" s="15">
        <v>31924</v>
      </c>
      <c r="E118" s="9">
        <v>9428</v>
      </c>
      <c r="F118" s="9">
        <v>24958</v>
      </c>
      <c r="G118" s="9">
        <v>56213</v>
      </c>
      <c r="H118" s="9">
        <v>12763</v>
      </c>
      <c r="I118" s="9">
        <v>261</v>
      </c>
      <c r="J118" s="9">
        <v>27</v>
      </c>
      <c r="K118" s="9">
        <f t="shared" si="52"/>
        <v>134476</v>
      </c>
      <c r="L118" s="9">
        <f t="shared" si="53"/>
        <v>44714</v>
      </c>
      <c r="M118" s="10">
        <f t="shared" si="56"/>
        <v>0.26239626401737115</v>
      </c>
      <c r="N118" s="16">
        <f t="shared" si="54"/>
        <v>0.18559445551622594</v>
      </c>
    </row>
    <row r="119" spans="2:14" hidden="1" outlineLevel="2" x14ac:dyDescent="0.25">
      <c r="B119" s="6" t="s">
        <v>24</v>
      </c>
      <c r="C119" s="15">
        <v>220707</v>
      </c>
      <c r="D119" s="15">
        <v>109983</v>
      </c>
      <c r="E119" s="9">
        <v>31298</v>
      </c>
      <c r="F119" s="9">
        <v>58998</v>
      </c>
      <c r="G119" s="9">
        <v>187345</v>
      </c>
      <c r="H119" s="9">
        <v>59278</v>
      </c>
      <c r="I119" s="9">
        <v>0</v>
      </c>
      <c r="J119" s="9">
        <v>0</v>
      </c>
      <c r="K119" s="9">
        <f t="shared" si="52"/>
        <v>408052</v>
      </c>
      <c r="L119" s="9">
        <f t="shared" si="53"/>
        <v>169261</v>
      </c>
      <c r="M119" s="10">
        <f t="shared" si="56"/>
        <v>0.33810151647339065</v>
      </c>
      <c r="N119" s="16">
        <f t="shared" si="54"/>
        <v>0.14458451373844511</v>
      </c>
    </row>
    <row r="120" spans="2:14" hidden="1" outlineLevel="2" x14ac:dyDescent="0.25">
      <c r="B120" s="6" t="s">
        <v>17</v>
      </c>
      <c r="C120" s="9">
        <v>219796</v>
      </c>
      <c r="D120" s="9">
        <v>119824</v>
      </c>
      <c r="E120" s="9">
        <v>33845</v>
      </c>
      <c r="F120" s="9">
        <v>50487</v>
      </c>
      <c r="G120" s="9">
        <v>175998</v>
      </c>
      <c r="H120" s="9">
        <v>82684</v>
      </c>
      <c r="I120" s="9">
        <v>0</v>
      </c>
      <c r="J120" s="9">
        <v>0</v>
      </c>
      <c r="K120" s="9">
        <f t="shared" si="52"/>
        <v>395794</v>
      </c>
      <c r="L120" s="9">
        <f t="shared" si="53"/>
        <v>202508</v>
      </c>
      <c r="M120" s="10">
        <f t="shared" si="56"/>
        <v>0.42613834469446227</v>
      </c>
      <c r="N120" s="16">
        <f t="shared" si="54"/>
        <v>0.12755878057777531</v>
      </c>
    </row>
    <row r="121" spans="2:14" hidden="1" outlineLevel="2" x14ac:dyDescent="0.25">
      <c r="B121" s="6" t="s">
        <v>25</v>
      </c>
      <c r="C121" s="9">
        <v>21634</v>
      </c>
      <c r="D121" s="9">
        <v>10336</v>
      </c>
      <c r="E121" s="9">
        <v>3668</v>
      </c>
      <c r="F121" s="9">
        <v>7073</v>
      </c>
      <c r="G121" s="9">
        <v>11349</v>
      </c>
      <c r="H121" s="9">
        <v>3623</v>
      </c>
      <c r="I121" s="9">
        <v>0</v>
      </c>
      <c r="J121" s="9">
        <v>0</v>
      </c>
      <c r="K121" s="9">
        <f t="shared" si="52"/>
        <v>32983</v>
      </c>
      <c r="L121" s="9">
        <f t="shared" si="53"/>
        <v>13959</v>
      </c>
      <c r="M121" s="10">
        <f t="shared" si="56"/>
        <v>0.31200921686929628</v>
      </c>
      <c r="N121" s="16">
        <f t="shared" si="54"/>
        <v>0.21444380438407665</v>
      </c>
    </row>
    <row r="122" spans="2:14" hidden="1" outlineLevel="2" x14ac:dyDescent="0.25">
      <c r="B122" s="6" t="s">
        <v>26</v>
      </c>
      <c r="C122" s="15">
        <v>1030</v>
      </c>
      <c r="D122" s="15">
        <v>595</v>
      </c>
      <c r="E122" s="9">
        <v>108</v>
      </c>
      <c r="F122" s="9">
        <v>192</v>
      </c>
      <c r="G122" s="9">
        <v>188</v>
      </c>
      <c r="H122" s="9">
        <v>82</v>
      </c>
      <c r="I122" s="9">
        <v>0</v>
      </c>
      <c r="J122" s="9">
        <v>0</v>
      </c>
      <c r="K122" s="9">
        <f t="shared" si="52"/>
        <v>1218</v>
      </c>
      <c r="L122" s="9">
        <f t="shared" si="53"/>
        <v>677</v>
      </c>
      <c r="M122" s="10">
        <f t="shared" si="56"/>
        <v>0.46715927750410507</v>
      </c>
      <c r="N122" s="16">
        <f t="shared" si="54"/>
        <v>0.15763546798029557</v>
      </c>
    </row>
    <row r="123" spans="2:14" hidden="1" outlineLevel="2" x14ac:dyDescent="0.25">
      <c r="B123" s="6" t="s">
        <v>27</v>
      </c>
      <c r="C123" s="15">
        <v>7189</v>
      </c>
      <c r="D123" s="15">
        <v>4314</v>
      </c>
      <c r="E123" s="9">
        <v>1336</v>
      </c>
      <c r="F123" s="9">
        <v>2110</v>
      </c>
      <c r="G123" s="9">
        <v>4207</v>
      </c>
      <c r="H123" s="9">
        <v>1364</v>
      </c>
      <c r="I123" s="9">
        <v>5</v>
      </c>
      <c r="J123" s="9">
        <v>5</v>
      </c>
      <c r="K123" s="9">
        <f t="shared" si="52"/>
        <v>11401</v>
      </c>
      <c r="L123" s="9">
        <f t="shared" si="53"/>
        <v>5683</v>
      </c>
      <c r="M123" s="10">
        <f t="shared" si="56"/>
        <v>0.38128234365406544</v>
      </c>
      <c r="N123" s="16">
        <f t="shared" si="54"/>
        <v>0.18507148495745987</v>
      </c>
    </row>
    <row r="124" spans="2:14" hidden="1" outlineLevel="2" x14ac:dyDescent="0.25">
      <c r="B124" s="6" t="s">
        <v>15</v>
      </c>
      <c r="C124" s="9">
        <v>67660</v>
      </c>
      <c r="D124" s="9">
        <v>37657</v>
      </c>
      <c r="E124" s="9">
        <v>10003</v>
      </c>
      <c r="F124" s="9">
        <v>20497</v>
      </c>
      <c r="G124" s="9">
        <v>70084</v>
      </c>
      <c r="H124" s="9">
        <v>28258</v>
      </c>
      <c r="I124" s="9">
        <v>0</v>
      </c>
      <c r="J124" s="9">
        <v>0</v>
      </c>
      <c r="K124" s="9">
        <f t="shared" si="52"/>
        <v>137744</v>
      </c>
      <c r="L124" s="9">
        <f t="shared" si="53"/>
        <v>65915</v>
      </c>
      <c r="M124" s="10">
        <f t="shared" si="56"/>
        <v>0.40591241723777444</v>
      </c>
      <c r="N124" s="16">
        <f t="shared" si="54"/>
        <v>0.14880502962016495</v>
      </c>
    </row>
    <row r="125" spans="2:14" hidden="1" outlineLevel="2" x14ac:dyDescent="0.25">
      <c r="B125" s="6" t="s">
        <v>28</v>
      </c>
      <c r="C125" s="9">
        <v>52660</v>
      </c>
      <c r="D125" s="9">
        <v>30814</v>
      </c>
      <c r="E125" s="9">
        <v>10744</v>
      </c>
      <c r="F125" s="9">
        <v>17939</v>
      </c>
      <c r="G125" s="9">
        <v>55333</v>
      </c>
      <c r="H125" s="9">
        <v>20489</v>
      </c>
      <c r="I125" s="9">
        <v>0</v>
      </c>
      <c r="J125" s="9">
        <v>0</v>
      </c>
      <c r="K125" s="9">
        <f t="shared" si="52"/>
        <v>107993</v>
      </c>
      <c r="L125" s="9">
        <f t="shared" si="53"/>
        <v>51303</v>
      </c>
      <c r="M125" s="10">
        <f t="shared" si="56"/>
        <v>0.37557063883770242</v>
      </c>
      <c r="N125" s="16">
        <f t="shared" si="54"/>
        <v>0.16611261841045252</v>
      </c>
    </row>
    <row r="126" spans="2:14" hidden="1" outlineLevel="2" x14ac:dyDescent="0.25">
      <c r="B126" s="6" t="s">
        <v>29</v>
      </c>
      <c r="C126" s="15">
        <v>23403</v>
      </c>
      <c r="D126" s="15">
        <v>9950</v>
      </c>
      <c r="E126" s="9">
        <v>3356</v>
      </c>
      <c r="F126" s="9">
        <v>8243</v>
      </c>
      <c r="G126" s="9">
        <v>43402</v>
      </c>
      <c r="H126" s="9">
        <v>13353</v>
      </c>
      <c r="I126" s="9">
        <v>0</v>
      </c>
      <c r="J126" s="9">
        <v>0</v>
      </c>
      <c r="K126" s="9">
        <f t="shared" si="52"/>
        <v>66805</v>
      </c>
      <c r="L126" s="9">
        <f t="shared" si="53"/>
        <v>23303</v>
      </c>
      <c r="M126" s="10">
        <f t="shared" si="56"/>
        <v>0.29858543522191455</v>
      </c>
      <c r="N126" s="16">
        <f t="shared" si="54"/>
        <v>0.12338896789162487</v>
      </c>
    </row>
    <row r="127" spans="2:14" hidden="1" outlineLevel="2" x14ac:dyDescent="0.25">
      <c r="B127" s="6" t="s">
        <v>30</v>
      </c>
      <c r="C127" s="15">
        <v>85681</v>
      </c>
      <c r="D127" s="15">
        <v>49935</v>
      </c>
      <c r="E127" s="9">
        <v>17456</v>
      </c>
      <c r="F127" s="9">
        <v>28967</v>
      </c>
      <c r="G127" s="9">
        <v>68536</v>
      </c>
      <c r="H127" s="9">
        <v>27288</v>
      </c>
      <c r="I127" s="9">
        <v>0</v>
      </c>
      <c r="J127" s="9">
        <v>0</v>
      </c>
      <c r="K127" s="9">
        <f t="shared" si="52"/>
        <v>154217</v>
      </c>
      <c r="L127" s="9">
        <f t="shared" si="53"/>
        <v>77223</v>
      </c>
      <c r="M127" s="10">
        <f t="shared" si="56"/>
        <v>0.38755130757309503</v>
      </c>
      <c r="N127" s="16">
        <f t="shared" si="54"/>
        <v>0.18783272920624833</v>
      </c>
    </row>
    <row r="128" spans="2:14" hidden="1" outlineLevel="2" x14ac:dyDescent="0.25">
      <c r="B128" s="6" t="s">
        <v>18</v>
      </c>
      <c r="C128" s="9">
        <v>162198</v>
      </c>
      <c r="D128" s="9">
        <v>88739</v>
      </c>
      <c r="E128" s="9">
        <v>30252</v>
      </c>
      <c r="F128" s="9">
        <v>50190</v>
      </c>
      <c r="G128" s="9">
        <v>134005</v>
      </c>
      <c r="H128" s="9">
        <v>52659</v>
      </c>
      <c r="I128" s="9">
        <v>0</v>
      </c>
      <c r="J128" s="9">
        <v>0</v>
      </c>
      <c r="K128" s="9">
        <f t="shared" si="52"/>
        <v>296203</v>
      </c>
      <c r="L128" s="9">
        <f t="shared" si="53"/>
        <v>141398</v>
      </c>
      <c r="M128" s="10">
        <f>(L128-E128)/K128</f>
        <v>0.37523590240476973</v>
      </c>
      <c r="N128" s="16">
        <f t="shared" si="54"/>
        <v>0.16944460386964347</v>
      </c>
    </row>
    <row r="129" spans="2:14" hidden="1" outlineLevel="2" x14ac:dyDescent="0.25">
      <c r="B129" s="6" t="s">
        <v>31</v>
      </c>
      <c r="C129" s="9">
        <v>34544</v>
      </c>
      <c r="D129" s="9">
        <v>20128</v>
      </c>
      <c r="E129" s="9">
        <v>7580</v>
      </c>
      <c r="F129" s="9">
        <v>11466</v>
      </c>
      <c r="G129" s="9">
        <v>27114</v>
      </c>
      <c r="H129" s="9">
        <v>6090</v>
      </c>
      <c r="I129" s="9">
        <v>10</v>
      </c>
      <c r="J129" s="9">
        <v>6</v>
      </c>
      <c r="K129" s="9">
        <f t="shared" si="52"/>
        <v>61668</v>
      </c>
      <c r="L129" s="9">
        <f t="shared" si="53"/>
        <v>26224</v>
      </c>
      <c r="M129" s="10">
        <f t="shared" ref="M129:M130" si="57">(L129-E129)/K129</f>
        <v>0.30232859830057729</v>
      </c>
      <c r="N129" s="16">
        <f t="shared" si="54"/>
        <v>0.18593111500291887</v>
      </c>
    </row>
    <row r="130" spans="2:14" ht="15.75" collapsed="1" thickBot="1" x14ac:dyDescent="0.3">
      <c r="B130" s="11" t="s">
        <v>9</v>
      </c>
      <c r="C130" s="12">
        <f>SUM(C108:C129)</f>
        <v>1531272</v>
      </c>
      <c r="D130" s="12">
        <f t="shared" ref="D130:J130" si="58">SUM(D108:D129)</f>
        <v>812870</v>
      </c>
      <c r="E130" s="12">
        <f t="shared" si="58"/>
        <v>259391</v>
      </c>
      <c r="F130" s="12">
        <f t="shared" si="58"/>
        <v>450522</v>
      </c>
      <c r="G130" s="12">
        <f t="shared" si="58"/>
        <v>1249468</v>
      </c>
      <c r="H130" s="12">
        <f t="shared" si="58"/>
        <v>474107</v>
      </c>
      <c r="I130" s="12">
        <f t="shared" si="58"/>
        <v>294</v>
      </c>
      <c r="J130" s="12">
        <f t="shared" si="58"/>
        <v>45</v>
      </c>
      <c r="K130" s="12">
        <f>G130+C130+I130</f>
        <v>2781034</v>
      </c>
      <c r="L130" s="12">
        <f>H130+D130+J130</f>
        <v>1287022</v>
      </c>
      <c r="M130" s="13">
        <f t="shared" si="57"/>
        <v>0.36951400090757608</v>
      </c>
      <c r="N130" s="17">
        <f t="shared" si="54"/>
        <v>0.16199801944168968</v>
      </c>
    </row>
    <row r="132" spans="2:14" ht="15.75" thickBot="1" x14ac:dyDescent="0.3">
      <c r="B132" s="14">
        <f>B106+1</f>
        <v>43835</v>
      </c>
    </row>
    <row r="133" spans="2:14" x14ac:dyDescent="0.25">
      <c r="B133" s="2" t="s">
        <v>0</v>
      </c>
      <c r="C133" s="3" t="s">
        <v>6</v>
      </c>
      <c r="D133" s="3" t="s">
        <v>7</v>
      </c>
      <c r="E133" s="3" t="s">
        <v>3</v>
      </c>
      <c r="F133" s="3" t="s">
        <v>32</v>
      </c>
      <c r="G133" s="3" t="s">
        <v>4</v>
      </c>
      <c r="H133" s="3" t="s">
        <v>5</v>
      </c>
      <c r="I133" s="3" t="s">
        <v>47</v>
      </c>
      <c r="J133" s="3" t="s">
        <v>48</v>
      </c>
      <c r="K133" s="3" t="s">
        <v>1</v>
      </c>
      <c r="L133" s="3" t="s">
        <v>2</v>
      </c>
      <c r="M133" s="3" t="s">
        <v>8</v>
      </c>
      <c r="N133" s="4" t="s">
        <v>33</v>
      </c>
    </row>
    <row r="134" spans="2:14" hidden="1" outlineLevel="2" x14ac:dyDescent="0.25">
      <c r="B134" s="6" t="s">
        <v>10</v>
      </c>
      <c r="C134" s="9">
        <v>128476</v>
      </c>
      <c r="D134" s="9">
        <v>59134</v>
      </c>
      <c r="E134" s="9">
        <v>15982</v>
      </c>
      <c r="F134" s="9">
        <v>34357</v>
      </c>
      <c r="G134" s="9">
        <v>72813</v>
      </c>
      <c r="H134" s="9">
        <v>26477</v>
      </c>
      <c r="I134" s="9">
        <v>22</v>
      </c>
      <c r="J134" s="9">
        <v>15</v>
      </c>
      <c r="K134" s="9">
        <f>G134+C134+I134</f>
        <v>201311</v>
      </c>
      <c r="L134" s="9">
        <f>H134+D134+J134</f>
        <v>85626</v>
      </c>
      <c r="M134" s="10">
        <f t="shared" ref="M134" si="59">(L134-E134)/K134</f>
        <v>0.34595228278633555</v>
      </c>
      <c r="N134" s="16">
        <f>F134/K134</f>
        <v>0.1706662825180939</v>
      </c>
    </row>
    <row r="135" spans="2:14" hidden="1" outlineLevel="2" x14ac:dyDescent="0.25">
      <c r="B135" s="6" t="s">
        <v>19</v>
      </c>
      <c r="C135" s="9">
        <v>5913</v>
      </c>
      <c r="D135" s="9">
        <v>2929</v>
      </c>
      <c r="E135" s="9">
        <v>857</v>
      </c>
      <c r="F135" s="9">
        <v>1862</v>
      </c>
      <c r="G135" s="9">
        <v>11545</v>
      </c>
      <c r="H135" s="9">
        <v>4645</v>
      </c>
      <c r="I135" s="9">
        <v>0</v>
      </c>
      <c r="J135" s="9">
        <v>0</v>
      </c>
      <c r="K135" s="9">
        <f t="shared" ref="K135:K155" si="60">G135+C135+I135</f>
        <v>17458</v>
      </c>
      <c r="L135" s="9">
        <f t="shared" ref="L135:L155" si="61">H135+D135+J135</f>
        <v>7574</v>
      </c>
      <c r="M135" s="10">
        <f t="shared" ref="M135:M155" si="62">(L135-E135)/K135</f>
        <v>0.38475197617138274</v>
      </c>
      <c r="N135" s="16">
        <f t="shared" ref="N135:N155" si="63">F135/K135</f>
        <v>0.10665597433841219</v>
      </c>
    </row>
    <row r="136" spans="2:14" hidden="1" outlineLevel="2" x14ac:dyDescent="0.25">
      <c r="B136" s="6" t="s">
        <v>20</v>
      </c>
      <c r="C136" s="15">
        <v>162065</v>
      </c>
      <c r="D136" s="15">
        <v>95651</v>
      </c>
      <c r="E136" s="9">
        <v>33642</v>
      </c>
      <c r="F136" s="9">
        <v>48250</v>
      </c>
      <c r="G136" s="9">
        <v>104293</v>
      </c>
      <c r="H136" s="9">
        <v>49414</v>
      </c>
      <c r="I136" s="9">
        <v>0</v>
      </c>
      <c r="J136" s="9">
        <v>0</v>
      </c>
      <c r="K136" s="9">
        <f t="shared" si="60"/>
        <v>266358</v>
      </c>
      <c r="L136" s="9">
        <f t="shared" si="61"/>
        <v>145065</v>
      </c>
      <c r="M136" s="10">
        <f t="shared" si="62"/>
        <v>0.41832045592773637</v>
      </c>
      <c r="N136" s="16">
        <f t="shared" si="63"/>
        <v>0.18114717785837106</v>
      </c>
    </row>
    <row r="137" spans="2:14" hidden="1" outlineLevel="2" x14ac:dyDescent="0.25">
      <c r="B137" s="6" t="s">
        <v>21</v>
      </c>
      <c r="C137" s="15">
        <v>41629</v>
      </c>
      <c r="D137" s="15">
        <v>21634</v>
      </c>
      <c r="E137" s="9">
        <v>9342</v>
      </c>
      <c r="F137" s="9">
        <v>17891</v>
      </c>
      <c r="G137" s="9">
        <v>42229</v>
      </c>
      <c r="H137" s="9">
        <v>15800</v>
      </c>
      <c r="I137" s="9">
        <v>0</v>
      </c>
      <c r="J137" s="9">
        <v>0</v>
      </c>
      <c r="K137" s="9">
        <f t="shared" si="60"/>
        <v>83858</v>
      </c>
      <c r="L137" s="9">
        <f t="shared" si="61"/>
        <v>37434</v>
      </c>
      <c r="M137" s="10">
        <f t="shared" si="62"/>
        <v>0.3349948722840993</v>
      </c>
      <c r="N137" s="16">
        <f t="shared" si="63"/>
        <v>0.21334875623077107</v>
      </c>
    </row>
    <row r="138" spans="2:14" hidden="1" outlineLevel="2" x14ac:dyDescent="0.25">
      <c r="B138" s="6" t="s">
        <v>11</v>
      </c>
      <c r="C138" s="9">
        <v>89042</v>
      </c>
      <c r="D138" s="9">
        <v>51804</v>
      </c>
      <c r="E138" s="9">
        <v>18988</v>
      </c>
      <c r="F138" s="9">
        <v>26417</v>
      </c>
      <c r="G138" s="9">
        <v>53384</v>
      </c>
      <c r="H138" s="9">
        <v>19653</v>
      </c>
      <c r="I138" s="9">
        <v>0</v>
      </c>
      <c r="J138" s="9">
        <v>0</v>
      </c>
      <c r="K138" s="9">
        <f t="shared" si="60"/>
        <v>142426</v>
      </c>
      <c r="L138" s="9">
        <f t="shared" si="61"/>
        <v>71457</v>
      </c>
      <c r="M138" s="10">
        <f t="shared" si="62"/>
        <v>0.36839481555333997</v>
      </c>
      <c r="N138" s="16">
        <f t="shared" si="63"/>
        <v>0.18547877494277731</v>
      </c>
    </row>
    <row r="139" spans="2:14" hidden="1" outlineLevel="2" x14ac:dyDescent="0.25">
      <c r="B139" s="6" t="s">
        <v>16</v>
      </c>
      <c r="C139" s="9">
        <v>4099</v>
      </c>
      <c r="D139" s="9">
        <v>2237</v>
      </c>
      <c r="E139" s="9">
        <v>599</v>
      </c>
      <c r="F139" s="9">
        <v>1116</v>
      </c>
      <c r="G139" s="9">
        <v>9964</v>
      </c>
      <c r="H139" s="9">
        <v>3239</v>
      </c>
      <c r="I139" s="9">
        <v>0</v>
      </c>
      <c r="J139" s="9">
        <v>0</v>
      </c>
      <c r="K139" s="9">
        <f t="shared" si="60"/>
        <v>14063</v>
      </c>
      <c r="L139" s="9">
        <f t="shared" si="61"/>
        <v>5476</v>
      </c>
      <c r="M139" s="10">
        <f t="shared" si="62"/>
        <v>0.34679655834459217</v>
      </c>
      <c r="N139" s="16">
        <f t="shared" si="63"/>
        <v>7.9357178411434262E-2</v>
      </c>
    </row>
    <row r="140" spans="2:14" hidden="1" outlineLevel="2" x14ac:dyDescent="0.25">
      <c r="B140" s="6" t="s">
        <v>12</v>
      </c>
      <c r="C140" s="15">
        <v>31255</v>
      </c>
      <c r="D140" s="15">
        <v>16377</v>
      </c>
      <c r="E140" s="9">
        <v>5789</v>
      </c>
      <c r="F140" s="9">
        <v>10601</v>
      </c>
      <c r="G140" s="9">
        <v>19378</v>
      </c>
      <c r="H140" s="9">
        <v>7529</v>
      </c>
      <c r="I140" s="9">
        <v>0</v>
      </c>
      <c r="J140" s="9">
        <v>0</v>
      </c>
      <c r="K140" s="9">
        <f t="shared" si="60"/>
        <v>50633</v>
      </c>
      <c r="L140" s="9">
        <f t="shared" si="61"/>
        <v>23906</v>
      </c>
      <c r="M140" s="10">
        <f t="shared" si="62"/>
        <v>0.35781012383228328</v>
      </c>
      <c r="N140" s="16">
        <f t="shared" si="63"/>
        <v>0.20936938360357871</v>
      </c>
    </row>
    <row r="141" spans="2:14" hidden="1" outlineLevel="2" x14ac:dyDescent="0.25">
      <c r="B141" s="6" t="s">
        <v>13</v>
      </c>
      <c r="C141" s="15">
        <v>5878</v>
      </c>
      <c r="D141" s="15">
        <v>3184</v>
      </c>
      <c r="E141" s="9">
        <v>673</v>
      </c>
      <c r="F141" s="9">
        <v>1593</v>
      </c>
      <c r="G141" s="9">
        <v>4434</v>
      </c>
      <c r="H141" s="9">
        <v>1928</v>
      </c>
      <c r="I141" s="9">
        <v>0</v>
      </c>
      <c r="J141" s="9">
        <v>0</v>
      </c>
      <c r="K141" s="9">
        <f t="shared" si="60"/>
        <v>10312</v>
      </c>
      <c r="L141" s="9">
        <f t="shared" si="61"/>
        <v>5112</v>
      </c>
      <c r="M141" s="10">
        <f t="shared" si="62"/>
        <v>0.43046935608999226</v>
      </c>
      <c r="N141" s="16">
        <f t="shared" si="63"/>
        <v>0.15448021722265323</v>
      </c>
    </row>
    <row r="142" spans="2:14" hidden="1" outlineLevel="2" x14ac:dyDescent="0.25">
      <c r="B142" s="6" t="s">
        <v>22</v>
      </c>
      <c r="C142" s="9">
        <v>39261</v>
      </c>
      <c r="D142" s="9">
        <v>22066</v>
      </c>
      <c r="E142" s="9">
        <v>7418</v>
      </c>
      <c r="F142" s="9">
        <v>12622</v>
      </c>
      <c r="G142" s="9">
        <v>78038</v>
      </c>
      <c r="H142" s="9">
        <v>29794</v>
      </c>
      <c r="I142" s="9">
        <v>1</v>
      </c>
      <c r="J142" s="9">
        <v>1</v>
      </c>
      <c r="K142" s="9">
        <f t="shared" si="60"/>
        <v>117300</v>
      </c>
      <c r="L142" s="9">
        <f t="shared" si="61"/>
        <v>51861</v>
      </c>
      <c r="M142" s="10">
        <f t="shared" si="62"/>
        <v>0.3788832054560955</v>
      </c>
      <c r="N142" s="16">
        <f t="shared" si="63"/>
        <v>0.10760443307757886</v>
      </c>
    </row>
    <row r="143" spans="2:14" hidden="1" outlineLevel="2" x14ac:dyDescent="0.25">
      <c r="B143" s="6" t="s">
        <v>23</v>
      </c>
      <c r="C143" s="9">
        <v>20974</v>
      </c>
      <c r="D143" s="9">
        <v>10607</v>
      </c>
      <c r="E143" s="9">
        <v>4432</v>
      </c>
      <c r="F143" s="9">
        <v>8190</v>
      </c>
      <c r="G143" s="9">
        <v>4376</v>
      </c>
      <c r="H143" s="9">
        <v>1617</v>
      </c>
      <c r="I143" s="9">
        <v>2</v>
      </c>
      <c r="J143" s="9">
        <v>1</v>
      </c>
      <c r="K143" s="9">
        <f t="shared" si="60"/>
        <v>25352</v>
      </c>
      <c r="L143" s="9">
        <f t="shared" si="61"/>
        <v>12225</v>
      </c>
      <c r="M143" s="10">
        <f t="shared" si="62"/>
        <v>0.30739192174187441</v>
      </c>
      <c r="N143" s="16">
        <f t="shared" si="63"/>
        <v>0.32305143578415901</v>
      </c>
    </row>
    <row r="144" spans="2:14" hidden="1" outlineLevel="2" x14ac:dyDescent="0.25">
      <c r="B144" s="6" t="s">
        <v>14</v>
      </c>
      <c r="C144" s="15">
        <v>65753</v>
      </c>
      <c r="D144" s="15">
        <v>27358</v>
      </c>
      <c r="E144" s="9">
        <v>8548</v>
      </c>
      <c r="F144" s="9">
        <v>21942</v>
      </c>
      <c r="G144" s="9">
        <v>55025</v>
      </c>
      <c r="H144" s="9">
        <v>12915</v>
      </c>
      <c r="I144" s="9">
        <v>111</v>
      </c>
      <c r="J144" s="9">
        <v>16</v>
      </c>
      <c r="K144" s="9">
        <f t="shared" si="60"/>
        <v>120889</v>
      </c>
      <c r="L144" s="9">
        <f t="shared" si="61"/>
        <v>40289</v>
      </c>
      <c r="M144" s="10">
        <f t="shared" si="62"/>
        <v>0.26256317779119687</v>
      </c>
      <c r="N144" s="16">
        <f t="shared" si="63"/>
        <v>0.18150534788111408</v>
      </c>
    </row>
    <row r="145" spans="2:14" hidden="1" outlineLevel="2" x14ac:dyDescent="0.25">
      <c r="B145" s="6" t="s">
        <v>24</v>
      </c>
      <c r="C145" s="15">
        <v>212243</v>
      </c>
      <c r="D145" s="15">
        <v>106292</v>
      </c>
      <c r="E145" s="9">
        <v>30912</v>
      </c>
      <c r="F145" s="9">
        <v>56767</v>
      </c>
      <c r="G145" s="9">
        <v>189896</v>
      </c>
      <c r="H145" s="9">
        <v>61413</v>
      </c>
      <c r="I145" s="9">
        <v>0</v>
      </c>
      <c r="J145" s="9">
        <v>0</v>
      </c>
      <c r="K145" s="9">
        <f t="shared" si="60"/>
        <v>402139</v>
      </c>
      <c r="L145" s="9">
        <f t="shared" si="61"/>
        <v>167705</v>
      </c>
      <c r="M145" s="10">
        <f t="shared" si="62"/>
        <v>0.34016347581308948</v>
      </c>
      <c r="N145" s="16">
        <f t="shared" si="63"/>
        <v>0.14116263282098976</v>
      </c>
    </row>
    <row r="146" spans="2:14" hidden="1" outlineLevel="2" x14ac:dyDescent="0.25">
      <c r="B146" s="6" t="s">
        <v>17</v>
      </c>
      <c r="C146" s="9">
        <v>209060</v>
      </c>
      <c r="D146" s="9">
        <v>114490</v>
      </c>
      <c r="E146" s="9">
        <v>32504</v>
      </c>
      <c r="F146" s="9">
        <v>47846</v>
      </c>
      <c r="G146" s="9">
        <v>180017</v>
      </c>
      <c r="H146" s="9">
        <v>82657</v>
      </c>
      <c r="I146" s="9">
        <v>0</v>
      </c>
      <c r="J146" s="9">
        <v>0</v>
      </c>
      <c r="K146" s="9">
        <f t="shared" si="60"/>
        <v>389077</v>
      </c>
      <c r="L146" s="9">
        <f t="shared" si="61"/>
        <v>197147</v>
      </c>
      <c r="M146" s="10">
        <f t="shared" si="62"/>
        <v>0.42316302428568126</v>
      </c>
      <c r="N146" s="16">
        <f t="shared" si="63"/>
        <v>0.12297308758934607</v>
      </c>
    </row>
    <row r="147" spans="2:14" hidden="1" outlineLevel="2" x14ac:dyDescent="0.25">
      <c r="B147" s="6" t="s">
        <v>25</v>
      </c>
      <c r="C147" s="9">
        <v>19392</v>
      </c>
      <c r="D147" s="9">
        <v>9341</v>
      </c>
      <c r="E147" s="9">
        <v>3277</v>
      </c>
      <c r="F147" s="9">
        <v>6158</v>
      </c>
      <c r="G147" s="9">
        <v>10882</v>
      </c>
      <c r="H147" s="9">
        <v>3691</v>
      </c>
      <c r="I147" s="9">
        <v>0</v>
      </c>
      <c r="J147" s="9">
        <v>0</v>
      </c>
      <c r="K147" s="9">
        <f t="shared" si="60"/>
        <v>30274</v>
      </c>
      <c r="L147" s="9">
        <f t="shared" si="61"/>
        <v>13032</v>
      </c>
      <c r="M147" s="10">
        <f t="shared" si="62"/>
        <v>0.3222236902953029</v>
      </c>
      <c r="N147" s="16">
        <f t="shared" si="63"/>
        <v>0.20340886569333422</v>
      </c>
    </row>
    <row r="148" spans="2:14" hidden="1" outlineLevel="2" x14ac:dyDescent="0.25">
      <c r="B148" s="6" t="s">
        <v>26</v>
      </c>
      <c r="C148" s="15">
        <v>906</v>
      </c>
      <c r="D148" s="15">
        <v>478</v>
      </c>
      <c r="E148" s="9">
        <v>114</v>
      </c>
      <c r="F148" s="9">
        <v>232</v>
      </c>
      <c r="G148" s="9">
        <v>167</v>
      </c>
      <c r="H148" s="9">
        <v>72</v>
      </c>
      <c r="I148" s="9">
        <v>0</v>
      </c>
      <c r="J148" s="9">
        <v>0</v>
      </c>
      <c r="K148" s="9">
        <f t="shared" si="60"/>
        <v>1073</v>
      </c>
      <c r="L148" s="9">
        <f t="shared" si="61"/>
        <v>550</v>
      </c>
      <c r="M148" s="10">
        <f t="shared" si="62"/>
        <v>0.40633737185461322</v>
      </c>
      <c r="N148" s="16">
        <f t="shared" si="63"/>
        <v>0.21621621621621623</v>
      </c>
    </row>
    <row r="149" spans="2:14" hidden="1" outlineLevel="2" x14ac:dyDescent="0.25">
      <c r="B149" s="6" t="s">
        <v>27</v>
      </c>
      <c r="C149" s="15">
        <v>5850</v>
      </c>
      <c r="D149" s="15">
        <v>3442</v>
      </c>
      <c r="E149" s="9">
        <v>1136</v>
      </c>
      <c r="F149" s="9">
        <v>1727</v>
      </c>
      <c r="G149" s="9">
        <v>3629</v>
      </c>
      <c r="H149" s="9">
        <v>1088</v>
      </c>
      <c r="I149" s="9">
        <v>3</v>
      </c>
      <c r="J149" s="9">
        <v>3</v>
      </c>
      <c r="K149" s="9">
        <f t="shared" si="60"/>
        <v>9482</v>
      </c>
      <c r="L149" s="9">
        <f t="shared" si="61"/>
        <v>4533</v>
      </c>
      <c r="M149" s="10">
        <f t="shared" si="62"/>
        <v>0.35825775152921324</v>
      </c>
      <c r="N149" s="16">
        <f t="shared" si="63"/>
        <v>0.18213457076566125</v>
      </c>
    </row>
    <row r="150" spans="2:14" hidden="1" outlineLevel="2" x14ac:dyDescent="0.25">
      <c r="B150" s="6" t="s">
        <v>15</v>
      </c>
      <c r="C150" s="9">
        <v>63106</v>
      </c>
      <c r="D150" s="9">
        <v>35310</v>
      </c>
      <c r="E150" s="9">
        <v>9259</v>
      </c>
      <c r="F150" s="9">
        <v>18639</v>
      </c>
      <c r="G150" s="9">
        <v>67077</v>
      </c>
      <c r="H150" s="9">
        <v>27369</v>
      </c>
      <c r="I150" s="9">
        <v>0</v>
      </c>
      <c r="J150" s="9">
        <v>0</v>
      </c>
      <c r="K150" s="9">
        <f t="shared" si="60"/>
        <v>130183</v>
      </c>
      <c r="L150" s="9">
        <f t="shared" si="61"/>
        <v>62679</v>
      </c>
      <c r="M150" s="10">
        <f t="shared" si="62"/>
        <v>0.41034543680818542</v>
      </c>
      <c r="N150" s="16">
        <f t="shared" si="63"/>
        <v>0.14317537620119369</v>
      </c>
    </row>
    <row r="151" spans="2:14" hidden="1" outlineLevel="2" x14ac:dyDescent="0.25">
      <c r="B151" s="6" t="s">
        <v>28</v>
      </c>
      <c r="C151" s="9">
        <v>50225</v>
      </c>
      <c r="D151" s="9">
        <v>29657</v>
      </c>
      <c r="E151" s="9">
        <v>10385</v>
      </c>
      <c r="F151" s="9">
        <v>16974</v>
      </c>
      <c r="G151" s="9">
        <v>70970</v>
      </c>
      <c r="H151" s="9">
        <v>23458</v>
      </c>
      <c r="I151" s="9">
        <v>0</v>
      </c>
      <c r="J151" s="9">
        <v>0</v>
      </c>
      <c r="K151" s="9">
        <f t="shared" si="60"/>
        <v>121195</v>
      </c>
      <c r="L151" s="9">
        <f t="shared" si="61"/>
        <v>53115</v>
      </c>
      <c r="M151" s="10">
        <f t="shared" si="62"/>
        <v>0.3525723008374933</v>
      </c>
      <c r="N151" s="16">
        <f t="shared" si="63"/>
        <v>0.14005528280869672</v>
      </c>
    </row>
    <row r="152" spans="2:14" hidden="1" outlineLevel="2" x14ac:dyDescent="0.25">
      <c r="B152" s="6" t="s">
        <v>29</v>
      </c>
      <c r="C152" s="15">
        <v>21528</v>
      </c>
      <c r="D152" s="15">
        <v>8829</v>
      </c>
      <c r="E152" s="9">
        <v>3016</v>
      </c>
      <c r="F152" s="9">
        <v>7876</v>
      </c>
      <c r="G152" s="9">
        <v>34702</v>
      </c>
      <c r="H152" s="9">
        <v>10260</v>
      </c>
      <c r="I152" s="9">
        <v>0</v>
      </c>
      <c r="J152" s="9">
        <v>0</v>
      </c>
      <c r="K152" s="9">
        <f t="shared" si="60"/>
        <v>56230</v>
      </c>
      <c r="L152" s="9">
        <f t="shared" si="61"/>
        <v>19089</v>
      </c>
      <c r="M152" s="10">
        <f t="shared" si="62"/>
        <v>0.28584385559309977</v>
      </c>
      <c r="N152" s="16">
        <f t="shared" si="63"/>
        <v>0.14006757958385205</v>
      </c>
    </row>
    <row r="153" spans="2:14" hidden="1" outlineLevel="2" x14ac:dyDescent="0.25">
      <c r="B153" s="6" t="s">
        <v>30</v>
      </c>
      <c r="C153" s="15">
        <v>88576</v>
      </c>
      <c r="D153" s="15">
        <v>51593</v>
      </c>
      <c r="E153" s="9">
        <v>18118</v>
      </c>
      <c r="F153" s="9">
        <v>30101</v>
      </c>
      <c r="G153" s="9">
        <v>65289</v>
      </c>
      <c r="H153" s="9">
        <v>25727</v>
      </c>
      <c r="I153" s="9">
        <v>0</v>
      </c>
      <c r="J153" s="9">
        <v>0</v>
      </c>
      <c r="K153" s="9">
        <f t="shared" si="60"/>
        <v>153865</v>
      </c>
      <c r="L153" s="9">
        <f t="shared" si="61"/>
        <v>77320</v>
      </c>
      <c r="M153" s="10">
        <f t="shared" si="62"/>
        <v>0.3847658661813928</v>
      </c>
      <c r="N153" s="16">
        <f t="shared" si="63"/>
        <v>0.19563253501446073</v>
      </c>
    </row>
    <row r="154" spans="2:14" hidden="1" outlineLevel="2" x14ac:dyDescent="0.25">
      <c r="B154" s="6" t="s">
        <v>18</v>
      </c>
      <c r="C154" s="9">
        <v>158039</v>
      </c>
      <c r="D154" s="9">
        <v>86106</v>
      </c>
      <c r="E154" s="9">
        <v>29335</v>
      </c>
      <c r="F154" s="9">
        <v>48695</v>
      </c>
      <c r="G154" s="9">
        <v>127584</v>
      </c>
      <c r="H154" s="9">
        <v>49901</v>
      </c>
      <c r="I154" s="9">
        <v>0</v>
      </c>
      <c r="J154" s="9">
        <v>0</v>
      </c>
      <c r="K154" s="9">
        <f t="shared" si="60"/>
        <v>285623</v>
      </c>
      <c r="L154" s="9">
        <f t="shared" si="61"/>
        <v>136007</v>
      </c>
      <c r="M154" s="10">
        <f t="shared" si="62"/>
        <v>0.37347132408804612</v>
      </c>
      <c r="N154" s="16">
        <f t="shared" si="63"/>
        <v>0.17048697058710258</v>
      </c>
    </row>
    <row r="155" spans="2:14" hidden="1" outlineLevel="2" x14ac:dyDescent="0.25">
      <c r="B155" s="6" t="s">
        <v>31</v>
      </c>
      <c r="C155" s="9">
        <v>36805</v>
      </c>
      <c r="D155" s="9">
        <v>21196</v>
      </c>
      <c r="E155" s="9">
        <v>8575</v>
      </c>
      <c r="F155" s="9">
        <v>13342</v>
      </c>
      <c r="G155" s="9">
        <v>24034</v>
      </c>
      <c r="H155" s="9">
        <v>5311</v>
      </c>
      <c r="I155" s="9">
        <v>8</v>
      </c>
      <c r="J155" s="9">
        <v>6</v>
      </c>
      <c r="K155" s="9">
        <f t="shared" si="60"/>
        <v>60847</v>
      </c>
      <c r="L155" s="9">
        <f t="shared" si="61"/>
        <v>26513</v>
      </c>
      <c r="M155" s="10">
        <f t="shared" si="62"/>
        <v>0.29480500271171955</v>
      </c>
      <c r="N155" s="16">
        <f t="shared" si="63"/>
        <v>0.21927128699853732</v>
      </c>
    </row>
    <row r="156" spans="2:14" ht="15.75" collapsed="1" thickBot="1" x14ac:dyDescent="0.3">
      <c r="B156" s="11" t="s">
        <v>9</v>
      </c>
      <c r="C156" s="12">
        <f>SUM(C134:C155)</f>
        <v>1460075</v>
      </c>
      <c r="D156" s="12">
        <f t="shared" ref="D156:J156" si="64">SUM(D134:D155)</f>
        <v>779715</v>
      </c>
      <c r="E156" s="12">
        <f t="shared" si="64"/>
        <v>252901</v>
      </c>
      <c r="F156" s="12">
        <f t="shared" si="64"/>
        <v>433198</v>
      </c>
      <c r="G156" s="12">
        <f t="shared" si="64"/>
        <v>1229726</v>
      </c>
      <c r="H156" s="12">
        <f t="shared" si="64"/>
        <v>463958</v>
      </c>
      <c r="I156" s="12">
        <f t="shared" si="64"/>
        <v>147</v>
      </c>
      <c r="J156" s="12">
        <f t="shared" si="64"/>
        <v>42</v>
      </c>
      <c r="K156" s="12">
        <f>G156+C156+I156</f>
        <v>2689948</v>
      </c>
      <c r="L156" s="12">
        <f>H156+D156+J156</f>
        <v>1243715</v>
      </c>
      <c r="M156" s="13">
        <f t="shared" ref="M156" si="65">(L156-E156)/K156</f>
        <v>0.36833946232417875</v>
      </c>
      <c r="N156" s="17">
        <f t="shared" ref="N156" si="66">F156/K156</f>
        <v>0.16104326180283038</v>
      </c>
    </row>
    <row r="158" spans="2:14" ht="15.75" thickBot="1" x14ac:dyDescent="0.3">
      <c r="B158" s="14">
        <f>B132+1</f>
        <v>43836</v>
      </c>
    </row>
    <row r="159" spans="2:14" x14ac:dyDescent="0.25">
      <c r="B159" s="2" t="s">
        <v>0</v>
      </c>
      <c r="C159" s="3" t="s">
        <v>6</v>
      </c>
      <c r="D159" s="3" t="s">
        <v>7</v>
      </c>
      <c r="E159" s="3" t="s">
        <v>3</v>
      </c>
      <c r="F159" s="3" t="s">
        <v>32</v>
      </c>
      <c r="G159" s="3" t="s">
        <v>4</v>
      </c>
      <c r="H159" s="3" t="s">
        <v>5</v>
      </c>
      <c r="I159" s="3" t="s">
        <v>47</v>
      </c>
      <c r="J159" s="3" t="s">
        <v>48</v>
      </c>
      <c r="K159" s="3" t="s">
        <v>1</v>
      </c>
      <c r="L159" s="3" t="s">
        <v>2</v>
      </c>
      <c r="M159" s="3" t="s">
        <v>8</v>
      </c>
      <c r="N159" s="4" t="s">
        <v>33</v>
      </c>
    </row>
    <row r="160" spans="2:14" hidden="1" outlineLevel="2" x14ac:dyDescent="0.25">
      <c r="B160" s="6" t="s">
        <v>10</v>
      </c>
      <c r="C160" s="9">
        <v>125507</v>
      </c>
      <c r="D160" s="9">
        <v>59593</v>
      </c>
      <c r="E160" s="9">
        <v>15466</v>
      </c>
      <c r="F160" s="9">
        <v>33339</v>
      </c>
      <c r="G160" s="9">
        <v>67991</v>
      </c>
      <c r="H160" s="9">
        <v>25822</v>
      </c>
      <c r="I160" s="9">
        <v>25</v>
      </c>
      <c r="J160" s="9">
        <v>19</v>
      </c>
      <c r="K160" s="9">
        <f>G160+C160+I160</f>
        <v>193523</v>
      </c>
      <c r="L160" s="9">
        <f>H160+D160+J160</f>
        <v>85434</v>
      </c>
      <c r="M160" s="10">
        <f t="shared" ref="M160:M181" si="67">(L160-E160)/K160</f>
        <v>0.36154875647855811</v>
      </c>
      <c r="N160" s="16">
        <f t="shared" ref="N160:N181" si="68">F160/K160</f>
        <v>0.17227409661900653</v>
      </c>
    </row>
    <row r="161" spans="2:14" hidden="1" outlineLevel="2" x14ac:dyDescent="0.25">
      <c r="B161" s="6" t="s">
        <v>19</v>
      </c>
      <c r="C161" s="9">
        <v>4038</v>
      </c>
      <c r="D161" s="9">
        <v>2005</v>
      </c>
      <c r="E161" s="9">
        <v>691</v>
      </c>
      <c r="F161" s="9">
        <v>1337</v>
      </c>
      <c r="G161" s="9">
        <v>7894</v>
      </c>
      <c r="H161" s="9">
        <v>3175</v>
      </c>
      <c r="I161" s="9">
        <v>0</v>
      </c>
      <c r="J161" s="9">
        <v>0</v>
      </c>
      <c r="K161" s="9">
        <f t="shared" ref="K161:K181" si="69">G161+C161+I161</f>
        <v>11932</v>
      </c>
      <c r="L161" s="9">
        <f t="shared" ref="L161:L181" si="70">H161+D161+J161</f>
        <v>5180</v>
      </c>
      <c r="M161" s="10">
        <f t="shared" si="67"/>
        <v>0.37621521957760645</v>
      </c>
      <c r="N161" s="16">
        <f t="shared" si="68"/>
        <v>0.11205162587998659</v>
      </c>
    </row>
    <row r="162" spans="2:14" hidden="1" outlineLevel="2" x14ac:dyDescent="0.25">
      <c r="B162" s="6" t="s">
        <v>20</v>
      </c>
      <c r="C162" s="15">
        <v>161918</v>
      </c>
      <c r="D162" s="15">
        <v>95192</v>
      </c>
      <c r="E162" s="9">
        <v>31759</v>
      </c>
      <c r="F162" s="9">
        <v>45717</v>
      </c>
      <c r="G162" s="9">
        <v>102153</v>
      </c>
      <c r="H162" s="9">
        <v>48206</v>
      </c>
      <c r="I162" s="9">
        <v>0</v>
      </c>
      <c r="J162" s="9">
        <v>0</v>
      </c>
      <c r="K162" s="9">
        <f t="shared" si="69"/>
        <v>264071</v>
      </c>
      <c r="L162" s="9">
        <f t="shared" si="70"/>
        <v>143398</v>
      </c>
      <c r="M162" s="10">
        <f t="shared" si="67"/>
        <v>0.42276130283143548</v>
      </c>
      <c r="N162" s="16">
        <f t="shared" si="68"/>
        <v>0.17312389471013478</v>
      </c>
    </row>
    <row r="163" spans="2:14" hidden="1" outlineLevel="2" x14ac:dyDescent="0.25">
      <c r="B163" s="6" t="s">
        <v>21</v>
      </c>
      <c r="C163" s="15">
        <v>43333</v>
      </c>
      <c r="D163" s="15">
        <v>22830</v>
      </c>
      <c r="E163" s="9">
        <v>9947</v>
      </c>
      <c r="F163" s="9">
        <v>18572</v>
      </c>
      <c r="G163" s="9">
        <v>43719</v>
      </c>
      <c r="H163" s="9">
        <v>16377</v>
      </c>
      <c r="I163" s="9">
        <v>1</v>
      </c>
      <c r="J163" s="9">
        <v>1</v>
      </c>
      <c r="K163" s="9">
        <f t="shared" si="69"/>
        <v>87053</v>
      </c>
      <c r="L163" s="9">
        <f t="shared" si="70"/>
        <v>39208</v>
      </c>
      <c r="M163" s="10">
        <f t="shared" si="67"/>
        <v>0.33612856535673669</v>
      </c>
      <c r="N163" s="16">
        <f t="shared" si="68"/>
        <v>0.21334129783005756</v>
      </c>
    </row>
    <row r="164" spans="2:14" hidden="1" outlineLevel="2" x14ac:dyDescent="0.25">
      <c r="B164" s="6" t="s">
        <v>11</v>
      </c>
      <c r="C164" s="9">
        <v>95824</v>
      </c>
      <c r="D164" s="9">
        <v>54922</v>
      </c>
      <c r="E164" s="9">
        <v>19701</v>
      </c>
      <c r="F164" s="9">
        <v>28030</v>
      </c>
      <c r="G164" s="9">
        <v>54274</v>
      </c>
      <c r="H164" s="9">
        <v>20174</v>
      </c>
      <c r="I164" s="9">
        <v>0</v>
      </c>
      <c r="J164" s="9">
        <v>0</v>
      </c>
      <c r="K164" s="9">
        <f t="shared" si="69"/>
        <v>150098</v>
      </c>
      <c r="L164" s="9">
        <f t="shared" si="70"/>
        <v>75096</v>
      </c>
      <c r="M164" s="10">
        <f t="shared" si="67"/>
        <v>0.36905888153073324</v>
      </c>
      <c r="N164" s="16">
        <f t="shared" si="68"/>
        <v>0.18674466015536517</v>
      </c>
    </row>
    <row r="165" spans="2:14" hidden="1" outlineLevel="2" x14ac:dyDescent="0.25">
      <c r="B165" s="6" t="s">
        <v>16</v>
      </c>
      <c r="C165" s="9">
        <v>4707</v>
      </c>
      <c r="D165" s="9">
        <v>2589</v>
      </c>
      <c r="E165" s="9">
        <v>687</v>
      </c>
      <c r="F165" s="9">
        <v>1307</v>
      </c>
      <c r="G165" s="9">
        <v>10717</v>
      </c>
      <c r="H165" s="9">
        <v>3286</v>
      </c>
      <c r="I165" s="9">
        <v>0</v>
      </c>
      <c r="J165" s="9">
        <v>0</v>
      </c>
      <c r="K165" s="9">
        <f t="shared" si="69"/>
        <v>15424</v>
      </c>
      <c r="L165" s="9">
        <f t="shared" si="70"/>
        <v>5875</v>
      </c>
      <c r="M165" s="10">
        <f t="shared" si="67"/>
        <v>0.33635892116182575</v>
      </c>
      <c r="N165" s="16">
        <f t="shared" si="68"/>
        <v>8.4738070539419091E-2</v>
      </c>
    </row>
    <row r="166" spans="2:14" hidden="1" outlineLevel="2" x14ac:dyDescent="0.25">
      <c r="B166" s="6" t="s">
        <v>12</v>
      </c>
      <c r="C166" s="15">
        <v>35519</v>
      </c>
      <c r="D166" s="15">
        <v>18584</v>
      </c>
      <c r="E166" s="9">
        <v>6287</v>
      </c>
      <c r="F166" s="9">
        <v>11647</v>
      </c>
      <c r="G166" s="9">
        <v>24070</v>
      </c>
      <c r="H166" s="9">
        <v>9476</v>
      </c>
      <c r="I166" s="9">
        <v>0</v>
      </c>
      <c r="J166" s="9">
        <v>0</v>
      </c>
      <c r="K166" s="9">
        <f t="shared" si="69"/>
        <v>59589</v>
      </c>
      <c r="L166" s="9">
        <f t="shared" si="70"/>
        <v>28060</v>
      </c>
      <c r="M166" s="10">
        <f t="shared" si="67"/>
        <v>0.36538622900199702</v>
      </c>
      <c r="N166" s="16">
        <f t="shared" si="68"/>
        <v>0.19545553709577271</v>
      </c>
    </row>
    <row r="167" spans="2:14" hidden="1" outlineLevel="2" x14ac:dyDescent="0.25">
      <c r="B167" s="6" t="s">
        <v>13</v>
      </c>
      <c r="C167" s="15">
        <v>6974</v>
      </c>
      <c r="D167" s="15">
        <v>3638</v>
      </c>
      <c r="E167" s="9">
        <v>766</v>
      </c>
      <c r="F167" s="9">
        <v>1814</v>
      </c>
      <c r="G167" s="9">
        <v>5090</v>
      </c>
      <c r="H167" s="9">
        <v>2175</v>
      </c>
      <c r="I167" s="9">
        <v>0</v>
      </c>
      <c r="J167" s="9">
        <v>0</v>
      </c>
      <c r="K167" s="9">
        <f t="shared" si="69"/>
        <v>12064</v>
      </c>
      <c r="L167" s="9">
        <f t="shared" si="70"/>
        <v>5813</v>
      </c>
      <c r="M167" s="10">
        <f t="shared" si="67"/>
        <v>0.4183521220159151</v>
      </c>
      <c r="N167" s="16">
        <f t="shared" si="68"/>
        <v>0.15036472148541113</v>
      </c>
    </row>
    <row r="168" spans="2:14" hidden="1" outlineLevel="2" x14ac:dyDescent="0.25">
      <c r="B168" s="6" t="s">
        <v>22</v>
      </c>
      <c r="C168" s="9">
        <v>43151</v>
      </c>
      <c r="D168" s="9">
        <v>23523</v>
      </c>
      <c r="E168" s="9">
        <v>7942</v>
      </c>
      <c r="F168" s="9">
        <v>13814</v>
      </c>
      <c r="G168" s="9">
        <v>74124</v>
      </c>
      <c r="H168" s="9">
        <v>28341</v>
      </c>
      <c r="I168" s="9">
        <v>4</v>
      </c>
      <c r="J168" s="9">
        <v>0</v>
      </c>
      <c r="K168" s="9">
        <f t="shared" si="69"/>
        <v>117279</v>
      </c>
      <c r="L168" s="9">
        <f t="shared" si="70"/>
        <v>51864</v>
      </c>
      <c r="M168" s="10">
        <f t="shared" si="67"/>
        <v>0.37450865031250269</v>
      </c>
      <c r="N168" s="16">
        <f t="shared" si="68"/>
        <v>0.11778749818808142</v>
      </c>
    </row>
    <row r="169" spans="2:14" hidden="1" outlineLevel="2" x14ac:dyDescent="0.25">
      <c r="B169" s="6" t="s">
        <v>23</v>
      </c>
      <c r="C169" s="9">
        <v>13750</v>
      </c>
      <c r="D169" s="9">
        <v>7170</v>
      </c>
      <c r="E169" s="9">
        <v>2849</v>
      </c>
      <c r="F169" s="9">
        <v>4694</v>
      </c>
      <c r="G169" s="9">
        <v>3888</v>
      </c>
      <c r="H169" s="9">
        <v>1489</v>
      </c>
      <c r="I169" s="9">
        <v>4</v>
      </c>
      <c r="J169" s="9">
        <v>2</v>
      </c>
      <c r="K169" s="9">
        <f t="shared" si="69"/>
        <v>17642</v>
      </c>
      <c r="L169" s="9">
        <f t="shared" si="70"/>
        <v>8661</v>
      </c>
      <c r="M169" s="10">
        <f t="shared" si="67"/>
        <v>0.32944110645051583</v>
      </c>
      <c r="N169" s="16">
        <f t="shared" si="68"/>
        <v>0.26606960662056456</v>
      </c>
    </row>
    <row r="170" spans="2:14" hidden="1" outlineLevel="2" x14ac:dyDescent="0.25">
      <c r="B170" s="6" t="s">
        <v>14</v>
      </c>
      <c r="C170" s="15">
        <v>77398</v>
      </c>
      <c r="D170" s="15">
        <v>32391</v>
      </c>
      <c r="E170" s="9">
        <v>9672</v>
      </c>
      <c r="F170" s="9">
        <v>24324</v>
      </c>
      <c r="G170" s="9">
        <v>56003</v>
      </c>
      <c r="H170" s="9">
        <v>13110</v>
      </c>
      <c r="I170" s="9">
        <v>36</v>
      </c>
      <c r="J170" s="9">
        <v>7</v>
      </c>
      <c r="K170" s="9">
        <f t="shared" si="69"/>
        <v>133437</v>
      </c>
      <c r="L170" s="9">
        <f t="shared" si="70"/>
        <v>45508</v>
      </c>
      <c r="M170" s="10">
        <f t="shared" si="67"/>
        <v>0.26856119367192011</v>
      </c>
      <c r="N170" s="16">
        <f t="shared" si="68"/>
        <v>0.18228827086939905</v>
      </c>
    </row>
    <row r="171" spans="2:14" hidden="1" outlineLevel="2" x14ac:dyDescent="0.25">
      <c r="B171" s="6" t="s">
        <v>24</v>
      </c>
      <c r="C171" s="15">
        <v>284681</v>
      </c>
      <c r="D171" s="15">
        <v>144220</v>
      </c>
      <c r="E171" s="9">
        <v>42362</v>
      </c>
      <c r="F171" s="9">
        <v>79522</v>
      </c>
      <c r="G171" s="9">
        <v>186370</v>
      </c>
      <c r="H171" s="9">
        <v>58796</v>
      </c>
      <c r="I171" s="9">
        <v>0</v>
      </c>
      <c r="J171" s="9">
        <v>0</v>
      </c>
      <c r="K171" s="9">
        <f t="shared" si="69"/>
        <v>471051</v>
      </c>
      <c r="L171" s="9">
        <f t="shared" si="70"/>
        <v>203016</v>
      </c>
      <c r="M171" s="10">
        <f t="shared" si="67"/>
        <v>0.34105436566316599</v>
      </c>
      <c r="N171" s="16">
        <f t="shared" si="68"/>
        <v>0.16881823836484797</v>
      </c>
    </row>
    <row r="172" spans="2:14" hidden="1" outlineLevel="2" x14ac:dyDescent="0.25">
      <c r="B172" s="6" t="s">
        <v>17</v>
      </c>
      <c r="C172" s="9">
        <v>218093</v>
      </c>
      <c r="D172" s="9">
        <v>117229</v>
      </c>
      <c r="E172" s="9">
        <v>32963</v>
      </c>
      <c r="F172" s="9">
        <v>49500</v>
      </c>
      <c r="G172" s="9">
        <v>169266</v>
      </c>
      <c r="H172" s="9">
        <v>78575</v>
      </c>
      <c r="I172" s="9">
        <v>0</v>
      </c>
      <c r="J172" s="9">
        <v>0</v>
      </c>
      <c r="K172" s="9">
        <f t="shared" si="69"/>
        <v>387359</v>
      </c>
      <c r="L172" s="9">
        <f t="shared" si="70"/>
        <v>195804</v>
      </c>
      <c r="M172" s="10">
        <f t="shared" si="67"/>
        <v>0.42038780562733796</v>
      </c>
      <c r="N172" s="16">
        <f t="shared" si="68"/>
        <v>0.12778843398501133</v>
      </c>
    </row>
    <row r="173" spans="2:14" hidden="1" outlineLevel="2" x14ac:dyDescent="0.25">
      <c r="B173" s="6" t="s">
        <v>25</v>
      </c>
      <c r="C173" s="9">
        <v>23682</v>
      </c>
      <c r="D173" s="9">
        <v>11463</v>
      </c>
      <c r="E173" s="9">
        <v>4119</v>
      </c>
      <c r="F173" s="9">
        <v>7962</v>
      </c>
      <c r="G173" s="9">
        <v>10640</v>
      </c>
      <c r="H173" s="9">
        <v>3652</v>
      </c>
      <c r="I173" s="9">
        <v>0</v>
      </c>
      <c r="J173" s="9">
        <v>0</v>
      </c>
      <c r="K173" s="9">
        <f t="shared" si="69"/>
        <v>34322</v>
      </c>
      <c r="L173" s="9">
        <f t="shared" si="70"/>
        <v>15115</v>
      </c>
      <c r="M173" s="10">
        <f t="shared" si="67"/>
        <v>0.32037760037293866</v>
      </c>
      <c r="N173" s="16">
        <f t="shared" si="68"/>
        <v>0.23197948837480334</v>
      </c>
    </row>
    <row r="174" spans="2:14" hidden="1" outlineLevel="2" x14ac:dyDescent="0.25">
      <c r="B174" s="6" t="s">
        <v>26</v>
      </c>
      <c r="C174" s="15">
        <v>844</v>
      </c>
      <c r="D174" s="15">
        <v>484</v>
      </c>
      <c r="E174" s="9">
        <v>108</v>
      </c>
      <c r="F174" s="9">
        <v>203</v>
      </c>
      <c r="G174" s="9">
        <v>119</v>
      </c>
      <c r="H174" s="9">
        <v>55</v>
      </c>
      <c r="I174" s="9">
        <v>2</v>
      </c>
      <c r="J174" s="9">
        <v>2</v>
      </c>
      <c r="K174" s="9">
        <f t="shared" si="69"/>
        <v>965</v>
      </c>
      <c r="L174" s="9">
        <f t="shared" si="70"/>
        <v>541</v>
      </c>
      <c r="M174" s="10">
        <f t="shared" si="67"/>
        <v>0.44870466321243524</v>
      </c>
      <c r="N174" s="16">
        <f t="shared" si="68"/>
        <v>0.21036269430051813</v>
      </c>
    </row>
    <row r="175" spans="2:14" hidden="1" outlineLevel="2" x14ac:dyDescent="0.25">
      <c r="B175" s="6" t="s">
        <v>27</v>
      </c>
      <c r="C175" s="15">
        <v>6035</v>
      </c>
      <c r="D175" s="15">
        <v>3547</v>
      </c>
      <c r="E175" s="9">
        <v>1200</v>
      </c>
      <c r="F175" s="9">
        <v>1838</v>
      </c>
      <c r="G175" s="9">
        <v>4464</v>
      </c>
      <c r="H175" s="9">
        <v>1244</v>
      </c>
      <c r="I175" s="9">
        <v>2</v>
      </c>
      <c r="J175" s="9">
        <v>0</v>
      </c>
      <c r="K175" s="9">
        <f t="shared" si="69"/>
        <v>10501</v>
      </c>
      <c r="L175" s="9">
        <f t="shared" si="70"/>
        <v>4791</v>
      </c>
      <c r="M175" s="10">
        <f t="shared" si="67"/>
        <v>0.341967431673174</v>
      </c>
      <c r="N175" s="16">
        <f t="shared" si="68"/>
        <v>0.17503094943338729</v>
      </c>
    </row>
    <row r="176" spans="2:14" hidden="1" outlineLevel="2" x14ac:dyDescent="0.25">
      <c r="B176" s="6" t="s">
        <v>15</v>
      </c>
      <c r="C176" s="9">
        <v>79262</v>
      </c>
      <c r="D176" s="9">
        <v>45659</v>
      </c>
      <c r="E176" s="9">
        <v>12754</v>
      </c>
      <c r="F176" s="9">
        <v>25151</v>
      </c>
      <c r="G176" s="9">
        <v>75563</v>
      </c>
      <c r="H176" s="9">
        <v>31375</v>
      </c>
      <c r="I176" s="9">
        <v>1</v>
      </c>
      <c r="J176" s="9">
        <v>0</v>
      </c>
      <c r="K176" s="9">
        <f t="shared" si="69"/>
        <v>154826</v>
      </c>
      <c r="L176" s="9">
        <f t="shared" si="70"/>
        <v>77034</v>
      </c>
      <c r="M176" s="10">
        <f t="shared" si="67"/>
        <v>0.41517574567579091</v>
      </c>
      <c r="N176" s="16">
        <f t="shared" si="68"/>
        <v>0.16244687584772582</v>
      </c>
    </row>
    <row r="177" spans="2:14" hidden="1" outlineLevel="2" x14ac:dyDescent="0.25">
      <c r="B177" s="6" t="s">
        <v>28</v>
      </c>
      <c r="C177" s="9">
        <v>49278</v>
      </c>
      <c r="D177" s="9">
        <v>28599</v>
      </c>
      <c r="E177" s="9">
        <v>9685</v>
      </c>
      <c r="F177" s="9">
        <v>16172</v>
      </c>
      <c r="G177" s="9">
        <v>75799</v>
      </c>
      <c r="H177" s="9">
        <v>24488</v>
      </c>
      <c r="I177" s="9">
        <v>0</v>
      </c>
      <c r="J177" s="9">
        <v>0</v>
      </c>
      <c r="K177" s="9">
        <f t="shared" si="69"/>
        <v>125077</v>
      </c>
      <c r="L177" s="9">
        <f t="shared" si="70"/>
        <v>53087</v>
      </c>
      <c r="M177" s="10">
        <f t="shared" si="67"/>
        <v>0.34700224661608448</v>
      </c>
      <c r="N177" s="16">
        <f t="shared" si="68"/>
        <v>0.1292963534462771</v>
      </c>
    </row>
    <row r="178" spans="2:14" hidden="1" outlineLevel="2" x14ac:dyDescent="0.25">
      <c r="B178" s="6" t="s">
        <v>29</v>
      </c>
      <c r="C178" s="15">
        <v>22850</v>
      </c>
      <c r="D178" s="15">
        <v>8948</v>
      </c>
      <c r="E178" s="9">
        <v>3021</v>
      </c>
      <c r="F178" s="9">
        <v>8189</v>
      </c>
      <c r="G178" s="9">
        <v>35680</v>
      </c>
      <c r="H178" s="9">
        <v>10988</v>
      </c>
      <c r="I178" s="9">
        <v>0</v>
      </c>
      <c r="J178" s="9">
        <v>0</v>
      </c>
      <c r="K178" s="9">
        <f t="shared" si="69"/>
        <v>58530</v>
      </c>
      <c r="L178" s="9">
        <f t="shared" si="70"/>
        <v>19936</v>
      </c>
      <c r="M178" s="10">
        <f t="shared" si="67"/>
        <v>0.28899709550657782</v>
      </c>
      <c r="N178" s="16">
        <f t="shared" si="68"/>
        <v>0.13991115667179224</v>
      </c>
    </row>
    <row r="179" spans="2:14" hidden="1" outlineLevel="2" x14ac:dyDescent="0.25">
      <c r="B179" s="6" t="s">
        <v>30</v>
      </c>
      <c r="C179" s="15">
        <v>81337</v>
      </c>
      <c r="D179" s="15">
        <v>47164</v>
      </c>
      <c r="E179" s="9">
        <v>15858</v>
      </c>
      <c r="F179" s="9">
        <v>26495</v>
      </c>
      <c r="G179" s="9">
        <v>63878</v>
      </c>
      <c r="H179" s="9">
        <v>24814</v>
      </c>
      <c r="I179" s="9">
        <v>0</v>
      </c>
      <c r="J179" s="9">
        <v>0</v>
      </c>
      <c r="K179" s="9">
        <f t="shared" si="69"/>
        <v>145215</v>
      </c>
      <c r="L179" s="9">
        <f t="shared" si="70"/>
        <v>71978</v>
      </c>
      <c r="M179" s="10">
        <f t="shared" si="67"/>
        <v>0.38646145370657303</v>
      </c>
      <c r="N179" s="16">
        <f t="shared" si="68"/>
        <v>0.18245360327789828</v>
      </c>
    </row>
    <row r="180" spans="2:14" hidden="1" outlineLevel="2" x14ac:dyDescent="0.25">
      <c r="B180" s="6" t="s">
        <v>18</v>
      </c>
      <c r="C180" s="9">
        <v>161702</v>
      </c>
      <c r="D180" s="9">
        <v>88120</v>
      </c>
      <c r="E180" s="9">
        <v>29661</v>
      </c>
      <c r="F180" s="9">
        <v>49431</v>
      </c>
      <c r="G180" s="9">
        <v>131066</v>
      </c>
      <c r="H180" s="9">
        <v>50950</v>
      </c>
      <c r="I180" s="9">
        <v>0</v>
      </c>
      <c r="J180" s="9">
        <v>0</v>
      </c>
      <c r="K180" s="9">
        <f t="shared" si="69"/>
        <v>292768</v>
      </c>
      <c r="L180" s="9">
        <f t="shared" si="70"/>
        <v>139070</v>
      </c>
      <c r="M180" s="10">
        <f t="shared" si="67"/>
        <v>0.37370545961307244</v>
      </c>
      <c r="N180" s="16">
        <f t="shared" si="68"/>
        <v>0.16884017378948518</v>
      </c>
    </row>
    <row r="181" spans="2:14" hidden="1" outlineLevel="2" x14ac:dyDescent="0.25">
      <c r="B181" s="6" t="s">
        <v>31</v>
      </c>
      <c r="C181" s="9">
        <v>30502</v>
      </c>
      <c r="D181" s="9">
        <v>17802</v>
      </c>
      <c r="E181" s="9">
        <v>6701</v>
      </c>
      <c r="F181" s="9">
        <v>9994</v>
      </c>
      <c r="G181" s="9">
        <v>22948</v>
      </c>
      <c r="H181" s="9">
        <v>4991</v>
      </c>
      <c r="I181" s="9">
        <v>6</v>
      </c>
      <c r="J181" s="9">
        <v>4</v>
      </c>
      <c r="K181" s="9">
        <f t="shared" si="69"/>
        <v>53456</v>
      </c>
      <c r="L181" s="9">
        <f t="shared" si="70"/>
        <v>22797</v>
      </c>
      <c r="M181" s="10">
        <f t="shared" si="67"/>
        <v>0.30110745285842561</v>
      </c>
      <c r="N181" s="16">
        <f t="shared" si="68"/>
        <v>0.18695749775516313</v>
      </c>
    </row>
    <row r="182" spans="2:14" ht="15.75" collapsed="1" thickBot="1" x14ac:dyDescent="0.3">
      <c r="B182" s="11" t="s">
        <v>9</v>
      </c>
      <c r="C182" s="12">
        <f>SUM(C160:C181)</f>
        <v>1570385</v>
      </c>
      <c r="D182" s="12">
        <f t="shared" ref="D182:J182" si="71">SUM(D160:D181)</f>
        <v>835672</v>
      </c>
      <c r="E182" s="12">
        <f t="shared" si="71"/>
        <v>264199</v>
      </c>
      <c r="F182" s="12">
        <f t="shared" si="71"/>
        <v>459052</v>
      </c>
      <c r="G182" s="12">
        <f t="shared" si="71"/>
        <v>1225716</v>
      </c>
      <c r="H182" s="12">
        <f t="shared" si="71"/>
        <v>461559</v>
      </c>
      <c r="I182" s="12">
        <f t="shared" si="71"/>
        <v>81</v>
      </c>
      <c r="J182" s="12">
        <f t="shared" si="71"/>
        <v>35</v>
      </c>
      <c r="K182" s="12">
        <f>G182+C182+I182</f>
        <v>2796182</v>
      </c>
      <c r="L182" s="12">
        <f>H182+D182+J182</f>
        <v>1297266</v>
      </c>
      <c r="M182" s="13">
        <f t="shared" ref="M182" si="72">(L182-E182)/K182</f>
        <v>0.36945628002755188</v>
      </c>
      <c r="N182" s="17">
        <f t="shared" ref="N182" si="73">F182/K182</f>
        <v>0.16417100174452165</v>
      </c>
    </row>
    <row r="184" spans="2:14" ht="15.75" thickBot="1" x14ac:dyDescent="0.3">
      <c r="B184" s="14">
        <f>B158+1</f>
        <v>43837</v>
      </c>
    </row>
    <row r="185" spans="2:14" x14ac:dyDescent="0.25">
      <c r="B185" s="2" t="s">
        <v>0</v>
      </c>
      <c r="C185" s="3" t="s">
        <v>6</v>
      </c>
      <c r="D185" s="3" t="s">
        <v>7</v>
      </c>
      <c r="E185" s="3" t="s">
        <v>3</v>
      </c>
      <c r="F185" s="3" t="s">
        <v>32</v>
      </c>
      <c r="G185" s="3" t="s">
        <v>4</v>
      </c>
      <c r="H185" s="3" t="s">
        <v>5</v>
      </c>
      <c r="I185" s="3" t="s">
        <v>47</v>
      </c>
      <c r="J185" s="3" t="s">
        <v>48</v>
      </c>
      <c r="K185" s="3" t="s">
        <v>1</v>
      </c>
      <c r="L185" s="3" t="s">
        <v>2</v>
      </c>
      <c r="M185" s="3" t="s">
        <v>8</v>
      </c>
      <c r="N185" s="4" t="s">
        <v>33</v>
      </c>
    </row>
    <row r="186" spans="2:14" outlineLevel="2" x14ac:dyDescent="0.25">
      <c r="B186" s="6" t="s">
        <v>10</v>
      </c>
      <c r="C186" s="9">
        <v>135861</v>
      </c>
      <c r="D186" s="9">
        <v>67137</v>
      </c>
      <c r="E186" s="9">
        <v>17536</v>
      </c>
      <c r="F186" s="9">
        <v>37415</v>
      </c>
      <c r="G186" s="9">
        <v>68166</v>
      </c>
      <c r="H186" s="9">
        <v>26293</v>
      </c>
      <c r="I186" s="9">
        <v>16</v>
      </c>
      <c r="J186" s="9">
        <v>12</v>
      </c>
      <c r="K186" s="9">
        <f>G186+C186+I186</f>
        <v>204043</v>
      </c>
      <c r="L186" s="9">
        <f>H186+D186+J186</f>
        <v>93442</v>
      </c>
      <c r="M186" s="10">
        <f>IFERROR((L186-E186)/K186,0)</f>
        <v>0.37200982145920225</v>
      </c>
      <c r="N186" s="16">
        <f t="shared" ref="N186:N208" si="74">F186/K186</f>
        <v>0.18336821160245634</v>
      </c>
    </row>
    <row r="187" spans="2:14" outlineLevel="2" x14ac:dyDescent="0.25">
      <c r="B187" s="6" t="s">
        <v>19</v>
      </c>
      <c r="C187" s="9">
        <v>6013</v>
      </c>
      <c r="D187" s="9">
        <v>3058</v>
      </c>
      <c r="E187" s="9">
        <v>926</v>
      </c>
      <c r="F187" s="9">
        <v>1953</v>
      </c>
      <c r="G187" s="9">
        <v>10729</v>
      </c>
      <c r="H187" s="9">
        <v>4239</v>
      </c>
      <c r="I187" s="9">
        <v>0</v>
      </c>
      <c r="J187" s="9">
        <v>0</v>
      </c>
      <c r="K187" s="9">
        <f t="shared" ref="K187:K207" si="75">G187+C187+I187</f>
        <v>16742</v>
      </c>
      <c r="L187" s="9">
        <f t="shared" ref="L187:L207" si="76">H187+D187+J187</f>
        <v>7297</v>
      </c>
      <c r="M187" s="10">
        <f t="shared" ref="M187:M207" si="77">IFERROR((L187-E187)/K187,0)</f>
        <v>0.3805399593835862</v>
      </c>
      <c r="N187" s="16">
        <f t="shared" si="74"/>
        <v>0.11665272966192808</v>
      </c>
    </row>
    <row r="188" spans="2:14" outlineLevel="2" x14ac:dyDescent="0.25">
      <c r="B188" s="6" t="s">
        <v>20</v>
      </c>
      <c r="C188" s="15">
        <v>177658</v>
      </c>
      <c r="D188" s="15">
        <v>104398</v>
      </c>
      <c r="E188" s="9">
        <v>35405</v>
      </c>
      <c r="F188" s="9">
        <v>51278</v>
      </c>
      <c r="G188" s="9">
        <v>97317</v>
      </c>
      <c r="H188" s="9">
        <v>46137</v>
      </c>
      <c r="I188" s="9">
        <v>0</v>
      </c>
      <c r="J188" s="9">
        <v>0</v>
      </c>
      <c r="K188" s="9">
        <f t="shared" si="75"/>
        <v>274975</v>
      </c>
      <c r="L188" s="9">
        <f t="shared" si="76"/>
        <v>150535</v>
      </c>
      <c r="M188" s="10">
        <f t="shared" si="77"/>
        <v>0.41869260841894718</v>
      </c>
      <c r="N188" s="16">
        <f t="shared" si="74"/>
        <v>0.18648240749159015</v>
      </c>
    </row>
    <row r="189" spans="2:14" outlineLevel="2" x14ac:dyDescent="0.25">
      <c r="B189" s="6" t="s">
        <v>21</v>
      </c>
      <c r="C189" s="15">
        <v>47558</v>
      </c>
      <c r="D189" s="15">
        <v>24919</v>
      </c>
      <c r="E189" s="9">
        <v>11005</v>
      </c>
      <c r="F189" s="9">
        <v>21079</v>
      </c>
      <c r="G189" s="9">
        <v>50768</v>
      </c>
      <c r="H189" s="9">
        <v>20141</v>
      </c>
      <c r="I189" s="9">
        <v>0</v>
      </c>
      <c r="J189" s="9">
        <v>0</v>
      </c>
      <c r="K189" s="9">
        <f t="shared" si="75"/>
        <v>98326</v>
      </c>
      <c r="L189" s="9">
        <f t="shared" si="76"/>
        <v>45060</v>
      </c>
      <c r="M189" s="10">
        <f t="shared" si="77"/>
        <v>0.34634786323047823</v>
      </c>
      <c r="N189" s="16">
        <f t="shared" si="74"/>
        <v>0.21437869942843196</v>
      </c>
    </row>
    <row r="190" spans="2:14" outlineLevel="2" x14ac:dyDescent="0.25">
      <c r="B190" s="6" t="s">
        <v>11</v>
      </c>
      <c r="C190" s="9">
        <v>110879</v>
      </c>
      <c r="D190" s="9">
        <v>60510</v>
      </c>
      <c r="E190" s="9">
        <v>21204</v>
      </c>
      <c r="F190" s="9">
        <v>30255</v>
      </c>
      <c r="G190" s="9">
        <v>55183</v>
      </c>
      <c r="H190" s="9">
        <v>20671</v>
      </c>
      <c r="I190" s="9">
        <v>0</v>
      </c>
      <c r="J190" s="9">
        <v>0</v>
      </c>
      <c r="K190" s="9">
        <f t="shared" si="75"/>
        <v>166062</v>
      </c>
      <c r="L190" s="9">
        <f t="shared" si="76"/>
        <v>81181</v>
      </c>
      <c r="M190" s="10">
        <f t="shared" si="77"/>
        <v>0.36117233322494008</v>
      </c>
      <c r="N190" s="16">
        <f t="shared" si="74"/>
        <v>0.18219098890775734</v>
      </c>
    </row>
    <row r="191" spans="2:14" outlineLevel="2" x14ac:dyDescent="0.25">
      <c r="B191" s="6" t="s">
        <v>16</v>
      </c>
      <c r="C191" s="9">
        <v>5117</v>
      </c>
      <c r="D191" s="9">
        <v>2784</v>
      </c>
      <c r="E191" s="9">
        <v>765</v>
      </c>
      <c r="F191" s="9">
        <v>1440</v>
      </c>
      <c r="G191" s="9">
        <v>10653</v>
      </c>
      <c r="H191" s="9">
        <v>3502</v>
      </c>
      <c r="I191" s="9">
        <v>0</v>
      </c>
      <c r="J191" s="9">
        <v>0</v>
      </c>
      <c r="K191" s="9">
        <f t="shared" si="75"/>
        <v>15770</v>
      </c>
      <c r="L191" s="9">
        <f t="shared" si="76"/>
        <v>6286</v>
      </c>
      <c r="M191" s="10">
        <f t="shared" si="77"/>
        <v>0.35009511731135068</v>
      </c>
      <c r="N191" s="16">
        <f t="shared" si="74"/>
        <v>9.1312618896639192E-2</v>
      </c>
    </row>
    <row r="192" spans="2:14" outlineLevel="2" x14ac:dyDescent="0.25">
      <c r="B192" s="6" t="s">
        <v>12</v>
      </c>
      <c r="C192" s="15">
        <v>46870</v>
      </c>
      <c r="D192" s="15">
        <v>24313</v>
      </c>
      <c r="E192" s="9">
        <v>9548</v>
      </c>
      <c r="F192" s="9">
        <v>18438</v>
      </c>
      <c r="G192" s="9">
        <v>21670</v>
      </c>
      <c r="H192" s="9">
        <v>9031</v>
      </c>
      <c r="I192" s="9">
        <v>0</v>
      </c>
      <c r="J192" s="9">
        <v>0</v>
      </c>
      <c r="K192" s="9">
        <f t="shared" si="75"/>
        <v>68540</v>
      </c>
      <c r="L192" s="9">
        <f t="shared" si="76"/>
        <v>33344</v>
      </c>
      <c r="M192" s="10">
        <f t="shared" si="77"/>
        <v>0.34718412605777649</v>
      </c>
      <c r="N192" s="16">
        <f t="shared" si="74"/>
        <v>0.26901079661511529</v>
      </c>
    </row>
    <row r="193" spans="2:14" outlineLevel="2" x14ac:dyDescent="0.25">
      <c r="B193" s="6" t="s">
        <v>13</v>
      </c>
      <c r="C193" s="15">
        <v>11071</v>
      </c>
      <c r="D193" s="15">
        <v>6060</v>
      </c>
      <c r="E193" s="9">
        <v>1582</v>
      </c>
      <c r="F193" s="9">
        <v>3498</v>
      </c>
      <c r="G193" s="9">
        <v>5923</v>
      </c>
      <c r="H193" s="9">
        <v>2544</v>
      </c>
      <c r="I193" s="9">
        <v>0</v>
      </c>
      <c r="J193" s="9">
        <v>0</v>
      </c>
      <c r="K193" s="9">
        <f t="shared" si="75"/>
        <v>16994</v>
      </c>
      <c r="L193" s="9">
        <f t="shared" si="76"/>
        <v>8604</v>
      </c>
      <c r="M193" s="10">
        <f t="shared" si="77"/>
        <v>0.4132046604684006</v>
      </c>
      <c r="N193" s="16">
        <f t="shared" si="74"/>
        <v>0.20583735436036249</v>
      </c>
    </row>
    <row r="194" spans="2:14" outlineLevel="2" x14ac:dyDescent="0.25">
      <c r="B194" s="6" t="s">
        <v>22</v>
      </c>
      <c r="C194" s="9">
        <v>48722</v>
      </c>
      <c r="D194" s="9">
        <v>27107</v>
      </c>
      <c r="E194" s="9">
        <v>9280</v>
      </c>
      <c r="F194" s="9">
        <v>16411</v>
      </c>
      <c r="G194" s="9">
        <v>75281</v>
      </c>
      <c r="H194" s="9">
        <v>28598</v>
      </c>
      <c r="I194" s="9">
        <v>0</v>
      </c>
      <c r="J194" s="9">
        <v>0</v>
      </c>
      <c r="K194" s="9">
        <f t="shared" si="75"/>
        <v>124003</v>
      </c>
      <c r="L194" s="9">
        <f t="shared" si="76"/>
        <v>55705</v>
      </c>
      <c r="M194" s="10">
        <f t="shared" si="77"/>
        <v>0.37438610356201057</v>
      </c>
      <c r="N194" s="16">
        <f t="shared" si="74"/>
        <v>0.13234357233292743</v>
      </c>
    </row>
    <row r="195" spans="2:14" outlineLevel="2" x14ac:dyDescent="0.25">
      <c r="B195" s="6" t="s">
        <v>23</v>
      </c>
      <c r="C195" s="9">
        <v>14096</v>
      </c>
      <c r="D195" s="9">
        <v>7649</v>
      </c>
      <c r="E195" s="9">
        <v>2897</v>
      </c>
      <c r="F195" s="9">
        <v>4724</v>
      </c>
      <c r="G195" s="9">
        <v>3783</v>
      </c>
      <c r="H195" s="9">
        <v>1436</v>
      </c>
      <c r="I195" s="9">
        <v>3</v>
      </c>
      <c r="J195" s="9">
        <v>3</v>
      </c>
      <c r="K195" s="9">
        <f t="shared" si="75"/>
        <v>17882</v>
      </c>
      <c r="L195" s="9">
        <f t="shared" si="76"/>
        <v>9088</v>
      </c>
      <c r="M195" s="10">
        <f t="shared" si="77"/>
        <v>0.34621407001453974</v>
      </c>
      <c r="N195" s="16">
        <f t="shared" si="74"/>
        <v>0.26417626663684152</v>
      </c>
    </row>
    <row r="196" spans="2:14" outlineLevel="2" x14ac:dyDescent="0.25">
      <c r="B196" s="6" t="s">
        <v>14</v>
      </c>
      <c r="C196" s="15">
        <v>78033</v>
      </c>
      <c r="D196" s="15">
        <v>32100</v>
      </c>
      <c r="E196" s="9">
        <v>9566</v>
      </c>
      <c r="F196" s="9">
        <v>25388</v>
      </c>
      <c r="G196" s="9">
        <v>55717</v>
      </c>
      <c r="H196" s="9">
        <v>13200</v>
      </c>
      <c r="I196" s="9">
        <v>218</v>
      </c>
      <c r="J196" s="9">
        <v>23</v>
      </c>
      <c r="K196" s="9">
        <f t="shared" si="75"/>
        <v>133968</v>
      </c>
      <c r="L196" s="9">
        <f t="shared" si="76"/>
        <v>45323</v>
      </c>
      <c r="M196" s="10">
        <f t="shared" si="77"/>
        <v>0.26690702257255466</v>
      </c>
      <c r="N196" s="16">
        <f t="shared" si="74"/>
        <v>0.18950794219515107</v>
      </c>
    </row>
    <row r="197" spans="2:14" outlineLevel="2" x14ac:dyDescent="0.25">
      <c r="B197" s="6" t="s">
        <v>24</v>
      </c>
      <c r="C197" s="15">
        <v>290893</v>
      </c>
      <c r="D197" s="15">
        <v>146386</v>
      </c>
      <c r="E197" s="9">
        <v>43989</v>
      </c>
      <c r="F197" s="9">
        <v>84378</v>
      </c>
      <c r="G197" s="9">
        <v>190462</v>
      </c>
      <c r="H197" s="9">
        <v>61393</v>
      </c>
      <c r="I197" s="9">
        <v>0</v>
      </c>
      <c r="J197" s="9">
        <v>0</v>
      </c>
      <c r="K197" s="9">
        <f t="shared" si="75"/>
        <v>481355</v>
      </c>
      <c r="L197" s="9">
        <f t="shared" si="76"/>
        <v>207779</v>
      </c>
      <c r="M197" s="10">
        <f t="shared" si="77"/>
        <v>0.3402686167173915</v>
      </c>
      <c r="N197" s="16">
        <f t="shared" si="74"/>
        <v>0.17529266341889044</v>
      </c>
    </row>
    <row r="198" spans="2:14" outlineLevel="2" x14ac:dyDescent="0.25">
      <c r="B198" s="6" t="s">
        <v>17</v>
      </c>
      <c r="C198" s="9">
        <v>239618</v>
      </c>
      <c r="D198" s="9">
        <v>125766</v>
      </c>
      <c r="E198" s="9">
        <v>36608</v>
      </c>
      <c r="F198" s="9">
        <v>55431</v>
      </c>
      <c r="G198" s="9">
        <v>173949</v>
      </c>
      <c r="H198" s="9">
        <v>79141</v>
      </c>
      <c r="I198" s="9">
        <v>0</v>
      </c>
      <c r="J198" s="9">
        <v>0</v>
      </c>
      <c r="K198" s="9">
        <f t="shared" si="75"/>
        <v>413567</v>
      </c>
      <c r="L198" s="9">
        <f t="shared" si="76"/>
        <v>204907</v>
      </c>
      <c r="M198" s="10">
        <f t="shared" si="77"/>
        <v>0.40694494483360616</v>
      </c>
      <c r="N198" s="16">
        <f t="shared" si="74"/>
        <v>0.13403148703837589</v>
      </c>
    </row>
    <row r="199" spans="2:14" outlineLevel="2" x14ac:dyDescent="0.25">
      <c r="B199" s="6" t="s">
        <v>25</v>
      </c>
      <c r="C199" s="9">
        <v>25667</v>
      </c>
      <c r="D199" s="9">
        <v>12553</v>
      </c>
      <c r="E199" s="9">
        <v>4489</v>
      </c>
      <c r="F199" s="9">
        <v>8803</v>
      </c>
      <c r="G199" s="9">
        <v>11114</v>
      </c>
      <c r="H199" s="9">
        <v>3604</v>
      </c>
      <c r="I199" s="9">
        <v>0</v>
      </c>
      <c r="J199" s="9">
        <v>0</v>
      </c>
      <c r="K199" s="9">
        <f t="shared" si="75"/>
        <v>36781</v>
      </c>
      <c r="L199" s="9">
        <f t="shared" si="76"/>
        <v>16157</v>
      </c>
      <c r="M199" s="10">
        <f t="shared" si="77"/>
        <v>0.31722900410538052</v>
      </c>
      <c r="N199" s="16">
        <f t="shared" si="74"/>
        <v>0.23933552649465756</v>
      </c>
    </row>
    <row r="200" spans="2:14" outlineLevel="2" x14ac:dyDescent="0.25">
      <c r="B200" s="6" t="s">
        <v>26</v>
      </c>
      <c r="C200" s="15">
        <v>1036</v>
      </c>
      <c r="D200" s="15">
        <v>591</v>
      </c>
      <c r="E200" s="9">
        <v>107</v>
      </c>
      <c r="F200" s="9">
        <v>217</v>
      </c>
      <c r="G200" s="9">
        <v>133</v>
      </c>
      <c r="H200" s="9">
        <v>61</v>
      </c>
      <c r="I200" s="9">
        <v>2</v>
      </c>
      <c r="J200" s="9">
        <v>2</v>
      </c>
      <c r="K200" s="9">
        <f t="shared" si="75"/>
        <v>1171</v>
      </c>
      <c r="L200" s="9">
        <f t="shared" si="76"/>
        <v>654</v>
      </c>
      <c r="M200" s="10">
        <f t="shared" si="77"/>
        <v>0.46712211784799318</v>
      </c>
      <c r="N200" s="16">
        <f t="shared" si="74"/>
        <v>0.18531169940222034</v>
      </c>
    </row>
    <row r="201" spans="2:14" outlineLevel="2" x14ac:dyDescent="0.25">
      <c r="B201" s="6" t="s">
        <v>27</v>
      </c>
      <c r="C201" s="15">
        <v>6043</v>
      </c>
      <c r="D201" s="15">
        <v>3510</v>
      </c>
      <c r="E201" s="9">
        <v>1107</v>
      </c>
      <c r="F201" s="9">
        <v>1752</v>
      </c>
      <c r="G201" s="9">
        <v>7995</v>
      </c>
      <c r="H201" s="9">
        <v>1133</v>
      </c>
      <c r="I201" s="9">
        <v>0</v>
      </c>
      <c r="J201" s="9">
        <v>0</v>
      </c>
      <c r="K201" s="9">
        <f t="shared" si="75"/>
        <v>14038</v>
      </c>
      <c r="L201" s="9">
        <f t="shared" si="76"/>
        <v>4643</v>
      </c>
      <c r="M201" s="10">
        <f t="shared" si="77"/>
        <v>0.2518877332953412</v>
      </c>
      <c r="N201" s="16">
        <f t="shared" si="74"/>
        <v>0.12480410314859666</v>
      </c>
    </row>
    <row r="202" spans="2:14" outlineLevel="2" x14ac:dyDescent="0.25">
      <c r="B202" s="6" t="s">
        <v>15</v>
      </c>
      <c r="C202" s="9">
        <v>85126</v>
      </c>
      <c r="D202" s="9">
        <v>45304</v>
      </c>
      <c r="E202" s="9">
        <v>13017</v>
      </c>
      <c r="F202" s="9">
        <v>27187</v>
      </c>
      <c r="G202" s="9">
        <v>72014</v>
      </c>
      <c r="H202" s="9">
        <v>28523</v>
      </c>
      <c r="I202" s="9">
        <v>0</v>
      </c>
      <c r="J202" s="9">
        <v>0</v>
      </c>
      <c r="K202" s="9">
        <f t="shared" si="75"/>
        <v>157140</v>
      </c>
      <c r="L202" s="9">
        <f t="shared" si="76"/>
        <v>73827</v>
      </c>
      <c r="M202" s="10">
        <f t="shared" si="77"/>
        <v>0.38697976326842304</v>
      </c>
      <c r="N202" s="16">
        <f t="shared" si="74"/>
        <v>0.17301132747868142</v>
      </c>
    </row>
    <row r="203" spans="2:14" outlineLevel="2" x14ac:dyDescent="0.25">
      <c r="B203" s="6" t="s">
        <v>28</v>
      </c>
      <c r="C203" s="9">
        <v>53562</v>
      </c>
      <c r="D203" s="9">
        <v>30605</v>
      </c>
      <c r="E203" s="9">
        <v>10536</v>
      </c>
      <c r="F203" s="9">
        <v>18130</v>
      </c>
      <c r="G203" s="9">
        <v>69128</v>
      </c>
      <c r="H203" s="9">
        <v>22002</v>
      </c>
      <c r="I203" s="9">
        <v>0</v>
      </c>
      <c r="J203" s="9">
        <v>0</v>
      </c>
      <c r="K203" s="9">
        <f t="shared" si="75"/>
        <v>122690</v>
      </c>
      <c r="L203" s="9">
        <f t="shared" si="76"/>
        <v>52607</v>
      </c>
      <c r="M203" s="10">
        <f t="shared" si="77"/>
        <v>0.34290488222349008</v>
      </c>
      <c r="N203" s="16">
        <f t="shared" si="74"/>
        <v>0.1477708044665417</v>
      </c>
    </row>
    <row r="204" spans="2:14" outlineLevel="2" x14ac:dyDescent="0.25">
      <c r="B204" s="6" t="s">
        <v>29</v>
      </c>
      <c r="C204" s="15">
        <v>41256</v>
      </c>
      <c r="D204" s="15">
        <v>20795</v>
      </c>
      <c r="E204" s="9">
        <v>3535</v>
      </c>
      <c r="F204" s="9">
        <v>11463</v>
      </c>
      <c r="G204" s="9">
        <v>32871</v>
      </c>
      <c r="H204" s="9">
        <v>9859</v>
      </c>
      <c r="I204" s="9">
        <v>0</v>
      </c>
      <c r="J204" s="9">
        <v>0</v>
      </c>
      <c r="K204" s="9">
        <f t="shared" si="75"/>
        <v>74127</v>
      </c>
      <c r="L204" s="9">
        <f t="shared" si="76"/>
        <v>30654</v>
      </c>
      <c r="M204" s="10">
        <f t="shared" si="77"/>
        <v>0.36584510367342532</v>
      </c>
      <c r="N204" s="16">
        <f t="shared" si="74"/>
        <v>0.15464000971306002</v>
      </c>
    </row>
    <row r="205" spans="2:14" outlineLevel="2" x14ac:dyDescent="0.25">
      <c r="B205" s="6" t="s">
        <v>30</v>
      </c>
      <c r="C205" s="15">
        <v>91294</v>
      </c>
      <c r="D205" s="15">
        <v>53847</v>
      </c>
      <c r="E205" s="9">
        <v>18535</v>
      </c>
      <c r="F205" s="9">
        <v>31111</v>
      </c>
      <c r="G205" s="9">
        <v>67821</v>
      </c>
      <c r="H205" s="9">
        <v>26203</v>
      </c>
      <c r="I205" s="9">
        <v>0</v>
      </c>
      <c r="J205" s="9">
        <v>0</v>
      </c>
      <c r="K205" s="9">
        <f t="shared" si="75"/>
        <v>159115</v>
      </c>
      <c r="L205" s="9">
        <f t="shared" si="76"/>
        <v>80050</v>
      </c>
      <c r="M205" s="10">
        <f t="shared" si="77"/>
        <v>0.38660717091411873</v>
      </c>
      <c r="N205" s="16">
        <f t="shared" si="74"/>
        <v>0.19552524903371776</v>
      </c>
    </row>
    <row r="206" spans="2:14" outlineLevel="2" x14ac:dyDescent="0.25">
      <c r="B206" s="6" t="s">
        <v>18</v>
      </c>
      <c r="C206" s="9">
        <v>175808</v>
      </c>
      <c r="D206" s="9">
        <v>95836</v>
      </c>
      <c r="E206" s="9">
        <v>32572</v>
      </c>
      <c r="F206" s="9">
        <v>55802</v>
      </c>
      <c r="G206" s="9">
        <v>136715</v>
      </c>
      <c r="H206" s="9">
        <v>55429</v>
      </c>
      <c r="I206" s="9">
        <v>0</v>
      </c>
      <c r="J206" s="9">
        <v>0</v>
      </c>
      <c r="K206" s="9">
        <f t="shared" si="75"/>
        <v>312523</v>
      </c>
      <c r="L206" s="9">
        <f t="shared" si="76"/>
        <v>151265</v>
      </c>
      <c r="M206" s="10">
        <f t="shared" si="77"/>
        <v>0.37978964748194532</v>
      </c>
      <c r="N206" s="16">
        <f t="shared" si="74"/>
        <v>0.17855325848017586</v>
      </c>
    </row>
    <row r="207" spans="2:14" outlineLevel="2" x14ac:dyDescent="0.25">
      <c r="B207" s="6" t="s">
        <v>31</v>
      </c>
      <c r="C207" s="9">
        <v>29969</v>
      </c>
      <c r="D207" s="9">
        <v>17972</v>
      </c>
      <c r="E207" s="9">
        <v>6797</v>
      </c>
      <c r="F207" s="9">
        <v>9849</v>
      </c>
      <c r="G207" s="9">
        <v>22907</v>
      </c>
      <c r="H207" s="9">
        <v>5085</v>
      </c>
      <c r="I207" s="9">
        <v>2</v>
      </c>
      <c r="J207" s="9">
        <v>2</v>
      </c>
      <c r="K207" s="9">
        <f t="shared" si="75"/>
        <v>52878</v>
      </c>
      <c r="L207" s="9">
        <f t="shared" si="76"/>
        <v>23059</v>
      </c>
      <c r="M207" s="10">
        <f t="shared" si="77"/>
        <v>0.30753810658496916</v>
      </c>
      <c r="N207" s="16">
        <f t="shared" si="74"/>
        <v>0.18625893566322479</v>
      </c>
    </row>
    <row r="208" spans="2:14" ht="15.75" thickBot="1" x14ac:dyDescent="0.3">
      <c r="B208" s="11" t="s">
        <v>9</v>
      </c>
      <c r="C208" s="12">
        <f>SUM(C186:C207)</f>
        <v>1722150</v>
      </c>
      <c r="D208" s="12">
        <f t="shared" ref="D208:J208" si="78">SUM(D186:D207)</f>
        <v>913200</v>
      </c>
      <c r="E208" s="12">
        <f t="shared" si="78"/>
        <v>291006</v>
      </c>
      <c r="F208" s="12">
        <f t="shared" si="78"/>
        <v>516002</v>
      </c>
      <c r="G208" s="12">
        <f t="shared" si="78"/>
        <v>1240299</v>
      </c>
      <c r="H208" s="12">
        <f t="shared" si="78"/>
        <v>468225</v>
      </c>
      <c r="I208" s="12">
        <f t="shared" si="78"/>
        <v>241</v>
      </c>
      <c r="J208" s="12">
        <f t="shared" si="78"/>
        <v>42</v>
      </c>
      <c r="K208" s="12">
        <f>G208+C208+I208</f>
        <v>2962690</v>
      </c>
      <c r="L208" s="12">
        <f>H208+D208+J208</f>
        <v>1381467</v>
      </c>
      <c r="M208" s="13">
        <f t="shared" ref="M208" si="79">(L208-E208)/K208</f>
        <v>0.36806449544164255</v>
      </c>
      <c r="N208" s="17">
        <f t="shared" si="74"/>
        <v>0.17416672010909004</v>
      </c>
    </row>
    <row r="210" spans="2:14" ht="15.75" thickBot="1" x14ac:dyDescent="0.3">
      <c r="B210" s="14">
        <f>B184+1</f>
        <v>43838</v>
      </c>
    </row>
    <row r="211" spans="2:14" x14ac:dyDescent="0.25">
      <c r="B211" s="2" t="s">
        <v>0</v>
      </c>
      <c r="C211" s="3" t="s">
        <v>6</v>
      </c>
      <c r="D211" s="3" t="s">
        <v>7</v>
      </c>
      <c r="E211" s="3" t="s">
        <v>3</v>
      </c>
      <c r="F211" s="3" t="s">
        <v>32</v>
      </c>
      <c r="G211" s="3" t="s">
        <v>4</v>
      </c>
      <c r="H211" s="3" t="s">
        <v>5</v>
      </c>
      <c r="I211" s="3" t="s">
        <v>47</v>
      </c>
      <c r="J211" s="3" t="s">
        <v>48</v>
      </c>
      <c r="K211" s="3" t="s">
        <v>1</v>
      </c>
      <c r="L211" s="3" t="s">
        <v>2</v>
      </c>
      <c r="M211" s="3" t="s">
        <v>8</v>
      </c>
      <c r="N211" s="4" t="s">
        <v>33</v>
      </c>
    </row>
    <row r="212" spans="2:14" hidden="1" outlineLevel="2" x14ac:dyDescent="0.25">
      <c r="B212" s="6" t="s">
        <v>10</v>
      </c>
      <c r="C212" s="9"/>
      <c r="D212" s="9"/>
      <c r="E212" s="9"/>
      <c r="F212" s="9"/>
      <c r="G212" s="9"/>
      <c r="H212" s="9"/>
      <c r="I212" s="9"/>
      <c r="J212" s="9"/>
      <c r="K212" s="9">
        <f>G212+C212+I212</f>
        <v>0</v>
      </c>
      <c r="L212" s="9">
        <f>H212+D212+J212</f>
        <v>0</v>
      </c>
      <c r="M212" s="10">
        <f>IFERROR((L212-E212)/K212,0)</f>
        <v>0</v>
      </c>
      <c r="N212" s="16" t="e">
        <f t="shared" ref="N212:N233" si="80">F212/K212</f>
        <v>#DIV/0!</v>
      </c>
    </row>
    <row r="213" spans="2:14" hidden="1" outlineLevel="2" x14ac:dyDescent="0.25">
      <c r="B213" s="6" t="s">
        <v>19</v>
      </c>
      <c r="C213" s="9"/>
      <c r="D213" s="9"/>
      <c r="E213" s="9"/>
      <c r="F213" s="9"/>
      <c r="G213" s="9"/>
      <c r="H213" s="9"/>
      <c r="I213" s="9"/>
      <c r="J213" s="9"/>
      <c r="K213" s="9">
        <f t="shared" ref="K213:K233" si="81">G213+C213+I213</f>
        <v>0</v>
      </c>
      <c r="L213" s="9">
        <f t="shared" ref="L213:L233" si="82">H213+D213+J213</f>
        <v>0</v>
      </c>
      <c r="M213" s="10">
        <f t="shared" ref="M213:M233" si="83">IFERROR((L213-E213)/K213,0)</f>
        <v>0</v>
      </c>
      <c r="N213" s="16" t="e">
        <f t="shared" si="80"/>
        <v>#DIV/0!</v>
      </c>
    </row>
    <row r="214" spans="2:14" hidden="1" outlineLevel="2" x14ac:dyDescent="0.25">
      <c r="B214" s="6" t="s">
        <v>20</v>
      </c>
      <c r="C214" s="15"/>
      <c r="D214" s="15"/>
      <c r="E214" s="9"/>
      <c r="F214" s="9"/>
      <c r="G214" s="9"/>
      <c r="H214" s="9"/>
      <c r="I214" s="9"/>
      <c r="J214" s="9"/>
      <c r="K214" s="9">
        <f t="shared" si="81"/>
        <v>0</v>
      </c>
      <c r="L214" s="9">
        <f t="shared" si="82"/>
        <v>0</v>
      </c>
      <c r="M214" s="10">
        <f t="shared" si="83"/>
        <v>0</v>
      </c>
      <c r="N214" s="16" t="e">
        <f t="shared" si="80"/>
        <v>#DIV/0!</v>
      </c>
    </row>
    <row r="215" spans="2:14" hidden="1" outlineLevel="2" x14ac:dyDescent="0.25">
      <c r="B215" s="6" t="s">
        <v>21</v>
      </c>
      <c r="C215" s="15"/>
      <c r="D215" s="15"/>
      <c r="E215" s="9"/>
      <c r="F215" s="9"/>
      <c r="G215" s="9"/>
      <c r="H215" s="9"/>
      <c r="I215" s="9"/>
      <c r="J215" s="9"/>
      <c r="K215" s="9">
        <f t="shared" si="81"/>
        <v>0</v>
      </c>
      <c r="L215" s="9">
        <f t="shared" si="82"/>
        <v>0</v>
      </c>
      <c r="M215" s="10">
        <f t="shared" si="83"/>
        <v>0</v>
      </c>
      <c r="N215" s="16" t="e">
        <f t="shared" si="80"/>
        <v>#DIV/0!</v>
      </c>
    </row>
    <row r="216" spans="2:14" hidden="1" outlineLevel="2" x14ac:dyDescent="0.25">
      <c r="B216" s="6" t="s">
        <v>11</v>
      </c>
      <c r="C216" s="9"/>
      <c r="D216" s="9"/>
      <c r="E216" s="9"/>
      <c r="F216" s="9"/>
      <c r="G216" s="9"/>
      <c r="H216" s="9"/>
      <c r="I216" s="9"/>
      <c r="J216" s="9"/>
      <c r="K216" s="9">
        <f t="shared" si="81"/>
        <v>0</v>
      </c>
      <c r="L216" s="9">
        <f t="shared" si="82"/>
        <v>0</v>
      </c>
      <c r="M216" s="10">
        <f t="shared" si="83"/>
        <v>0</v>
      </c>
      <c r="N216" s="16" t="e">
        <f t="shared" si="80"/>
        <v>#DIV/0!</v>
      </c>
    </row>
    <row r="217" spans="2:14" hidden="1" outlineLevel="2" x14ac:dyDescent="0.25">
      <c r="B217" s="6" t="s">
        <v>16</v>
      </c>
      <c r="C217" s="9"/>
      <c r="D217" s="9"/>
      <c r="E217" s="9"/>
      <c r="F217" s="9"/>
      <c r="G217" s="9"/>
      <c r="H217" s="9"/>
      <c r="I217" s="9"/>
      <c r="J217" s="9"/>
      <c r="K217" s="9">
        <f t="shared" si="81"/>
        <v>0</v>
      </c>
      <c r="L217" s="9">
        <f t="shared" si="82"/>
        <v>0</v>
      </c>
      <c r="M217" s="10">
        <f t="shared" si="83"/>
        <v>0</v>
      </c>
      <c r="N217" s="16" t="e">
        <f t="shared" si="80"/>
        <v>#DIV/0!</v>
      </c>
    </row>
    <row r="218" spans="2:14" hidden="1" outlineLevel="2" x14ac:dyDescent="0.25">
      <c r="B218" s="6" t="s">
        <v>12</v>
      </c>
      <c r="C218" s="15"/>
      <c r="D218" s="15"/>
      <c r="E218" s="9"/>
      <c r="F218" s="9"/>
      <c r="G218" s="9"/>
      <c r="H218" s="9"/>
      <c r="I218" s="9"/>
      <c r="J218" s="9"/>
      <c r="K218" s="9">
        <f t="shared" si="81"/>
        <v>0</v>
      </c>
      <c r="L218" s="9">
        <f t="shared" si="82"/>
        <v>0</v>
      </c>
      <c r="M218" s="10">
        <f t="shared" si="83"/>
        <v>0</v>
      </c>
      <c r="N218" s="16" t="e">
        <f t="shared" si="80"/>
        <v>#DIV/0!</v>
      </c>
    </row>
    <row r="219" spans="2:14" hidden="1" outlineLevel="2" x14ac:dyDescent="0.25">
      <c r="B219" s="6" t="s">
        <v>13</v>
      </c>
      <c r="C219" s="15"/>
      <c r="D219" s="15"/>
      <c r="E219" s="9"/>
      <c r="F219" s="9"/>
      <c r="G219" s="9"/>
      <c r="H219" s="9"/>
      <c r="I219" s="9"/>
      <c r="J219" s="9"/>
      <c r="K219" s="9">
        <f t="shared" si="81"/>
        <v>0</v>
      </c>
      <c r="L219" s="9">
        <f t="shared" si="82"/>
        <v>0</v>
      </c>
      <c r="M219" s="10">
        <f t="shared" si="83"/>
        <v>0</v>
      </c>
      <c r="N219" s="16" t="e">
        <f t="shared" si="80"/>
        <v>#DIV/0!</v>
      </c>
    </row>
    <row r="220" spans="2:14" hidden="1" outlineLevel="2" x14ac:dyDescent="0.25">
      <c r="B220" s="6" t="s">
        <v>22</v>
      </c>
      <c r="C220" s="9"/>
      <c r="D220" s="9"/>
      <c r="E220" s="9"/>
      <c r="F220" s="9"/>
      <c r="G220" s="9"/>
      <c r="H220" s="9"/>
      <c r="I220" s="9"/>
      <c r="J220" s="9"/>
      <c r="K220" s="9">
        <f t="shared" si="81"/>
        <v>0</v>
      </c>
      <c r="L220" s="9">
        <f t="shared" si="82"/>
        <v>0</v>
      </c>
      <c r="M220" s="10">
        <f t="shared" si="83"/>
        <v>0</v>
      </c>
      <c r="N220" s="16" t="e">
        <f t="shared" si="80"/>
        <v>#DIV/0!</v>
      </c>
    </row>
    <row r="221" spans="2:14" hidden="1" outlineLevel="2" x14ac:dyDescent="0.25">
      <c r="B221" s="6" t="s">
        <v>23</v>
      </c>
      <c r="C221" s="9"/>
      <c r="D221" s="9"/>
      <c r="E221" s="9"/>
      <c r="F221" s="9"/>
      <c r="G221" s="9"/>
      <c r="H221" s="9"/>
      <c r="I221" s="9"/>
      <c r="J221" s="9"/>
      <c r="K221" s="9">
        <f t="shared" si="81"/>
        <v>0</v>
      </c>
      <c r="L221" s="9">
        <f t="shared" si="82"/>
        <v>0</v>
      </c>
      <c r="M221" s="10">
        <f t="shared" si="83"/>
        <v>0</v>
      </c>
      <c r="N221" s="16" t="e">
        <f t="shared" si="80"/>
        <v>#DIV/0!</v>
      </c>
    </row>
    <row r="222" spans="2:14" hidden="1" outlineLevel="2" x14ac:dyDescent="0.25">
      <c r="B222" s="6" t="s">
        <v>14</v>
      </c>
      <c r="C222" s="15"/>
      <c r="D222" s="15"/>
      <c r="E222" s="9"/>
      <c r="F222" s="9"/>
      <c r="G222" s="9"/>
      <c r="H222" s="9"/>
      <c r="I222" s="9"/>
      <c r="J222" s="9"/>
      <c r="K222" s="9">
        <f t="shared" si="81"/>
        <v>0</v>
      </c>
      <c r="L222" s="9">
        <f t="shared" si="82"/>
        <v>0</v>
      </c>
      <c r="M222" s="10">
        <f t="shared" si="83"/>
        <v>0</v>
      </c>
      <c r="N222" s="16" t="e">
        <f t="shared" si="80"/>
        <v>#DIV/0!</v>
      </c>
    </row>
    <row r="223" spans="2:14" hidden="1" outlineLevel="2" x14ac:dyDescent="0.25">
      <c r="B223" s="6" t="s">
        <v>24</v>
      </c>
      <c r="C223" s="15"/>
      <c r="D223" s="15"/>
      <c r="E223" s="9"/>
      <c r="F223" s="9"/>
      <c r="G223" s="9"/>
      <c r="H223" s="9"/>
      <c r="I223" s="9"/>
      <c r="J223" s="9"/>
      <c r="K223" s="9">
        <f t="shared" si="81"/>
        <v>0</v>
      </c>
      <c r="L223" s="9">
        <f t="shared" si="82"/>
        <v>0</v>
      </c>
      <c r="M223" s="10">
        <f t="shared" si="83"/>
        <v>0</v>
      </c>
      <c r="N223" s="16" t="e">
        <f t="shared" si="80"/>
        <v>#DIV/0!</v>
      </c>
    </row>
    <row r="224" spans="2:14" hidden="1" outlineLevel="2" x14ac:dyDescent="0.25">
      <c r="B224" s="6" t="s">
        <v>17</v>
      </c>
      <c r="C224" s="9"/>
      <c r="D224" s="9"/>
      <c r="E224" s="9"/>
      <c r="F224" s="9"/>
      <c r="G224" s="9"/>
      <c r="H224" s="9"/>
      <c r="I224" s="9"/>
      <c r="J224" s="9"/>
      <c r="K224" s="9">
        <f t="shared" si="81"/>
        <v>0</v>
      </c>
      <c r="L224" s="9">
        <f t="shared" si="82"/>
        <v>0</v>
      </c>
      <c r="M224" s="10">
        <f t="shared" si="83"/>
        <v>0</v>
      </c>
      <c r="N224" s="16" t="e">
        <f t="shared" si="80"/>
        <v>#DIV/0!</v>
      </c>
    </row>
    <row r="225" spans="2:14" hidden="1" outlineLevel="2" x14ac:dyDescent="0.25">
      <c r="B225" s="6" t="s">
        <v>25</v>
      </c>
      <c r="C225" s="9"/>
      <c r="D225" s="9"/>
      <c r="E225" s="9"/>
      <c r="F225" s="9"/>
      <c r="G225" s="9"/>
      <c r="H225" s="9"/>
      <c r="I225" s="9"/>
      <c r="J225" s="9"/>
      <c r="K225" s="9">
        <f t="shared" si="81"/>
        <v>0</v>
      </c>
      <c r="L225" s="9">
        <f t="shared" si="82"/>
        <v>0</v>
      </c>
      <c r="M225" s="10">
        <f t="shared" si="83"/>
        <v>0</v>
      </c>
      <c r="N225" s="16" t="e">
        <f t="shared" si="80"/>
        <v>#DIV/0!</v>
      </c>
    </row>
    <row r="226" spans="2:14" hidden="1" outlineLevel="2" x14ac:dyDescent="0.25">
      <c r="B226" s="6" t="s">
        <v>26</v>
      </c>
      <c r="C226" s="15"/>
      <c r="D226" s="15"/>
      <c r="E226" s="9"/>
      <c r="F226" s="9"/>
      <c r="G226" s="9"/>
      <c r="H226" s="9"/>
      <c r="I226" s="9"/>
      <c r="J226" s="9"/>
      <c r="K226" s="9">
        <f t="shared" si="81"/>
        <v>0</v>
      </c>
      <c r="L226" s="9">
        <f t="shared" si="82"/>
        <v>0</v>
      </c>
      <c r="M226" s="10">
        <f t="shared" si="83"/>
        <v>0</v>
      </c>
      <c r="N226" s="16" t="e">
        <f t="shared" si="80"/>
        <v>#DIV/0!</v>
      </c>
    </row>
    <row r="227" spans="2:14" hidden="1" outlineLevel="2" x14ac:dyDescent="0.25">
      <c r="B227" s="6" t="s">
        <v>27</v>
      </c>
      <c r="C227" s="15"/>
      <c r="D227" s="15"/>
      <c r="E227" s="9"/>
      <c r="F227" s="9"/>
      <c r="G227" s="9"/>
      <c r="H227" s="9"/>
      <c r="I227" s="9"/>
      <c r="J227" s="9"/>
      <c r="K227" s="9">
        <f t="shared" si="81"/>
        <v>0</v>
      </c>
      <c r="L227" s="9">
        <f t="shared" si="82"/>
        <v>0</v>
      </c>
      <c r="M227" s="10">
        <f t="shared" si="83"/>
        <v>0</v>
      </c>
      <c r="N227" s="16" t="e">
        <f t="shared" si="80"/>
        <v>#DIV/0!</v>
      </c>
    </row>
    <row r="228" spans="2:14" hidden="1" outlineLevel="2" x14ac:dyDescent="0.25">
      <c r="B228" s="6" t="s">
        <v>15</v>
      </c>
      <c r="C228" s="9"/>
      <c r="D228" s="9"/>
      <c r="E228" s="9"/>
      <c r="F228" s="9"/>
      <c r="G228" s="9"/>
      <c r="H228" s="9"/>
      <c r="I228" s="9"/>
      <c r="J228" s="9"/>
      <c r="K228" s="9">
        <f t="shared" si="81"/>
        <v>0</v>
      </c>
      <c r="L228" s="9">
        <f t="shared" si="82"/>
        <v>0</v>
      </c>
      <c r="M228" s="10">
        <f t="shared" si="83"/>
        <v>0</v>
      </c>
      <c r="N228" s="16" t="e">
        <f t="shared" si="80"/>
        <v>#DIV/0!</v>
      </c>
    </row>
    <row r="229" spans="2:14" hidden="1" outlineLevel="2" x14ac:dyDescent="0.25">
      <c r="B229" s="6" t="s">
        <v>28</v>
      </c>
      <c r="C229" s="9"/>
      <c r="D229" s="9"/>
      <c r="E229" s="9"/>
      <c r="F229" s="9"/>
      <c r="G229" s="9"/>
      <c r="H229" s="9"/>
      <c r="I229" s="9"/>
      <c r="J229" s="9"/>
      <c r="K229" s="9">
        <f t="shared" si="81"/>
        <v>0</v>
      </c>
      <c r="L229" s="9">
        <f t="shared" si="82"/>
        <v>0</v>
      </c>
      <c r="M229" s="10">
        <f t="shared" si="83"/>
        <v>0</v>
      </c>
      <c r="N229" s="16" t="e">
        <f t="shared" si="80"/>
        <v>#DIV/0!</v>
      </c>
    </row>
    <row r="230" spans="2:14" hidden="1" outlineLevel="2" x14ac:dyDescent="0.25">
      <c r="B230" s="6" t="s">
        <v>29</v>
      </c>
      <c r="C230" s="15"/>
      <c r="D230" s="15"/>
      <c r="E230" s="9"/>
      <c r="F230" s="9"/>
      <c r="G230" s="9"/>
      <c r="H230" s="9"/>
      <c r="I230" s="9"/>
      <c r="J230" s="9"/>
      <c r="K230" s="9">
        <f t="shared" si="81"/>
        <v>0</v>
      </c>
      <c r="L230" s="9">
        <f t="shared" si="82"/>
        <v>0</v>
      </c>
      <c r="M230" s="10">
        <f t="shared" si="83"/>
        <v>0</v>
      </c>
      <c r="N230" s="16" t="e">
        <f t="shared" si="80"/>
        <v>#DIV/0!</v>
      </c>
    </row>
    <row r="231" spans="2:14" hidden="1" outlineLevel="2" x14ac:dyDescent="0.25">
      <c r="B231" s="6" t="s">
        <v>30</v>
      </c>
      <c r="C231" s="15"/>
      <c r="D231" s="15"/>
      <c r="E231" s="9"/>
      <c r="F231" s="9"/>
      <c r="G231" s="9"/>
      <c r="H231" s="9"/>
      <c r="I231" s="9"/>
      <c r="J231" s="9"/>
      <c r="K231" s="9">
        <f t="shared" si="81"/>
        <v>0</v>
      </c>
      <c r="L231" s="9">
        <f t="shared" si="82"/>
        <v>0</v>
      </c>
      <c r="M231" s="10">
        <f t="shared" si="83"/>
        <v>0</v>
      </c>
      <c r="N231" s="16" t="e">
        <f t="shared" si="80"/>
        <v>#DIV/0!</v>
      </c>
    </row>
    <row r="232" spans="2:14" hidden="1" outlineLevel="2" x14ac:dyDescent="0.25">
      <c r="B232" s="6" t="s">
        <v>18</v>
      </c>
      <c r="C232" s="9"/>
      <c r="D232" s="9"/>
      <c r="E232" s="9"/>
      <c r="F232" s="9"/>
      <c r="G232" s="9"/>
      <c r="H232" s="9"/>
      <c r="I232" s="9"/>
      <c r="J232" s="9"/>
      <c r="K232" s="9">
        <f t="shared" si="81"/>
        <v>0</v>
      </c>
      <c r="L232" s="9">
        <f t="shared" si="82"/>
        <v>0</v>
      </c>
      <c r="M232" s="10">
        <f t="shared" si="83"/>
        <v>0</v>
      </c>
      <c r="N232" s="16" t="e">
        <f t="shared" si="80"/>
        <v>#DIV/0!</v>
      </c>
    </row>
    <row r="233" spans="2:14" hidden="1" outlineLevel="2" x14ac:dyDescent="0.25">
      <c r="B233" s="6" t="s">
        <v>31</v>
      </c>
      <c r="C233" s="9"/>
      <c r="D233" s="9"/>
      <c r="E233" s="9"/>
      <c r="F233" s="9"/>
      <c r="G233" s="9"/>
      <c r="H233" s="9"/>
      <c r="I233" s="9"/>
      <c r="J233" s="9"/>
      <c r="K233" s="9">
        <f t="shared" si="81"/>
        <v>0</v>
      </c>
      <c r="L233" s="9">
        <f t="shared" si="82"/>
        <v>0</v>
      </c>
      <c r="M233" s="10">
        <f t="shared" si="83"/>
        <v>0</v>
      </c>
      <c r="N233" s="16" t="e">
        <f t="shared" si="80"/>
        <v>#DIV/0!</v>
      </c>
    </row>
    <row r="234" spans="2:14" ht="15.75" collapsed="1" thickBot="1" x14ac:dyDescent="0.3">
      <c r="B234" s="11" t="s">
        <v>9</v>
      </c>
      <c r="C234" s="12">
        <f>SUM(C212:C233)</f>
        <v>0</v>
      </c>
      <c r="D234" s="12">
        <f t="shared" ref="D234:J234" si="84">SUM(D212:D233)</f>
        <v>0</v>
      </c>
      <c r="E234" s="12">
        <f t="shared" si="84"/>
        <v>0</v>
      </c>
      <c r="F234" s="12">
        <f t="shared" si="84"/>
        <v>0</v>
      </c>
      <c r="G234" s="12">
        <f t="shared" si="84"/>
        <v>0</v>
      </c>
      <c r="H234" s="12">
        <f t="shared" si="84"/>
        <v>0</v>
      </c>
      <c r="I234" s="12">
        <f t="shared" si="84"/>
        <v>0</v>
      </c>
      <c r="J234" s="12">
        <f t="shared" si="84"/>
        <v>0</v>
      </c>
      <c r="K234" s="12">
        <f>G234+C234+I234</f>
        <v>0</v>
      </c>
      <c r="L234" s="12">
        <f>H234+D234+J234</f>
        <v>0</v>
      </c>
      <c r="M234" s="13" t="e">
        <f t="shared" ref="M234" si="85">(L234-E234)/K234</f>
        <v>#DIV/0!</v>
      </c>
      <c r="N234" s="17" t="e">
        <f t="shared" ref="N234" si="86">F234/K234</f>
        <v>#DIV/0!</v>
      </c>
    </row>
    <row r="236" spans="2:14" ht="15.75" thickBot="1" x14ac:dyDescent="0.3">
      <c r="B236" s="14">
        <f>B210+1</f>
        <v>43839</v>
      </c>
    </row>
    <row r="237" spans="2:14" x14ac:dyDescent="0.25">
      <c r="B237" s="36" t="s">
        <v>0</v>
      </c>
      <c r="C237" s="3" t="s">
        <v>6</v>
      </c>
      <c r="D237" s="3" t="s">
        <v>7</v>
      </c>
      <c r="E237" s="3" t="s">
        <v>3</v>
      </c>
      <c r="F237" s="3" t="s">
        <v>32</v>
      </c>
      <c r="G237" s="3" t="s">
        <v>4</v>
      </c>
      <c r="H237" s="3" t="s">
        <v>5</v>
      </c>
      <c r="I237" s="3" t="s">
        <v>47</v>
      </c>
      <c r="J237" s="3" t="s">
        <v>48</v>
      </c>
      <c r="K237" s="3" t="s">
        <v>1</v>
      </c>
      <c r="L237" s="3" t="s">
        <v>2</v>
      </c>
      <c r="M237" s="3" t="s">
        <v>8</v>
      </c>
      <c r="N237" s="4" t="s">
        <v>33</v>
      </c>
    </row>
    <row r="238" spans="2:14" hidden="1" outlineLevel="2" x14ac:dyDescent="0.25">
      <c r="B238" s="6" t="s">
        <v>10</v>
      </c>
      <c r="C238" s="9"/>
      <c r="D238" s="9"/>
      <c r="E238" s="9"/>
      <c r="F238" s="9"/>
      <c r="G238" s="9"/>
      <c r="H238" s="9"/>
      <c r="I238" s="9"/>
      <c r="J238" s="9"/>
      <c r="K238" s="9">
        <f>G238+C238+I238</f>
        <v>0</v>
      </c>
      <c r="L238" s="9">
        <f>H238+D238+J238</f>
        <v>0</v>
      </c>
      <c r="M238" s="10">
        <f>IFERROR((L238-E238)/K238,0)</f>
        <v>0</v>
      </c>
      <c r="N238" s="16" t="e">
        <f t="shared" ref="N238:N259" si="87">F238/K238</f>
        <v>#DIV/0!</v>
      </c>
    </row>
    <row r="239" spans="2:14" hidden="1" outlineLevel="2" x14ac:dyDescent="0.25">
      <c r="B239" s="6" t="s">
        <v>19</v>
      </c>
      <c r="C239" s="9"/>
      <c r="D239" s="9"/>
      <c r="E239" s="9"/>
      <c r="F239" s="9"/>
      <c r="G239" s="9"/>
      <c r="H239" s="9"/>
      <c r="I239" s="9"/>
      <c r="J239" s="9"/>
      <c r="K239" s="9">
        <f t="shared" ref="K239:K259" si="88">G239+C239+I239</f>
        <v>0</v>
      </c>
      <c r="L239" s="9">
        <f t="shared" ref="L239:L259" si="89">H239+D239+J239</f>
        <v>0</v>
      </c>
      <c r="M239" s="10">
        <f t="shared" ref="M239:M259" si="90">IFERROR((L239-E239)/K239,0)</f>
        <v>0</v>
      </c>
      <c r="N239" s="16" t="e">
        <f t="shared" si="87"/>
        <v>#DIV/0!</v>
      </c>
    </row>
    <row r="240" spans="2:14" hidden="1" outlineLevel="2" x14ac:dyDescent="0.25">
      <c r="B240" s="6" t="s">
        <v>20</v>
      </c>
      <c r="C240" s="15"/>
      <c r="D240" s="15"/>
      <c r="E240" s="9"/>
      <c r="F240" s="9"/>
      <c r="G240" s="9"/>
      <c r="H240" s="9"/>
      <c r="I240" s="9"/>
      <c r="J240" s="9"/>
      <c r="K240" s="9">
        <f t="shared" si="88"/>
        <v>0</v>
      </c>
      <c r="L240" s="9">
        <f t="shared" si="89"/>
        <v>0</v>
      </c>
      <c r="M240" s="10">
        <f t="shared" si="90"/>
        <v>0</v>
      </c>
      <c r="N240" s="16" t="e">
        <f t="shared" si="87"/>
        <v>#DIV/0!</v>
      </c>
    </row>
    <row r="241" spans="2:14" hidden="1" outlineLevel="2" x14ac:dyDescent="0.25">
      <c r="B241" s="6" t="s">
        <v>21</v>
      </c>
      <c r="C241" s="15"/>
      <c r="D241" s="15"/>
      <c r="E241" s="9"/>
      <c r="F241" s="9"/>
      <c r="G241" s="9"/>
      <c r="H241" s="9"/>
      <c r="I241" s="9"/>
      <c r="J241" s="9"/>
      <c r="K241" s="9">
        <f t="shared" si="88"/>
        <v>0</v>
      </c>
      <c r="L241" s="9">
        <f t="shared" si="89"/>
        <v>0</v>
      </c>
      <c r="M241" s="10">
        <f t="shared" si="90"/>
        <v>0</v>
      </c>
      <c r="N241" s="16" t="e">
        <f t="shared" si="87"/>
        <v>#DIV/0!</v>
      </c>
    </row>
    <row r="242" spans="2:14" hidden="1" outlineLevel="2" x14ac:dyDescent="0.25">
      <c r="B242" s="6" t="s">
        <v>11</v>
      </c>
      <c r="C242" s="9"/>
      <c r="D242" s="9"/>
      <c r="E242" s="9"/>
      <c r="F242" s="9"/>
      <c r="G242" s="9"/>
      <c r="H242" s="9"/>
      <c r="I242" s="9"/>
      <c r="J242" s="9"/>
      <c r="K242" s="9">
        <f t="shared" si="88"/>
        <v>0</v>
      </c>
      <c r="L242" s="9">
        <f t="shared" si="89"/>
        <v>0</v>
      </c>
      <c r="M242" s="10">
        <f t="shared" si="90"/>
        <v>0</v>
      </c>
      <c r="N242" s="16" t="e">
        <f t="shared" si="87"/>
        <v>#DIV/0!</v>
      </c>
    </row>
    <row r="243" spans="2:14" hidden="1" outlineLevel="2" x14ac:dyDescent="0.25">
      <c r="B243" s="6" t="s">
        <v>16</v>
      </c>
      <c r="C243" s="9"/>
      <c r="D243" s="9"/>
      <c r="E243" s="9"/>
      <c r="F243" s="9"/>
      <c r="G243" s="9"/>
      <c r="H243" s="9"/>
      <c r="I243" s="9"/>
      <c r="J243" s="9"/>
      <c r="K243" s="9">
        <f t="shared" si="88"/>
        <v>0</v>
      </c>
      <c r="L243" s="9">
        <f t="shared" si="89"/>
        <v>0</v>
      </c>
      <c r="M243" s="10">
        <f t="shared" si="90"/>
        <v>0</v>
      </c>
      <c r="N243" s="16" t="e">
        <f t="shared" si="87"/>
        <v>#DIV/0!</v>
      </c>
    </row>
    <row r="244" spans="2:14" hidden="1" outlineLevel="2" x14ac:dyDescent="0.25">
      <c r="B244" s="6" t="s">
        <v>12</v>
      </c>
      <c r="C244" s="15"/>
      <c r="D244" s="15"/>
      <c r="E244" s="9"/>
      <c r="F244" s="9"/>
      <c r="G244" s="9"/>
      <c r="H244" s="9"/>
      <c r="I244" s="9"/>
      <c r="J244" s="9"/>
      <c r="K244" s="9">
        <f t="shared" si="88"/>
        <v>0</v>
      </c>
      <c r="L244" s="9">
        <f t="shared" si="89"/>
        <v>0</v>
      </c>
      <c r="M244" s="10">
        <f t="shared" si="90"/>
        <v>0</v>
      </c>
      <c r="N244" s="16" t="e">
        <f t="shared" si="87"/>
        <v>#DIV/0!</v>
      </c>
    </row>
    <row r="245" spans="2:14" hidden="1" outlineLevel="2" x14ac:dyDescent="0.25">
      <c r="B245" s="6" t="s">
        <v>13</v>
      </c>
      <c r="C245" s="15"/>
      <c r="D245" s="15"/>
      <c r="E245" s="9"/>
      <c r="F245" s="9"/>
      <c r="G245" s="9"/>
      <c r="H245" s="9"/>
      <c r="I245" s="9"/>
      <c r="J245" s="9"/>
      <c r="K245" s="9">
        <f t="shared" si="88"/>
        <v>0</v>
      </c>
      <c r="L245" s="9">
        <f t="shared" si="89"/>
        <v>0</v>
      </c>
      <c r="M245" s="10">
        <f t="shared" si="90"/>
        <v>0</v>
      </c>
      <c r="N245" s="16" t="e">
        <f t="shared" si="87"/>
        <v>#DIV/0!</v>
      </c>
    </row>
    <row r="246" spans="2:14" hidden="1" outlineLevel="2" x14ac:dyDescent="0.25">
      <c r="B246" s="6" t="s">
        <v>22</v>
      </c>
      <c r="C246" s="9"/>
      <c r="D246" s="9"/>
      <c r="E246" s="9"/>
      <c r="F246" s="9"/>
      <c r="G246" s="9"/>
      <c r="H246" s="9"/>
      <c r="I246" s="9"/>
      <c r="J246" s="9"/>
      <c r="K246" s="9">
        <f t="shared" si="88"/>
        <v>0</v>
      </c>
      <c r="L246" s="9">
        <f t="shared" si="89"/>
        <v>0</v>
      </c>
      <c r="M246" s="10">
        <f t="shared" si="90"/>
        <v>0</v>
      </c>
      <c r="N246" s="16" t="e">
        <f t="shared" si="87"/>
        <v>#DIV/0!</v>
      </c>
    </row>
    <row r="247" spans="2:14" hidden="1" outlineLevel="2" x14ac:dyDescent="0.25">
      <c r="B247" s="6" t="s">
        <v>23</v>
      </c>
      <c r="C247" s="9"/>
      <c r="D247" s="9"/>
      <c r="E247" s="9"/>
      <c r="F247" s="9"/>
      <c r="G247" s="9"/>
      <c r="H247" s="9"/>
      <c r="I247" s="9"/>
      <c r="J247" s="9"/>
      <c r="K247" s="9">
        <f t="shared" si="88"/>
        <v>0</v>
      </c>
      <c r="L247" s="9">
        <f t="shared" si="89"/>
        <v>0</v>
      </c>
      <c r="M247" s="10">
        <f t="shared" si="90"/>
        <v>0</v>
      </c>
      <c r="N247" s="16" t="e">
        <f t="shared" si="87"/>
        <v>#DIV/0!</v>
      </c>
    </row>
    <row r="248" spans="2:14" hidden="1" outlineLevel="2" x14ac:dyDescent="0.25">
      <c r="B248" s="6" t="s">
        <v>14</v>
      </c>
      <c r="C248" s="15"/>
      <c r="D248" s="15"/>
      <c r="E248" s="9"/>
      <c r="F248" s="9"/>
      <c r="G248" s="9"/>
      <c r="H248" s="9"/>
      <c r="I248" s="9"/>
      <c r="J248" s="9"/>
      <c r="K248" s="9">
        <f t="shared" si="88"/>
        <v>0</v>
      </c>
      <c r="L248" s="9">
        <f t="shared" si="89"/>
        <v>0</v>
      </c>
      <c r="M248" s="10">
        <f t="shared" si="90"/>
        <v>0</v>
      </c>
      <c r="N248" s="16" t="e">
        <f t="shared" si="87"/>
        <v>#DIV/0!</v>
      </c>
    </row>
    <row r="249" spans="2:14" hidden="1" outlineLevel="2" x14ac:dyDescent="0.25">
      <c r="B249" s="6" t="s">
        <v>24</v>
      </c>
      <c r="C249" s="15"/>
      <c r="D249" s="15"/>
      <c r="E249" s="9"/>
      <c r="F249" s="9"/>
      <c r="G249" s="9"/>
      <c r="H249" s="9"/>
      <c r="I249" s="9"/>
      <c r="J249" s="9"/>
      <c r="K249" s="9">
        <f t="shared" si="88"/>
        <v>0</v>
      </c>
      <c r="L249" s="9">
        <f t="shared" si="89"/>
        <v>0</v>
      </c>
      <c r="M249" s="10">
        <f t="shared" si="90"/>
        <v>0</v>
      </c>
      <c r="N249" s="16" t="e">
        <f t="shared" si="87"/>
        <v>#DIV/0!</v>
      </c>
    </row>
    <row r="250" spans="2:14" hidden="1" outlineLevel="2" x14ac:dyDescent="0.25">
      <c r="B250" s="6" t="s">
        <v>17</v>
      </c>
      <c r="C250" s="9"/>
      <c r="D250" s="9"/>
      <c r="E250" s="9"/>
      <c r="F250" s="9"/>
      <c r="G250" s="9"/>
      <c r="H250" s="9"/>
      <c r="I250" s="9"/>
      <c r="J250" s="9"/>
      <c r="K250" s="9">
        <f t="shared" si="88"/>
        <v>0</v>
      </c>
      <c r="L250" s="9">
        <f t="shared" si="89"/>
        <v>0</v>
      </c>
      <c r="M250" s="10">
        <f t="shared" si="90"/>
        <v>0</v>
      </c>
      <c r="N250" s="16" t="e">
        <f t="shared" si="87"/>
        <v>#DIV/0!</v>
      </c>
    </row>
    <row r="251" spans="2:14" hidden="1" outlineLevel="2" x14ac:dyDescent="0.25">
      <c r="B251" s="6" t="s">
        <v>25</v>
      </c>
      <c r="C251" s="9"/>
      <c r="D251" s="9"/>
      <c r="E251" s="9"/>
      <c r="F251" s="9"/>
      <c r="G251" s="9"/>
      <c r="H251" s="9"/>
      <c r="I251" s="9"/>
      <c r="J251" s="9"/>
      <c r="K251" s="9">
        <f t="shared" si="88"/>
        <v>0</v>
      </c>
      <c r="L251" s="9">
        <f t="shared" si="89"/>
        <v>0</v>
      </c>
      <c r="M251" s="10">
        <f t="shared" si="90"/>
        <v>0</v>
      </c>
      <c r="N251" s="16" t="e">
        <f t="shared" si="87"/>
        <v>#DIV/0!</v>
      </c>
    </row>
    <row r="252" spans="2:14" hidden="1" outlineLevel="2" x14ac:dyDescent="0.25">
      <c r="B252" s="6" t="s">
        <v>26</v>
      </c>
      <c r="C252" s="15"/>
      <c r="D252" s="15"/>
      <c r="E252" s="9"/>
      <c r="F252" s="9"/>
      <c r="G252" s="9"/>
      <c r="H252" s="9"/>
      <c r="I252" s="9"/>
      <c r="J252" s="9"/>
      <c r="K252" s="9">
        <f t="shared" si="88"/>
        <v>0</v>
      </c>
      <c r="L252" s="9">
        <f t="shared" si="89"/>
        <v>0</v>
      </c>
      <c r="M252" s="10">
        <f t="shared" si="90"/>
        <v>0</v>
      </c>
      <c r="N252" s="16" t="e">
        <f t="shared" si="87"/>
        <v>#DIV/0!</v>
      </c>
    </row>
    <row r="253" spans="2:14" hidden="1" outlineLevel="2" x14ac:dyDescent="0.25">
      <c r="B253" s="6" t="s">
        <v>27</v>
      </c>
      <c r="C253" s="15"/>
      <c r="D253" s="15"/>
      <c r="E253" s="9"/>
      <c r="F253" s="9"/>
      <c r="G253" s="9"/>
      <c r="H253" s="9"/>
      <c r="I253" s="9"/>
      <c r="J253" s="9"/>
      <c r="K253" s="9">
        <f t="shared" si="88"/>
        <v>0</v>
      </c>
      <c r="L253" s="9">
        <f t="shared" si="89"/>
        <v>0</v>
      </c>
      <c r="M253" s="10">
        <f t="shared" si="90"/>
        <v>0</v>
      </c>
      <c r="N253" s="16" t="e">
        <f t="shared" si="87"/>
        <v>#DIV/0!</v>
      </c>
    </row>
    <row r="254" spans="2:14" hidden="1" outlineLevel="2" x14ac:dyDescent="0.25">
      <c r="B254" s="6" t="s">
        <v>15</v>
      </c>
      <c r="C254" s="9"/>
      <c r="D254" s="9"/>
      <c r="E254" s="9"/>
      <c r="F254" s="9"/>
      <c r="G254" s="9"/>
      <c r="H254" s="9"/>
      <c r="I254" s="9"/>
      <c r="J254" s="9"/>
      <c r="K254" s="9">
        <f t="shared" si="88"/>
        <v>0</v>
      </c>
      <c r="L254" s="9">
        <f t="shared" si="89"/>
        <v>0</v>
      </c>
      <c r="M254" s="10">
        <f t="shared" si="90"/>
        <v>0</v>
      </c>
      <c r="N254" s="16" t="e">
        <f t="shared" si="87"/>
        <v>#DIV/0!</v>
      </c>
    </row>
    <row r="255" spans="2:14" hidden="1" outlineLevel="2" x14ac:dyDescent="0.25">
      <c r="B255" s="6" t="s">
        <v>28</v>
      </c>
      <c r="C255" s="9"/>
      <c r="D255" s="9"/>
      <c r="E255" s="9"/>
      <c r="F255" s="9"/>
      <c r="G255" s="9"/>
      <c r="H255" s="9"/>
      <c r="I255" s="9"/>
      <c r="J255" s="9"/>
      <c r="K255" s="9">
        <f t="shared" si="88"/>
        <v>0</v>
      </c>
      <c r="L255" s="9">
        <f t="shared" si="89"/>
        <v>0</v>
      </c>
      <c r="M255" s="10">
        <f t="shared" si="90"/>
        <v>0</v>
      </c>
      <c r="N255" s="16" t="e">
        <f t="shared" si="87"/>
        <v>#DIV/0!</v>
      </c>
    </row>
    <row r="256" spans="2:14" hidden="1" outlineLevel="2" x14ac:dyDescent="0.25">
      <c r="B256" s="6" t="s">
        <v>29</v>
      </c>
      <c r="C256" s="15"/>
      <c r="D256" s="15"/>
      <c r="E256" s="9"/>
      <c r="F256" s="9"/>
      <c r="G256" s="9"/>
      <c r="H256" s="9"/>
      <c r="I256" s="9"/>
      <c r="J256" s="9"/>
      <c r="K256" s="9">
        <f t="shared" si="88"/>
        <v>0</v>
      </c>
      <c r="L256" s="9">
        <f t="shared" si="89"/>
        <v>0</v>
      </c>
      <c r="M256" s="10">
        <f t="shared" si="90"/>
        <v>0</v>
      </c>
      <c r="N256" s="16" t="e">
        <f t="shared" si="87"/>
        <v>#DIV/0!</v>
      </c>
    </row>
    <row r="257" spans="2:14" hidden="1" outlineLevel="2" x14ac:dyDescent="0.25">
      <c r="B257" s="6" t="s">
        <v>30</v>
      </c>
      <c r="C257" s="15"/>
      <c r="D257" s="15"/>
      <c r="E257" s="9"/>
      <c r="F257" s="9"/>
      <c r="G257" s="9"/>
      <c r="H257" s="9"/>
      <c r="I257" s="9"/>
      <c r="J257" s="9"/>
      <c r="K257" s="9">
        <f t="shared" si="88"/>
        <v>0</v>
      </c>
      <c r="L257" s="9">
        <f t="shared" si="89"/>
        <v>0</v>
      </c>
      <c r="M257" s="10">
        <f t="shared" si="90"/>
        <v>0</v>
      </c>
      <c r="N257" s="16" t="e">
        <f t="shared" si="87"/>
        <v>#DIV/0!</v>
      </c>
    </row>
    <row r="258" spans="2:14" hidden="1" outlineLevel="2" x14ac:dyDescent="0.25">
      <c r="B258" s="6" t="s">
        <v>18</v>
      </c>
      <c r="C258" s="9"/>
      <c r="D258" s="9"/>
      <c r="E258" s="9"/>
      <c r="F258" s="9"/>
      <c r="G258" s="9"/>
      <c r="H258" s="9"/>
      <c r="I258" s="9"/>
      <c r="J258" s="9"/>
      <c r="K258" s="9">
        <f t="shared" si="88"/>
        <v>0</v>
      </c>
      <c r="L258" s="9">
        <f t="shared" si="89"/>
        <v>0</v>
      </c>
      <c r="M258" s="10">
        <f t="shared" si="90"/>
        <v>0</v>
      </c>
      <c r="N258" s="16" t="e">
        <f t="shared" si="87"/>
        <v>#DIV/0!</v>
      </c>
    </row>
    <row r="259" spans="2:14" hidden="1" outlineLevel="2" x14ac:dyDescent="0.25">
      <c r="B259" s="6" t="s">
        <v>31</v>
      </c>
      <c r="C259" s="9"/>
      <c r="D259" s="9"/>
      <c r="E259" s="9"/>
      <c r="F259" s="9"/>
      <c r="G259" s="9"/>
      <c r="H259" s="9"/>
      <c r="I259" s="9"/>
      <c r="J259" s="9"/>
      <c r="K259" s="9">
        <f t="shared" si="88"/>
        <v>0</v>
      </c>
      <c r="L259" s="9">
        <f t="shared" si="89"/>
        <v>0</v>
      </c>
      <c r="M259" s="10">
        <f t="shared" si="90"/>
        <v>0</v>
      </c>
      <c r="N259" s="16" t="e">
        <f t="shared" si="87"/>
        <v>#DIV/0!</v>
      </c>
    </row>
    <row r="260" spans="2:14" ht="15.75" collapsed="1" thickBot="1" x14ac:dyDescent="0.3">
      <c r="B260" s="11" t="s">
        <v>9</v>
      </c>
      <c r="C260" s="12">
        <f>SUM(C238:C259)</f>
        <v>0</v>
      </c>
      <c r="D260" s="12">
        <f t="shared" ref="D260:J260" si="91">SUM(D238:D259)</f>
        <v>0</v>
      </c>
      <c r="E260" s="12">
        <f t="shared" si="91"/>
        <v>0</v>
      </c>
      <c r="F260" s="12">
        <f t="shared" si="91"/>
        <v>0</v>
      </c>
      <c r="G260" s="12">
        <f t="shared" si="91"/>
        <v>0</v>
      </c>
      <c r="H260" s="12">
        <f t="shared" si="91"/>
        <v>0</v>
      </c>
      <c r="I260" s="12">
        <f t="shared" si="91"/>
        <v>0</v>
      </c>
      <c r="J260" s="12">
        <f t="shared" si="91"/>
        <v>0</v>
      </c>
      <c r="K260" s="12">
        <f>G260+C260+I260</f>
        <v>0</v>
      </c>
      <c r="L260" s="12">
        <f>H260+D260+J260</f>
        <v>0</v>
      </c>
      <c r="M260" s="13" t="e">
        <f t="shared" ref="M260" si="92">(L260-E260)/K260</f>
        <v>#DIV/0!</v>
      </c>
      <c r="N260" s="17" t="e">
        <f t="shared" ref="N260" si="93">F260/K260</f>
        <v>#DIV/0!</v>
      </c>
    </row>
    <row r="262" spans="2:14" ht="15.75" thickBot="1" x14ac:dyDescent="0.3">
      <c r="B262" s="14">
        <f>B236+1</f>
        <v>43840</v>
      </c>
    </row>
    <row r="263" spans="2:14" x14ac:dyDescent="0.25">
      <c r="B263" s="2" t="s">
        <v>0</v>
      </c>
      <c r="C263" s="3" t="s">
        <v>6</v>
      </c>
      <c r="D263" s="3" t="s">
        <v>7</v>
      </c>
      <c r="E263" s="3" t="s">
        <v>3</v>
      </c>
      <c r="F263" s="3" t="s">
        <v>32</v>
      </c>
      <c r="G263" s="3" t="s">
        <v>4</v>
      </c>
      <c r="H263" s="3" t="s">
        <v>5</v>
      </c>
      <c r="I263" s="3" t="s">
        <v>47</v>
      </c>
      <c r="J263" s="3" t="s">
        <v>48</v>
      </c>
      <c r="K263" s="3" t="s">
        <v>1</v>
      </c>
      <c r="L263" s="3" t="s">
        <v>2</v>
      </c>
      <c r="M263" s="3" t="s">
        <v>8</v>
      </c>
      <c r="N263" s="4" t="s">
        <v>33</v>
      </c>
    </row>
    <row r="264" spans="2:14" hidden="1" outlineLevel="3" x14ac:dyDescent="0.25">
      <c r="B264" s="6" t="s">
        <v>10</v>
      </c>
      <c r="C264" s="9"/>
      <c r="D264" s="9"/>
      <c r="E264" s="9"/>
      <c r="F264" s="9"/>
      <c r="G264" s="9"/>
      <c r="H264" s="9"/>
      <c r="I264" s="9"/>
      <c r="J264" s="9"/>
      <c r="K264" s="9">
        <f>G264+C264+I264</f>
        <v>0</v>
      </c>
      <c r="L264" s="9">
        <f>H264+D264+J264</f>
        <v>0</v>
      </c>
      <c r="M264" s="10">
        <f>IFERROR((L264-E264)/K264,0)</f>
        <v>0</v>
      </c>
      <c r="N264" s="16" t="e">
        <f t="shared" ref="N264:N285" si="94">F264/K264</f>
        <v>#DIV/0!</v>
      </c>
    </row>
    <row r="265" spans="2:14" hidden="1" outlineLevel="3" x14ac:dyDescent="0.25">
      <c r="B265" s="6" t="s">
        <v>19</v>
      </c>
      <c r="C265" s="9"/>
      <c r="D265" s="9"/>
      <c r="E265" s="9"/>
      <c r="F265" s="9"/>
      <c r="G265" s="9"/>
      <c r="H265" s="9"/>
      <c r="I265" s="9"/>
      <c r="J265" s="9"/>
      <c r="K265" s="9">
        <f t="shared" ref="K265:K285" si="95">G265+C265+I265</f>
        <v>0</v>
      </c>
      <c r="L265" s="9">
        <f t="shared" ref="L265:L285" si="96">H265+D265+J265</f>
        <v>0</v>
      </c>
      <c r="M265" s="10">
        <f t="shared" ref="M265:M285" si="97">IFERROR((L265-E265)/K265,0)</f>
        <v>0</v>
      </c>
      <c r="N265" s="16" t="e">
        <f t="shared" si="94"/>
        <v>#DIV/0!</v>
      </c>
    </row>
    <row r="266" spans="2:14" hidden="1" outlineLevel="3" x14ac:dyDescent="0.25">
      <c r="B266" s="6" t="s">
        <v>20</v>
      </c>
      <c r="C266" s="15"/>
      <c r="D266" s="15"/>
      <c r="E266" s="9"/>
      <c r="F266" s="9"/>
      <c r="G266" s="9"/>
      <c r="H266" s="9"/>
      <c r="I266" s="9"/>
      <c r="J266" s="9"/>
      <c r="K266" s="9">
        <f t="shared" si="95"/>
        <v>0</v>
      </c>
      <c r="L266" s="9">
        <f t="shared" si="96"/>
        <v>0</v>
      </c>
      <c r="M266" s="10">
        <f t="shared" si="97"/>
        <v>0</v>
      </c>
      <c r="N266" s="16" t="e">
        <f t="shared" si="94"/>
        <v>#DIV/0!</v>
      </c>
    </row>
    <row r="267" spans="2:14" hidden="1" outlineLevel="3" x14ac:dyDescent="0.25">
      <c r="B267" s="6" t="s">
        <v>21</v>
      </c>
      <c r="C267" s="15"/>
      <c r="D267" s="15"/>
      <c r="E267" s="9"/>
      <c r="F267" s="9"/>
      <c r="G267" s="9"/>
      <c r="H267" s="9"/>
      <c r="I267" s="9"/>
      <c r="J267" s="9"/>
      <c r="K267" s="9">
        <f t="shared" si="95"/>
        <v>0</v>
      </c>
      <c r="L267" s="9">
        <f t="shared" si="96"/>
        <v>0</v>
      </c>
      <c r="M267" s="10">
        <f t="shared" si="97"/>
        <v>0</v>
      </c>
      <c r="N267" s="16" t="e">
        <f t="shared" si="94"/>
        <v>#DIV/0!</v>
      </c>
    </row>
    <row r="268" spans="2:14" hidden="1" outlineLevel="3" x14ac:dyDescent="0.25">
      <c r="B268" s="6" t="s">
        <v>11</v>
      </c>
      <c r="C268" s="9"/>
      <c r="D268" s="9"/>
      <c r="E268" s="9"/>
      <c r="F268" s="9"/>
      <c r="G268" s="9"/>
      <c r="H268" s="9"/>
      <c r="I268" s="9"/>
      <c r="J268" s="9"/>
      <c r="K268" s="9">
        <f t="shared" si="95"/>
        <v>0</v>
      </c>
      <c r="L268" s="9">
        <f t="shared" si="96"/>
        <v>0</v>
      </c>
      <c r="M268" s="10">
        <f t="shared" si="97"/>
        <v>0</v>
      </c>
      <c r="N268" s="16" t="e">
        <f t="shared" si="94"/>
        <v>#DIV/0!</v>
      </c>
    </row>
    <row r="269" spans="2:14" hidden="1" outlineLevel="3" x14ac:dyDescent="0.25">
      <c r="B269" s="6" t="s">
        <v>16</v>
      </c>
      <c r="C269" s="9"/>
      <c r="D269" s="9"/>
      <c r="E269" s="9"/>
      <c r="F269" s="9"/>
      <c r="G269" s="9"/>
      <c r="H269" s="9"/>
      <c r="I269" s="9"/>
      <c r="J269" s="9"/>
      <c r="K269" s="9">
        <f t="shared" si="95"/>
        <v>0</v>
      </c>
      <c r="L269" s="9">
        <f t="shared" si="96"/>
        <v>0</v>
      </c>
      <c r="M269" s="10">
        <f t="shared" si="97"/>
        <v>0</v>
      </c>
      <c r="N269" s="16" t="e">
        <f t="shared" si="94"/>
        <v>#DIV/0!</v>
      </c>
    </row>
    <row r="270" spans="2:14" hidden="1" outlineLevel="3" x14ac:dyDescent="0.25">
      <c r="B270" s="6" t="s">
        <v>12</v>
      </c>
      <c r="C270" s="15"/>
      <c r="D270" s="15"/>
      <c r="E270" s="9"/>
      <c r="F270" s="9"/>
      <c r="G270" s="9"/>
      <c r="H270" s="9"/>
      <c r="I270" s="9"/>
      <c r="J270" s="9"/>
      <c r="K270" s="9">
        <f t="shared" si="95"/>
        <v>0</v>
      </c>
      <c r="L270" s="9">
        <f t="shared" si="96"/>
        <v>0</v>
      </c>
      <c r="M270" s="10">
        <f t="shared" si="97"/>
        <v>0</v>
      </c>
      <c r="N270" s="16" t="e">
        <f t="shared" si="94"/>
        <v>#DIV/0!</v>
      </c>
    </row>
    <row r="271" spans="2:14" hidden="1" outlineLevel="3" x14ac:dyDescent="0.25">
      <c r="B271" s="6" t="s">
        <v>13</v>
      </c>
      <c r="C271" s="15"/>
      <c r="D271" s="15"/>
      <c r="E271" s="9"/>
      <c r="F271" s="9"/>
      <c r="G271" s="9"/>
      <c r="H271" s="9"/>
      <c r="I271" s="9"/>
      <c r="J271" s="9"/>
      <c r="K271" s="9">
        <f t="shared" si="95"/>
        <v>0</v>
      </c>
      <c r="L271" s="9">
        <f t="shared" si="96"/>
        <v>0</v>
      </c>
      <c r="M271" s="10">
        <f t="shared" si="97"/>
        <v>0</v>
      </c>
      <c r="N271" s="16" t="e">
        <f t="shared" si="94"/>
        <v>#DIV/0!</v>
      </c>
    </row>
    <row r="272" spans="2:14" hidden="1" outlineLevel="3" x14ac:dyDescent="0.25">
      <c r="B272" s="6" t="s">
        <v>22</v>
      </c>
      <c r="C272" s="9"/>
      <c r="D272" s="9"/>
      <c r="E272" s="9"/>
      <c r="F272" s="9"/>
      <c r="G272" s="9"/>
      <c r="H272" s="9"/>
      <c r="I272" s="9"/>
      <c r="J272" s="9"/>
      <c r="K272" s="9">
        <f t="shared" si="95"/>
        <v>0</v>
      </c>
      <c r="L272" s="9">
        <f t="shared" si="96"/>
        <v>0</v>
      </c>
      <c r="M272" s="10">
        <f t="shared" si="97"/>
        <v>0</v>
      </c>
      <c r="N272" s="16" t="e">
        <f t="shared" si="94"/>
        <v>#DIV/0!</v>
      </c>
    </row>
    <row r="273" spans="2:14" hidden="1" outlineLevel="3" x14ac:dyDescent="0.25">
      <c r="B273" s="6" t="s">
        <v>23</v>
      </c>
      <c r="C273" s="9"/>
      <c r="D273" s="9"/>
      <c r="E273" s="9"/>
      <c r="F273" s="9"/>
      <c r="G273" s="9"/>
      <c r="H273" s="9"/>
      <c r="I273" s="9"/>
      <c r="J273" s="9"/>
      <c r="K273" s="9">
        <f t="shared" si="95"/>
        <v>0</v>
      </c>
      <c r="L273" s="9">
        <f t="shared" si="96"/>
        <v>0</v>
      </c>
      <c r="M273" s="10">
        <f t="shared" si="97"/>
        <v>0</v>
      </c>
      <c r="N273" s="16" t="e">
        <f t="shared" si="94"/>
        <v>#DIV/0!</v>
      </c>
    </row>
    <row r="274" spans="2:14" hidden="1" outlineLevel="3" x14ac:dyDescent="0.25">
      <c r="B274" s="6" t="s">
        <v>14</v>
      </c>
      <c r="C274" s="15"/>
      <c r="D274" s="15"/>
      <c r="E274" s="9"/>
      <c r="F274" s="9"/>
      <c r="G274" s="9"/>
      <c r="H274" s="9"/>
      <c r="I274" s="9"/>
      <c r="J274" s="9"/>
      <c r="K274" s="9">
        <f t="shared" si="95"/>
        <v>0</v>
      </c>
      <c r="L274" s="9">
        <f t="shared" si="96"/>
        <v>0</v>
      </c>
      <c r="M274" s="10">
        <f t="shared" si="97"/>
        <v>0</v>
      </c>
      <c r="N274" s="16" t="e">
        <f t="shared" si="94"/>
        <v>#DIV/0!</v>
      </c>
    </row>
    <row r="275" spans="2:14" hidden="1" outlineLevel="3" x14ac:dyDescent="0.25">
      <c r="B275" s="6" t="s">
        <v>24</v>
      </c>
      <c r="C275" s="15"/>
      <c r="D275" s="15"/>
      <c r="E275" s="9"/>
      <c r="F275" s="9"/>
      <c r="G275" s="9"/>
      <c r="H275" s="9"/>
      <c r="I275" s="9"/>
      <c r="J275" s="9"/>
      <c r="K275" s="9">
        <f t="shared" si="95"/>
        <v>0</v>
      </c>
      <c r="L275" s="9">
        <f t="shared" si="96"/>
        <v>0</v>
      </c>
      <c r="M275" s="10">
        <f t="shared" si="97"/>
        <v>0</v>
      </c>
      <c r="N275" s="16" t="e">
        <f t="shared" si="94"/>
        <v>#DIV/0!</v>
      </c>
    </row>
    <row r="276" spans="2:14" hidden="1" outlineLevel="3" x14ac:dyDescent="0.25">
      <c r="B276" s="6" t="s">
        <v>17</v>
      </c>
      <c r="C276" s="9"/>
      <c r="D276" s="9"/>
      <c r="E276" s="9"/>
      <c r="F276" s="9"/>
      <c r="G276" s="9"/>
      <c r="H276" s="9"/>
      <c r="I276" s="9"/>
      <c r="J276" s="9"/>
      <c r="K276" s="9">
        <f t="shared" si="95"/>
        <v>0</v>
      </c>
      <c r="L276" s="9">
        <f t="shared" si="96"/>
        <v>0</v>
      </c>
      <c r="M276" s="10">
        <f t="shared" si="97"/>
        <v>0</v>
      </c>
      <c r="N276" s="16" t="e">
        <f t="shared" si="94"/>
        <v>#DIV/0!</v>
      </c>
    </row>
    <row r="277" spans="2:14" hidden="1" outlineLevel="3" x14ac:dyDescent="0.25">
      <c r="B277" s="6" t="s">
        <v>25</v>
      </c>
      <c r="C277" s="9"/>
      <c r="D277" s="9"/>
      <c r="E277" s="9"/>
      <c r="F277" s="9"/>
      <c r="G277" s="9"/>
      <c r="H277" s="9"/>
      <c r="I277" s="9"/>
      <c r="J277" s="9"/>
      <c r="K277" s="9">
        <f t="shared" si="95"/>
        <v>0</v>
      </c>
      <c r="L277" s="9">
        <f t="shared" si="96"/>
        <v>0</v>
      </c>
      <c r="M277" s="10">
        <f t="shared" si="97"/>
        <v>0</v>
      </c>
      <c r="N277" s="16" t="e">
        <f t="shared" si="94"/>
        <v>#DIV/0!</v>
      </c>
    </row>
    <row r="278" spans="2:14" hidden="1" outlineLevel="3" x14ac:dyDescent="0.25">
      <c r="B278" s="6" t="s">
        <v>26</v>
      </c>
      <c r="C278" s="15"/>
      <c r="D278" s="15"/>
      <c r="E278" s="9"/>
      <c r="F278" s="9"/>
      <c r="G278" s="9"/>
      <c r="H278" s="9"/>
      <c r="I278" s="9"/>
      <c r="J278" s="9"/>
      <c r="K278" s="9">
        <f t="shared" si="95"/>
        <v>0</v>
      </c>
      <c r="L278" s="9">
        <f t="shared" si="96"/>
        <v>0</v>
      </c>
      <c r="M278" s="10">
        <f t="shared" si="97"/>
        <v>0</v>
      </c>
      <c r="N278" s="16" t="e">
        <f t="shared" si="94"/>
        <v>#DIV/0!</v>
      </c>
    </row>
    <row r="279" spans="2:14" hidden="1" outlineLevel="3" x14ac:dyDescent="0.25">
      <c r="B279" s="6" t="s">
        <v>27</v>
      </c>
      <c r="C279" s="15"/>
      <c r="D279" s="15"/>
      <c r="E279" s="9"/>
      <c r="F279" s="9"/>
      <c r="G279" s="9"/>
      <c r="H279" s="9"/>
      <c r="I279" s="9"/>
      <c r="J279" s="9"/>
      <c r="K279" s="9">
        <f t="shared" si="95"/>
        <v>0</v>
      </c>
      <c r="L279" s="9">
        <f t="shared" si="96"/>
        <v>0</v>
      </c>
      <c r="M279" s="10">
        <f t="shared" si="97"/>
        <v>0</v>
      </c>
      <c r="N279" s="16" t="e">
        <f t="shared" si="94"/>
        <v>#DIV/0!</v>
      </c>
    </row>
    <row r="280" spans="2:14" hidden="1" outlineLevel="3" x14ac:dyDescent="0.25">
      <c r="B280" s="6" t="s">
        <v>15</v>
      </c>
      <c r="C280" s="9"/>
      <c r="D280" s="9"/>
      <c r="E280" s="9"/>
      <c r="F280" s="9"/>
      <c r="G280" s="9"/>
      <c r="H280" s="9"/>
      <c r="I280" s="9"/>
      <c r="J280" s="9"/>
      <c r="K280" s="9">
        <f t="shared" si="95"/>
        <v>0</v>
      </c>
      <c r="L280" s="9">
        <f t="shared" si="96"/>
        <v>0</v>
      </c>
      <c r="M280" s="10">
        <f t="shared" si="97"/>
        <v>0</v>
      </c>
      <c r="N280" s="16" t="e">
        <f t="shared" si="94"/>
        <v>#DIV/0!</v>
      </c>
    </row>
    <row r="281" spans="2:14" hidden="1" outlineLevel="3" x14ac:dyDescent="0.25">
      <c r="B281" s="6" t="s">
        <v>28</v>
      </c>
      <c r="C281" s="9"/>
      <c r="D281" s="9"/>
      <c r="E281" s="9"/>
      <c r="F281" s="9"/>
      <c r="G281" s="9"/>
      <c r="H281" s="9"/>
      <c r="I281" s="9"/>
      <c r="J281" s="9"/>
      <c r="K281" s="9">
        <f t="shared" si="95"/>
        <v>0</v>
      </c>
      <c r="L281" s="9">
        <f t="shared" si="96"/>
        <v>0</v>
      </c>
      <c r="M281" s="10">
        <f t="shared" si="97"/>
        <v>0</v>
      </c>
      <c r="N281" s="16" t="e">
        <f t="shared" si="94"/>
        <v>#DIV/0!</v>
      </c>
    </row>
    <row r="282" spans="2:14" hidden="1" outlineLevel="3" x14ac:dyDescent="0.25">
      <c r="B282" s="6" t="s">
        <v>29</v>
      </c>
      <c r="C282" s="15"/>
      <c r="D282" s="15"/>
      <c r="E282" s="9"/>
      <c r="F282" s="9"/>
      <c r="G282" s="9"/>
      <c r="H282" s="9"/>
      <c r="I282" s="9"/>
      <c r="J282" s="9"/>
      <c r="K282" s="9">
        <f t="shared" si="95"/>
        <v>0</v>
      </c>
      <c r="L282" s="9">
        <f t="shared" si="96"/>
        <v>0</v>
      </c>
      <c r="M282" s="10">
        <f t="shared" si="97"/>
        <v>0</v>
      </c>
      <c r="N282" s="16" t="e">
        <f t="shared" si="94"/>
        <v>#DIV/0!</v>
      </c>
    </row>
    <row r="283" spans="2:14" hidden="1" outlineLevel="3" x14ac:dyDescent="0.25">
      <c r="B283" s="6" t="s">
        <v>30</v>
      </c>
      <c r="C283" s="15"/>
      <c r="D283" s="15"/>
      <c r="E283" s="9"/>
      <c r="F283" s="9"/>
      <c r="G283" s="9"/>
      <c r="H283" s="9"/>
      <c r="I283" s="9"/>
      <c r="J283" s="9"/>
      <c r="K283" s="9">
        <f t="shared" si="95"/>
        <v>0</v>
      </c>
      <c r="L283" s="9">
        <f t="shared" si="96"/>
        <v>0</v>
      </c>
      <c r="M283" s="10">
        <f t="shared" si="97"/>
        <v>0</v>
      </c>
      <c r="N283" s="16" t="e">
        <f t="shared" si="94"/>
        <v>#DIV/0!</v>
      </c>
    </row>
    <row r="284" spans="2:14" hidden="1" outlineLevel="3" x14ac:dyDescent="0.25">
      <c r="B284" s="6" t="s">
        <v>18</v>
      </c>
      <c r="C284" s="9"/>
      <c r="D284" s="9"/>
      <c r="E284" s="9"/>
      <c r="F284" s="9"/>
      <c r="G284" s="9"/>
      <c r="H284" s="9"/>
      <c r="I284" s="9"/>
      <c r="J284" s="9"/>
      <c r="K284" s="9">
        <f t="shared" si="95"/>
        <v>0</v>
      </c>
      <c r="L284" s="9">
        <f t="shared" si="96"/>
        <v>0</v>
      </c>
      <c r="M284" s="10">
        <f t="shared" si="97"/>
        <v>0</v>
      </c>
      <c r="N284" s="16" t="e">
        <f t="shared" si="94"/>
        <v>#DIV/0!</v>
      </c>
    </row>
    <row r="285" spans="2:14" hidden="1" outlineLevel="3" x14ac:dyDescent="0.25">
      <c r="B285" s="6" t="s">
        <v>31</v>
      </c>
      <c r="C285" s="9"/>
      <c r="D285" s="9"/>
      <c r="E285" s="9"/>
      <c r="F285" s="9"/>
      <c r="G285" s="9"/>
      <c r="H285" s="9"/>
      <c r="I285" s="9"/>
      <c r="J285" s="9"/>
      <c r="K285" s="9">
        <f t="shared" si="95"/>
        <v>0</v>
      </c>
      <c r="L285" s="9">
        <f t="shared" si="96"/>
        <v>0</v>
      </c>
      <c r="M285" s="10">
        <f t="shared" si="97"/>
        <v>0</v>
      </c>
      <c r="N285" s="16" t="e">
        <f t="shared" si="94"/>
        <v>#DIV/0!</v>
      </c>
    </row>
    <row r="286" spans="2:14" ht="15.75" collapsed="1" thickBot="1" x14ac:dyDescent="0.3">
      <c r="B286" s="11" t="s">
        <v>9</v>
      </c>
      <c r="C286" s="12">
        <f>SUM(C264:C285)</f>
        <v>0</v>
      </c>
      <c r="D286" s="12">
        <f t="shared" ref="D286:J286" si="98">SUM(D264:D285)</f>
        <v>0</v>
      </c>
      <c r="E286" s="12">
        <f t="shared" si="98"/>
        <v>0</v>
      </c>
      <c r="F286" s="12">
        <f t="shared" si="98"/>
        <v>0</v>
      </c>
      <c r="G286" s="12">
        <f t="shared" si="98"/>
        <v>0</v>
      </c>
      <c r="H286" s="12">
        <f t="shared" si="98"/>
        <v>0</v>
      </c>
      <c r="I286" s="12">
        <f t="shared" si="98"/>
        <v>0</v>
      </c>
      <c r="J286" s="12">
        <f t="shared" si="98"/>
        <v>0</v>
      </c>
      <c r="K286" s="12">
        <f>G286+C286+I286</f>
        <v>0</v>
      </c>
      <c r="L286" s="12">
        <f>H286+D286+J286</f>
        <v>0</v>
      </c>
      <c r="M286" s="13" t="e">
        <f t="shared" ref="M286" si="99">(L286-E286)/K286</f>
        <v>#DIV/0!</v>
      </c>
      <c r="N286" s="17" t="e">
        <f t="shared" ref="N286" si="100">F286/K286</f>
        <v>#DIV/0!</v>
      </c>
    </row>
    <row r="288" spans="2:14" ht="15.75" thickBot="1" x14ac:dyDescent="0.3">
      <c r="B288" s="14">
        <f>B262+1</f>
        <v>43841</v>
      </c>
    </row>
    <row r="289" spans="2:14" x14ac:dyDescent="0.25">
      <c r="B289" s="2" t="s">
        <v>0</v>
      </c>
      <c r="C289" s="3" t="s">
        <v>6</v>
      </c>
      <c r="D289" s="3" t="s">
        <v>7</v>
      </c>
      <c r="E289" s="3" t="s">
        <v>3</v>
      </c>
      <c r="F289" s="3" t="s">
        <v>32</v>
      </c>
      <c r="G289" s="3" t="s">
        <v>4</v>
      </c>
      <c r="H289" s="3" t="s">
        <v>5</v>
      </c>
      <c r="I289" s="3" t="s">
        <v>47</v>
      </c>
      <c r="J289" s="3" t="s">
        <v>48</v>
      </c>
      <c r="K289" s="3" t="s">
        <v>1</v>
      </c>
      <c r="L289" s="3" t="s">
        <v>2</v>
      </c>
      <c r="M289" s="3" t="s">
        <v>8</v>
      </c>
      <c r="N289" s="4" t="s">
        <v>33</v>
      </c>
    </row>
    <row r="290" spans="2:14" hidden="1" outlineLevel="1" x14ac:dyDescent="0.25">
      <c r="B290" s="6" t="s">
        <v>10</v>
      </c>
      <c r="C290" s="9"/>
      <c r="D290" s="9"/>
      <c r="E290" s="9"/>
      <c r="F290" s="9"/>
      <c r="G290" s="9"/>
      <c r="H290" s="9"/>
      <c r="I290" s="9"/>
      <c r="J290" s="9"/>
      <c r="K290" s="9">
        <f>G290+C290+I290</f>
        <v>0</v>
      </c>
      <c r="L290" s="9">
        <f>H290+D290+J290</f>
        <v>0</v>
      </c>
      <c r="M290" s="10">
        <f>IFERROR((L290-E290)/K290,0)</f>
        <v>0</v>
      </c>
      <c r="N290" s="16" t="e">
        <f t="shared" ref="N290:N311" si="101">F290/K290</f>
        <v>#DIV/0!</v>
      </c>
    </row>
    <row r="291" spans="2:14" hidden="1" outlineLevel="1" x14ac:dyDescent="0.25">
      <c r="B291" s="6" t="s">
        <v>19</v>
      </c>
      <c r="C291" s="9"/>
      <c r="D291" s="9"/>
      <c r="E291" s="9"/>
      <c r="F291" s="9"/>
      <c r="G291" s="9"/>
      <c r="H291" s="9"/>
      <c r="I291" s="9"/>
      <c r="J291" s="9"/>
      <c r="K291" s="9">
        <f t="shared" ref="K291:K311" si="102">G291+C291+I291</f>
        <v>0</v>
      </c>
      <c r="L291" s="9">
        <f t="shared" ref="L291:L311" si="103">H291+D291+J291</f>
        <v>0</v>
      </c>
      <c r="M291" s="10">
        <f t="shared" ref="M291:M311" si="104">IFERROR((L291-E291)/K291,0)</f>
        <v>0</v>
      </c>
      <c r="N291" s="16" t="e">
        <f t="shared" si="101"/>
        <v>#DIV/0!</v>
      </c>
    </row>
    <row r="292" spans="2:14" hidden="1" outlineLevel="1" x14ac:dyDescent="0.25">
      <c r="B292" s="6" t="s">
        <v>20</v>
      </c>
      <c r="C292" s="15"/>
      <c r="D292" s="15"/>
      <c r="E292" s="9"/>
      <c r="F292" s="9"/>
      <c r="G292" s="9"/>
      <c r="H292" s="9"/>
      <c r="I292" s="9"/>
      <c r="J292" s="9"/>
      <c r="K292" s="9">
        <f t="shared" si="102"/>
        <v>0</v>
      </c>
      <c r="L292" s="9">
        <f t="shared" si="103"/>
        <v>0</v>
      </c>
      <c r="M292" s="10">
        <f t="shared" si="104"/>
        <v>0</v>
      </c>
      <c r="N292" s="16" t="e">
        <f t="shared" si="101"/>
        <v>#DIV/0!</v>
      </c>
    </row>
    <row r="293" spans="2:14" hidden="1" outlineLevel="1" x14ac:dyDescent="0.25">
      <c r="B293" s="6" t="s">
        <v>21</v>
      </c>
      <c r="C293" s="15"/>
      <c r="D293" s="15"/>
      <c r="E293" s="9"/>
      <c r="F293" s="9"/>
      <c r="G293" s="9"/>
      <c r="H293" s="9"/>
      <c r="I293" s="9"/>
      <c r="J293" s="9"/>
      <c r="K293" s="9">
        <f t="shared" si="102"/>
        <v>0</v>
      </c>
      <c r="L293" s="9">
        <f t="shared" si="103"/>
        <v>0</v>
      </c>
      <c r="M293" s="10">
        <f t="shared" si="104"/>
        <v>0</v>
      </c>
      <c r="N293" s="16" t="e">
        <f t="shared" si="101"/>
        <v>#DIV/0!</v>
      </c>
    </row>
    <row r="294" spans="2:14" hidden="1" outlineLevel="1" x14ac:dyDescent="0.25">
      <c r="B294" s="6" t="s">
        <v>11</v>
      </c>
      <c r="C294" s="9"/>
      <c r="D294" s="9"/>
      <c r="E294" s="9"/>
      <c r="F294" s="9"/>
      <c r="G294" s="9"/>
      <c r="H294" s="9"/>
      <c r="I294" s="9"/>
      <c r="J294" s="9"/>
      <c r="K294" s="9">
        <f t="shared" si="102"/>
        <v>0</v>
      </c>
      <c r="L294" s="9">
        <f t="shared" si="103"/>
        <v>0</v>
      </c>
      <c r="M294" s="10">
        <f t="shared" si="104"/>
        <v>0</v>
      </c>
      <c r="N294" s="16" t="e">
        <f t="shared" si="101"/>
        <v>#DIV/0!</v>
      </c>
    </row>
    <row r="295" spans="2:14" hidden="1" outlineLevel="1" x14ac:dyDescent="0.25">
      <c r="B295" s="6" t="s">
        <v>16</v>
      </c>
      <c r="C295" s="9"/>
      <c r="D295" s="9"/>
      <c r="E295" s="9"/>
      <c r="F295" s="9"/>
      <c r="G295" s="9"/>
      <c r="H295" s="9"/>
      <c r="I295" s="9"/>
      <c r="J295" s="9"/>
      <c r="K295" s="9">
        <f t="shared" si="102"/>
        <v>0</v>
      </c>
      <c r="L295" s="9">
        <f t="shared" si="103"/>
        <v>0</v>
      </c>
      <c r="M295" s="10">
        <f t="shared" si="104"/>
        <v>0</v>
      </c>
      <c r="N295" s="16" t="e">
        <f t="shared" si="101"/>
        <v>#DIV/0!</v>
      </c>
    </row>
    <row r="296" spans="2:14" hidden="1" outlineLevel="1" x14ac:dyDescent="0.25">
      <c r="B296" s="6" t="s">
        <v>12</v>
      </c>
      <c r="C296" s="15"/>
      <c r="D296" s="15"/>
      <c r="E296" s="9"/>
      <c r="F296" s="9"/>
      <c r="G296" s="9"/>
      <c r="H296" s="9"/>
      <c r="I296" s="9"/>
      <c r="J296" s="9"/>
      <c r="K296" s="9">
        <f t="shared" si="102"/>
        <v>0</v>
      </c>
      <c r="L296" s="9">
        <f t="shared" si="103"/>
        <v>0</v>
      </c>
      <c r="M296" s="10">
        <f t="shared" si="104"/>
        <v>0</v>
      </c>
      <c r="N296" s="16" t="e">
        <f t="shared" si="101"/>
        <v>#DIV/0!</v>
      </c>
    </row>
    <row r="297" spans="2:14" hidden="1" outlineLevel="1" x14ac:dyDescent="0.25">
      <c r="B297" s="6" t="s">
        <v>13</v>
      </c>
      <c r="C297" s="15"/>
      <c r="D297" s="15"/>
      <c r="E297" s="9"/>
      <c r="F297" s="9"/>
      <c r="G297" s="9"/>
      <c r="H297" s="9"/>
      <c r="I297" s="9"/>
      <c r="J297" s="9"/>
      <c r="K297" s="9">
        <f t="shared" si="102"/>
        <v>0</v>
      </c>
      <c r="L297" s="9">
        <f t="shared" si="103"/>
        <v>0</v>
      </c>
      <c r="M297" s="10">
        <f t="shared" si="104"/>
        <v>0</v>
      </c>
      <c r="N297" s="16" t="e">
        <f t="shared" si="101"/>
        <v>#DIV/0!</v>
      </c>
    </row>
    <row r="298" spans="2:14" hidden="1" outlineLevel="1" x14ac:dyDescent="0.25">
      <c r="B298" s="6" t="s">
        <v>22</v>
      </c>
      <c r="C298" s="9"/>
      <c r="D298" s="9"/>
      <c r="E298" s="9"/>
      <c r="F298" s="9"/>
      <c r="G298" s="9"/>
      <c r="H298" s="9"/>
      <c r="I298" s="9"/>
      <c r="J298" s="9"/>
      <c r="K298" s="9">
        <f t="shared" si="102"/>
        <v>0</v>
      </c>
      <c r="L298" s="9">
        <f t="shared" si="103"/>
        <v>0</v>
      </c>
      <c r="M298" s="10">
        <f t="shared" si="104"/>
        <v>0</v>
      </c>
      <c r="N298" s="16" t="e">
        <f t="shared" si="101"/>
        <v>#DIV/0!</v>
      </c>
    </row>
    <row r="299" spans="2:14" hidden="1" outlineLevel="1" x14ac:dyDescent="0.25">
      <c r="B299" s="6" t="s">
        <v>23</v>
      </c>
      <c r="C299" s="9"/>
      <c r="D299" s="9"/>
      <c r="E299" s="9"/>
      <c r="F299" s="9"/>
      <c r="G299" s="9"/>
      <c r="H299" s="9"/>
      <c r="I299" s="9"/>
      <c r="J299" s="9"/>
      <c r="K299" s="9">
        <f t="shared" si="102"/>
        <v>0</v>
      </c>
      <c r="L299" s="9">
        <f t="shared" si="103"/>
        <v>0</v>
      </c>
      <c r="M299" s="10">
        <f t="shared" si="104"/>
        <v>0</v>
      </c>
      <c r="N299" s="16" t="e">
        <f t="shared" si="101"/>
        <v>#DIV/0!</v>
      </c>
    </row>
    <row r="300" spans="2:14" hidden="1" outlineLevel="1" x14ac:dyDescent="0.25">
      <c r="B300" s="6" t="s">
        <v>14</v>
      </c>
      <c r="C300" s="15"/>
      <c r="D300" s="15"/>
      <c r="E300" s="9"/>
      <c r="F300" s="9"/>
      <c r="G300" s="9"/>
      <c r="H300" s="9"/>
      <c r="I300" s="9"/>
      <c r="J300" s="9"/>
      <c r="K300" s="9">
        <f t="shared" si="102"/>
        <v>0</v>
      </c>
      <c r="L300" s="9">
        <f t="shared" si="103"/>
        <v>0</v>
      </c>
      <c r="M300" s="10">
        <f t="shared" si="104"/>
        <v>0</v>
      </c>
      <c r="N300" s="16" t="e">
        <f t="shared" si="101"/>
        <v>#DIV/0!</v>
      </c>
    </row>
    <row r="301" spans="2:14" hidden="1" outlineLevel="1" x14ac:dyDescent="0.25">
      <c r="B301" s="6" t="s">
        <v>24</v>
      </c>
      <c r="C301" s="15"/>
      <c r="D301" s="15"/>
      <c r="E301" s="9"/>
      <c r="F301" s="9"/>
      <c r="G301" s="9"/>
      <c r="H301" s="9"/>
      <c r="I301" s="9"/>
      <c r="J301" s="9"/>
      <c r="K301" s="9">
        <f t="shared" si="102"/>
        <v>0</v>
      </c>
      <c r="L301" s="9">
        <f t="shared" si="103"/>
        <v>0</v>
      </c>
      <c r="M301" s="10">
        <f t="shared" si="104"/>
        <v>0</v>
      </c>
      <c r="N301" s="16" t="e">
        <f t="shared" si="101"/>
        <v>#DIV/0!</v>
      </c>
    </row>
    <row r="302" spans="2:14" hidden="1" outlineLevel="1" x14ac:dyDescent="0.25">
      <c r="B302" s="6" t="s">
        <v>17</v>
      </c>
      <c r="C302" s="9"/>
      <c r="D302" s="9"/>
      <c r="E302" s="9"/>
      <c r="F302" s="9"/>
      <c r="G302" s="9"/>
      <c r="H302" s="9"/>
      <c r="I302" s="9"/>
      <c r="J302" s="9"/>
      <c r="K302" s="9">
        <f t="shared" si="102"/>
        <v>0</v>
      </c>
      <c r="L302" s="9">
        <f t="shared" si="103"/>
        <v>0</v>
      </c>
      <c r="M302" s="10">
        <f t="shared" si="104"/>
        <v>0</v>
      </c>
      <c r="N302" s="16" t="e">
        <f t="shared" si="101"/>
        <v>#DIV/0!</v>
      </c>
    </row>
    <row r="303" spans="2:14" hidden="1" outlineLevel="1" x14ac:dyDescent="0.25">
      <c r="B303" s="6" t="s">
        <v>25</v>
      </c>
      <c r="C303" s="9"/>
      <c r="D303" s="9"/>
      <c r="E303" s="9"/>
      <c r="F303" s="9"/>
      <c r="G303" s="9"/>
      <c r="H303" s="9"/>
      <c r="I303" s="9"/>
      <c r="J303" s="9"/>
      <c r="K303" s="9">
        <f t="shared" si="102"/>
        <v>0</v>
      </c>
      <c r="L303" s="9">
        <f t="shared" si="103"/>
        <v>0</v>
      </c>
      <c r="M303" s="10">
        <f t="shared" si="104"/>
        <v>0</v>
      </c>
      <c r="N303" s="16" t="e">
        <f t="shared" si="101"/>
        <v>#DIV/0!</v>
      </c>
    </row>
    <row r="304" spans="2:14" hidden="1" outlineLevel="1" x14ac:dyDescent="0.25">
      <c r="B304" s="6" t="s">
        <v>26</v>
      </c>
      <c r="C304" s="15"/>
      <c r="D304" s="15"/>
      <c r="E304" s="9"/>
      <c r="F304" s="9"/>
      <c r="G304" s="9"/>
      <c r="H304" s="9"/>
      <c r="I304" s="9"/>
      <c r="J304" s="9"/>
      <c r="K304" s="9">
        <f t="shared" si="102"/>
        <v>0</v>
      </c>
      <c r="L304" s="9">
        <f t="shared" si="103"/>
        <v>0</v>
      </c>
      <c r="M304" s="10">
        <f t="shared" si="104"/>
        <v>0</v>
      </c>
      <c r="N304" s="16" t="e">
        <f t="shared" si="101"/>
        <v>#DIV/0!</v>
      </c>
    </row>
    <row r="305" spans="2:14" hidden="1" outlineLevel="1" x14ac:dyDescent="0.25">
      <c r="B305" s="6" t="s">
        <v>27</v>
      </c>
      <c r="C305" s="15"/>
      <c r="D305" s="15"/>
      <c r="E305" s="9"/>
      <c r="F305" s="9"/>
      <c r="G305" s="9"/>
      <c r="H305" s="9"/>
      <c r="I305" s="9"/>
      <c r="J305" s="9"/>
      <c r="K305" s="9">
        <f t="shared" si="102"/>
        <v>0</v>
      </c>
      <c r="L305" s="9">
        <f t="shared" si="103"/>
        <v>0</v>
      </c>
      <c r="M305" s="10">
        <f t="shared" si="104"/>
        <v>0</v>
      </c>
      <c r="N305" s="16" t="e">
        <f t="shared" si="101"/>
        <v>#DIV/0!</v>
      </c>
    </row>
    <row r="306" spans="2:14" hidden="1" outlineLevel="1" x14ac:dyDescent="0.25">
      <c r="B306" s="6" t="s">
        <v>15</v>
      </c>
      <c r="C306" s="9"/>
      <c r="D306" s="9"/>
      <c r="E306" s="9"/>
      <c r="F306" s="9"/>
      <c r="G306" s="9"/>
      <c r="H306" s="9"/>
      <c r="I306" s="9"/>
      <c r="J306" s="9"/>
      <c r="K306" s="9">
        <f t="shared" si="102"/>
        <v>0</v>
      </c>
      <c r="L306" s="9">
        <f t="shared" si="103"/>
        <v>0</v>
      </c>
      <c r="M306" s="10">
        <f t="shared" si="104"/>
        <v>0</v>
      </c>
      <c r="N306" s="16" t="e">
        <f t="shared" si="101"/>
        <v>#DIV/0!</v>
      </c>
    </row>
    <row r="307" spans="2:14" hidden="1" outlineLevel="1" x14ac:dyDescent="0.25">
      <c r="B307" s="6" t="s">
        <v>28</v>
      </c>
      <c r="C307" s="9"/>
      <c r="D307" s="9"/>
      <c r="E307" s="9"/>
      <c r="F307" s="9"/>
      <c r="G307" s="9"/>
      <c r="H307" s="9"/>
      <c r="I307" s="9"/>
      <c r="J307" s="9"/>
      <c r="K307" s="9">
        <f t="shared" si="102"/>
        <v>0</v>
      </c>
      <c r="L307" s="9">
        <f t="shared" si="103"/>
        <v>0</v>
      </c>
      <c r="M307" s="10">
        <f t="shared" si="104"/>
        <v>0</v>
      </c>
      <c r="N307" s="16" t="e">
        <f t="shared" si="101"/>
        <v>#DIV/0!</v>
      </c>
    </row>
    <row r="308" spans="2:14" hidden="1" outlineLevel="1" x14ac:dyDescent="0.25">
      <c r="B308" s="6" t="s">
        <v>29</v>
      </c>
      <c r="C308" s="15"/>
      <c r="D308" s="15"/>
      <c r="E308" s="9"/>
      <c r="F308" s="9"/>
      <c r="G308" s="9"/>
      <c r="H308" s="9"/>
      <c r="I308" s="9"/>
      <c r="J308" s="9"/>
      <c r="K308" s="9">
        <f t="shared" si="102"/>
        <v>0</v>
      </c>
      <c r="L308" s="9">
        <f t="shared" si="103"/>
        <v>0</v>
      </c>
      <c r="M308" s="10">
        <f t="shared" si="104"/>
        <v>0</v>
      </c>
      <c r="N308" s="16" t="e">
        <f t="shared" si="101"/>
        <v>#DIV/0!</v>
      </c>
    </row>
    <row r="309" spans="2:14" hidden="1" outlineLevel="1" x14ac:dyDescent="0.25">
      <c r="B309" s="6" t="s">
        <v>30</v>
      </c>
      <c r="C309" s="15"/>
      <c r="D309" s="15"/>
      <c r="E309" s="9"/>
      <c r="F309" s="9"/>
      <c r="G309" s="9"/>
      <c r="H309" s="9"/>
      <c r="I309" s="9"/>
      <c r="J309" s="9"/>
      <c r="K309" s="9">
        <f t="shared" si="102"/>
        <v>0</v>
      </c>
      <c r="L309" s="9">
        <f t="shared" si="103"/>
        <v>0</v>
      </c>
      <c r="M309" s="10">
        <f t="shared" si="104"/>
        <v>0</v>
      </c>
      <c r="N309" s="16" t="e">
        <f t="shared" si="101"/>
        <v>#DIV/0!</v>
      </c>
    </row>
    <row r="310" spans="2:14" hidden="1" outlineLevel="1" x14ac:dyDescent="0.25">
      <c r="B310" s="6" t="s">
        <v>18</v>
      </c>
      <c r="C310" s="9"/>
      <c r="D310" s="9"/>
      <c r="E310" s="9"/>
      <c r="F310" s="9"/>
      <c r="G310" s="9"/>
      <c r="H310" s="9"/>
      <c r="I310" s="9"/>
      <c r="J310" s="9"/>
      <c r="K310" s="9">
        <f t="shared" si="102"/>
        <v>0</v>
      </c>
      <c r="L310" s="9">
        <f t="shared" si="103"/>
        <v>0</v>
      </c>
      <c r="M310" s="10">
        <f t="shared" si="104"/>
        <v>0</v>
      </c>
      <c r="N310" s="16" t="e">
        <f t="shared" si="101"/>
        <v>#DIV/0!</v>
      </c>
    </row>
    <row r="311" spans="2:14" hidden="1" outlineLevel="1" x14ac:dyDescent="0.25">
      <c r="B311" s="6" t="s">
        <v>31</v>
      </c>
      <c r="C311" s="9"/>
      <c r="D311" s="9"/>
      <c r="E311" s="9"/>
      <c r="F311" s="9"/>
      <c r="G311" s="9"/>
      <c r="H311" s="9"/>
      <c r="I311" s="9"/>
      <c r="J311" s="9"/>
      <c r="K311" s="9">
        <f t="shared" si="102"/>
        <v>0</v>
      </c>
      <c r="L311" s="9">
        <f t="shared" si="103"/>
        <v>0</v>
      </c>
      <c r="M311" s="10">
        <f t="shared" si="104"/>
        <v>0</v>
      </c>
      <c r="N311" s="16" t="e">
        <f t="shared" si="101"/>
        <v>#DIV/0!</v>
      </c>
    </row>
    <row r="312" spans="2:14" ht="15.75" collapsed="1" thickBot="1" x14ac:dyDescent="0.3">
      <c r="B312" s="11" t="s">
        <v>9</v>
      </c>
      <c r="C312" s="12">
        <f>SUM(C290:C311)</f>
        <v>0</v>
      </c>
      <c r="D312" s="12">
        <f t="shared" ref="D312:J312" si="105">SUM(D290:D311)</f>
        <v>0</v>
      </c>
      <c r="E312" s="12">
        <f t="shared" si="105"/>
        <v>0</v>
      </c>
      <c r="F312" s="12">
        <f t="shared" si="105"/>
        <v>0</v>
      </c>
      <c r="G312" s="12">
        <f t="shared" si="105"/>
        <v>0</v>
      </c>
      <c r="H312" s="12">
        <f t="shared" si="105"/>
        <v>0</v>
      </c>
      <c r="I312" s="12">
        <f t="shared" si="105"/>
        <v>0</v>
      </c>
      <c r="J312" s="12">
        <f t="shared" si="105"/>
        <v>0</v>
      </c>
      <c r="K312" s="12">
        <f>G312+C312+I312</f>
        <v>0</v>
      </c>
      <c r="L312" s="12">
        <f>H312+D312+J312</f>
        <v>0</v>
      </c>
      <c r="M312" s="13" t="e">
        <f t="shared" ref="M312" si="106">(L312-E312)/K312</f>
        <v>#DIV/0!</v>
      </c>
      <c r="N312" s="17" t="e">
        <f t="shared" ref="N312" si="107">F312/K312</f>
        <v>#DIV/0!</v>
      </c>
    </row>
    <row r="314" spans="2:14" ht="15.75" thickBot="1" x14ac:dyDescent="0.3">
      <c r="B314" s="14">
        <f>B288+1</f>
        <v>43842</v>
      </c>
    </row>
    <row r="315" spans="2:14" x14ac:dyDescent="0.25">
      <c r="B315" s="2" t="s">
        <v>0</v>
      </c>
      <c r="C315" s="3" t="s">
        <v>6</v>
      </c>
      <c r="D315" s="3" t="s">
        <v>7</v>
      </c>
      <c r="E315" s="3" t="s">
        <v>3</v>
      </c>
      <c r="F315" s="3" t="s">
        <v>32</v>
      </c>
      <c r="G315" s="3" t="s">
        <v>4</v>
      </c>
      <c r="H315" s="3" t="s">
        <v>5</v>
      </c>
      <c r="I315" s="3" t="s">
        <v>47</v>
      </c>
      <c r="J315" s="3" t="s">
        <v>48</v>
      </c>
      <c r="K315" s="3" t="s">
        <v>1</v>
      </c>
      <c r="L315" s="3" t="s">
        <v>2</v>
      </c>
      <c r="M315" s="3" t="s">
        <v>8</v>
      </c>
      <c r="N315" s="4" t="s">
        <v>33</v>
      </c>
    </row>
    <row r="316" spans="2:14" hidden="1" outlineLevel="1" x14ac:dyDescent="0.25">
      <c r="B316" s="6" t="s">
        <v>10</v>
      </c>
      <c r="C316" s="9"/>
      <c r="D316" s="9"/>
      <c r="E316" s="9"/>
      <c r="F316" s="9"/>
      <c r="G316" s="9"/>
      <c r="H316" s="9"/>
      <c r="I316" s="9"/>
      <c r="J316" s="9"/>
      <c r="K316" s="9">
        <f>G316+C316+I316</f>
        <v>0</v>
      </c>
      <c r="L316" s="9">
        <f>H316+D316+J316</f>
        <v>0</v>
      </c>
      <c r="M316" s="10">
        <f>IFERROR((L316-E316)/K316,0)</f>
        <v>0</v>
      </c>
      <c r="N316" s="16" t="e">
        <f t="shared" ref="N316:N337" si="108">F316/K316</f>
        <v>#DIV/0!</v>
      </c>
    </row>
    <row r="317" spans="2:14" hidden="1" outlineLevel="1" x14ac:dyDescent="0.25">
      <c r="B317" s="6" t="s">
        <v>19</v>
      </c>
      <c r="C317" s="9"/>
      <c r="D317" s="9"/>
      <c r="E317" s="9"/>
      <c r="F317" s="9"/>
      <c r="G317" s="9"/>
      <c r="H317" s="9"/>
      <c r="I317" s="9"/>
      <c r="J317" s="9"/>
      <c r="K317" s="9">
        <f t="shared" ref="K317:K337" si="109">G317+C317+I317</f>
        <v>0</v>
      </c>
      <c r="L317" s="9">
        <f t="shared" ref="L317:L337" si="110">H317+D317+J317</f>
        <v>0</v>
      </c>
      <c r="M317" s="10">
        <f t="shared" ref="M317:M337" si="111">IFERROR((L317-E317)/K317,0)</f>
        <v>0</v>
      </c>
      <c r="N317" s="16" t="e">
        <f t="shared" si="108"/>
        <v>#DIV/0!</v>
      </c>
    </row>
    <row r="318" spans="2:14" hidden="1" outlineLevel="1" x14ac:dyDescent="0.25">
      <c r="B318" s="6" t="s">
        <v>20</v>
      </c>
      <c r="C318" s="15"/>
      <c r="D318" s="15"/>
      <c r="E318" s="9"/>
      <c r="F318" s="9"/>
      <c r="G318" s="9"/>
      <c r="H318" s="9"/>
      <c r="I318" s="9"/>
      <c r="J318" s="9"/>
      <c r="K318" s="9">
        <f t="shared" si="109"/>
        <v>0</v>
      </c>
      <c r="L318" s="9">
        <f t="shared" si="110"/>
        <v>0</v>
      </c>
      <c r="M318" s="10">
        <f t="shared" si="111"/>
        <v>0</v>
      </c>
      <c r="N318" s="16" t="e">
        <f t="shared" si="108"/>
        <v>#DIV/0!</v>
      </c>
    </row>
    <row r="319" spans="2:14" hidden="1" outlineLevel="1" x14ac:dyDescent="0.25">
      <c r="B319" s="6" t="s">
        <v>21</v>
      </c>
      <c r="C319" s="15"/>
      <c r="D319" s="15"/>
      <c r="E319" s="9"/>
      <c r="F319" s="9"/>
      <c r="G319" s="9"/>
      <c r="H319" s="9"/>
      <c r="I319" s="9"/>
      <c r="J319" s="9"/>
      <c r="K319" s="9">
        <f t="shared" si="109"/>
        <v>0</v>
      </c>
      <c r="L319" s="9">
        <f t="shared" si="110"/>
        <v>0</v>
      </c>
      <c r="M319" s="10">
        <f t="shared" si="111"/>
        <v>0</v>
      </c>
      <c r="N319" s="16" t="e">
        <f t="shared" si="108"/>
        <v>#DIV/0!</v>
      </c>
    </row>
    <row r="320" spans="2:14" hidden="1" outlineLevel="1" x14ac:dyDescent="0.25">
      <c r="B320" s="6" t="s">
        <v>11</v>
      </c>
      <c r="C320" s="9"/>
      <c r="D320" s="9"/>
      <c r="E320" s="9"/>
      <c r="F320" s="9"/>
      <c r="G320" s="9"/>
      <c r="H320" s="9"/>
      <c r="I320" s="9"/>
      <c r="J320" s="9"/>
      <c r="K320" s="9">
        <f t="shared" si="109"/>
        <v>0</v>
      </c>
      <c r="L320" s="9">
        <f t="shared" si="110"/>
        <v>0</v>
      </c>
      <c r="M320" s="10">
        <f t="shared" si="111"/>
        <v>0</v>
      </c>
      <c r="N320" s="16" t="e">
        <f t="shared" si="108"/>
        <v>#DIV/0!</v>
      </c>
    </row>
    <row r="321" spans="2:14" hidden="1" outlineLevel="1" x14ac:dyDescent="0.25">
      <c r="B321" s="6" t="s">
        <v>16</v>
      </c>
      <c r="C321" s="9"/>
      <c r="D321" s="9"/>
      <c r="E321" s="9"/>
      <c r="F321" s="9"/>
      <c r="G321" s="9"/>
      <c r="H321" s="9"/>
      <c r="I321" s="9"/>
      <c r="J321" s="9"/>
      <c r="K321" s="9">
        <f t="shared" si="109"/>
        <v>0</v>
      </c>
      <c r="L321" s="9">
        <f t="shared" si="110"/>
        <v>0</v>
      </c>
      <c r="M321" s="10">
        <f t="shared" si="111"/>
        <v>0</v>
      </c>
      <c r="N321" s="16" t="e">
        <f t="shared" si="108"/>
        <v>#DIV/0!</v>
      </c>
    </row>
    <row r="322" spans="2:14" hidden="1" outlineLevel="1" x14ac:dyDescent="0.25">
      <c r="B322" s="6" t="s">
        <v>12</v>
      </c>
      <c r="C322" s="15"/>
      <c r="D322" s="15"/>
      <c r="E322" s="9"/>
      <c r="F322" s="9"/>
      <c r="G322" s="9"/>
      <c r="H322" s="9"/>
      <c r="I322" s="9"/>
      <c r="J322" s="9"/>
      <c r="K322" s="9">
        <f t="shared" si="109"/>
        <v>0</v>
      </c>
      <c r="L322" s="9">
        <f t="shared" si="110"/>
        <v>0</v>
      </c>
      <c r="M322" s="10">
        <f t="shared" si="111"/>
        <v>0</v>
      </c>
      <c r="N322" s="16" t="e">
        <f t="shared" si="108"/>
        <v>#DIV/0!</v>
      </c>
    </row>
    <row r="323" spans="2:14" hidden="1" outlineLevel="1" x14ac:dyDescent="0.25">
      <c r="B323" s="6" t="s">
        <v>13</v>
      </c>
      <c r="C323" s="15"/>
      <c r="D323" s="15"/>
      <c r="E323" s="9"/>
      <c r="F323" s="9"/>
      <c r="G323" s="9"/>
      <c r="H323" s="9"/>
      <c r="I323" s="9"/>
      <c r="J323" s="9"/>
      <c r="K323" s="9">
        <f t="shared" si="109"/>
        <v>0</v>
      </c>
      <c r="L323" s="9">
        <f t="shared" si="110"/>
        <v>0</v>
      </c>
      <c r="M323" s="10">
        <f t="shared" si="111"/>
        <v>0</v>
      </c>
      <c r="N323" s="16" t="e">
        <f t="shared" si="108"/>
        <v>#DIV/0!</v>
      </c>
    </row>
    <row r="324" spans="2:14" hidden="1" outlineLevel="1" x14ac:dyDescent="0.25">
      <c r="B324" s="6" t="s">
        <v>22</v>
      </c>
      <c r="C324" s="9"/>
      <c r="D324" s="9"/>
      <c r="E324" s="9"/>
      <c r="F324" s="9"/>
      <c r="G324" s="9"/>
      <c r="H324" s="9"/>
      <c r="I324" s="9"/>
      <c r="J324" s="9"/>
      <c r="K324" s="9">
        <f t="shared" si="109"/>
        <v>0</v>
      </c>
      <c r="L324" s="9">
        <f t="shared" si="110"/>
        <v>0</v>
      </c>
      <c r="M324" s="10">
        <f t="shared" si="111"/>
        <v>0</v>
      </c>
      <c r="N324" s="16" t="e">
        <f t="shared" si="108"/>
        <v>#DIV/0!</v>
      </c>
    </row>
    <row r="325" spans="2:14" hidden="1" outlineLevel="1" x14ac:dyDescent="0.25">
      <c r="B325" s="6" t="s">
        <v>23</v>
      </c>
      <c r="C325" s="9"/>
      <c r="D325" s="9"/>
      <c r="E325" s="9"/>
      <c r="F325" s="9"/>
      <c r="G325" s="9"/>
      <c r="H325" s="9"/>
      <c r="I325" s="9"/>
      <c r="J325" s="9"/>
      <c r="K325" s="9">
        <f t="shared" si="109"/>
        <v>0</v>
      </c>
      <c r="L325" s="9">
        <f t="shared" si="110"/>
        <v>0</v>
      </c>
      <c r="M325" s="10">
        <f t="shared" si="111"/>
        <v>0</v>
      </c>
      <c r="N325" s="16" t="e">
        <f t="shared" si="108"/>
        <v>#DIV/0!</v>
      </c>
    </row>
    <row r="326" spans="2:14" hidden="1" outlineLevel="1" x14ac:dyDescent="0.25">
      <c r="B326" s="6" t="s">
        <v>14</v>
      </c>
      <c r="C326" s="15"/>
      <c r="D326" s="15"/>
      <c r="E326" s="9"/>
      <c r="F326" s="9"/>
      <c r="G326" s="9"/>
      <c r="H326" s="9"/>
      <c r="I326" s="9"/>
      <c r="J326" s="9"/>
      <c r="K326" s="9">
        <f t="shared" si="109"/>
        <v>0</v>
      </c>
      <c r="L326" s="9">
        <f t="shared" si="110"/>
        <v>0</v>
      </c>
      <c r="M326" s="10">
        <f t="shared" si="111"/>
        <v>0</v>
      </c>
      <c r="N326" s="16" t="e">
        <f t="shared" si="108"/>
        <v>#DIV/0!</v>
      </c>
    </row>
    <row r="327" spans="2:14" hidden="1" outlineLevel="1" x14ac:dyDescent="0.25">
      <c r="B327" s="6" t="s">
        <v>24</v>
      </c>
      <c r="C327" s="15"/>
      <c r="D327" s="15"/>
      <c r="E327" s="9"/>
      <c r="F327" s="9"/>
      <c r="G327" s="9"/>
      <c r="H327" s="9"/>
      <c r="I327" s="9"/>
      <c r="J327" s="9"/>
      <c r="K327" s="9">
        <f t="shared" si="109"/>
        <v>0</v>
      </c>
      <c r="L327" s="9">
        <f t="shared" si="110"/>
        <v>0</v>
      </c>
      <c r="M327" s="10">
        <f t="shared" si="111"/>
        <v>0</v>
      </c>
      <c r="N327" s="16" t="e">
        <f t="shared" si="108"/>
        <v>#DIV/0!</v>
      </c>
    </row>
    <row r="328" spans="2:14" hidden="1" outlineLevel="1" x14ac:dyDescent="0.25">
      <c r="B328" s="6" t="s">
        <v>17</v>
      </c>
      <c r="C328" s="9"/>
      <c r="D328" s="9"/>
      <c r="E328" s="9"/>
      <c r="F328" s="9"/>
      <c r="G328" s="9"/>
      <c r="H328" s="9"/>
      <c r="I328" s="9"/>
      <c r="J328" s="9"/>
      <c r="K328" s="9">
        <f t="shared" si="109"/>
        <v>0</v>
      </c>
      <c r="L328" s="9">
        <f t="shared" si="110"/>
        <v>0</v>
      </c>
      <c r="M328" s="10">
        <f t="shared" si="111"/>
        <v>0</v>
      </c>
      <c r="N328" s="16" t="e">
        <f t="shared" si="108"/>
        <v>#DIV/0!</v>
      </c>
    </row>
    <row r="329" spans="2:14" hidden="1" outlineLevel="1" x14ac:dyDescent="0.25">
      <c r="B329" s="6" t="s">
        <v>25</v>
      </c>
      <c r="C329" s="9"/>
      <c r="D329" s="9"/>
      <c r="E329" s="9"/>
      <c r="F329" s="9"/>
      <c r="G329" s="9"/>
      <c r="H329" s="9"/>
      <c r="I329" s="9"/>
      <c r="J329" s="9"/>
      <c r="K329" s="9">
        <f t="shared" si="109"/>
        <v>0</v>
      </c>
      <c r="L329" s="9">
        <f t="shared" si="110"/>
        <v>0</v>
      </c>
      <c r="M329" s="10">
        <f t="shared" si="111"/>
        <v>0</v>
      </c>
      <c r="N329" s="16" t="e">
        <f t="shared" si="108"/>
        <v>#DIV/0!</v>
      </c>
    </row>
    <row r="330" spans="2:14" hidden="1" outlineLevel="1" x14ac:dyDescent="0.25">
      <c r="B330" s="6" t="s">
        <v>26</v>
      </c>
      <c r="C330" s="15"/>
      <c r="D330" s="15"/>
      <c r="E330" s="9"/>
      <c r="F330" s="9"/>
      <c r="G330" s="9"/>
      <c r="H330" s="9"/>
      <c r="I330" s="9"/>
      <c r="J330" s="9"/>
      <c r="K330" s="9">
        <f t="shared" si="109"/>
        <v>0</v>
      </c>
      <c r="L330" s="9">
        <f t="shared" si="110"/>
        <v>0</v>
      </c>
      <c r="M330" s="10">
        <f t="shared" si="111"/>
        <v>0</v>
      </c>
      <c r="N330" s="16" t="e">
        <f t="shared" si="108"/>
        <v>#DIV/0!</v>
      </c>
    </row>
    <row r="331" spans="2:14" hidden="1" outlineLevel="1" x14ac:dyDescent="0.25">
      <c r="B331" s="6" t="s">
        <v>27</v>
      </c>
      <c r="C331" s="15"/>
      <c r="D331" s="15"/>
      <c r="E331" s="9"/>
      <c r="F331" s="9"/>
      <c r="G331" s="9"/>
      <c r="H331" s="9"/>
      <c r="I331" s="9"/>
      <c r="J331" s="9"/>
      <c r="K331" s="9">
        <f t="shared" si="109"/>
        <v>0</v>
      </c>
      <c r="L331" s="9">
        <f t="shared" si="110"/>
        <v>0</v>
      </c>
      <c r="M331" s="10">
        <f t="shared" si="111"/>
        <v>0</v>
      </c>
      <c r="N331" s="16" t="e">
        <f t="shared" si="108"/>
        <v>#DIV/0!</v>
      </c>
    </row>
    <row r="332" spans="2:14" hidden="1" outlineLevel="1" x14ac:dyDescent="0.25">
      <c r="B332" s="6" t="s">
        <v>15</v>
      </c>
      <c r="C332" s="9"/>
      <c r="D332" s="9"/>
      <c r="E332" s="9"/>
      <c r="F332" s="9"/>
      <c r="G332" s="9"/>
      <c r="H332" s="9"/>
      <c r="I332" s="9"/>
      <c r="J332" s="9"/>
      <c r="K332" s="9">
        <f t="shared" si="109"/>
        <v>0</v>
      </c>
      <c r="L332" s="9">
        <f t="shared" si="110"/>
        <v>0</v>
      </c>
      <c r="M332" s="10">
        <f t="shared" si="111"/>
        <v>0</v>
      </c>
      <c r="N332" s="16" t="e">
        <f t="shared" si="108"/>
        <v>#DIV/0!</v>
      </c>
    </row>
    <row r="333" spans="2:14" hidden="1" outlineLevel="1" x14ac:dyDescent="0.25">
      <c r="B333" s="6" t="s">
        <v>28</v>
      </c>
      <c r="C333" s="9"/>
      <c r="D333" s="9"/>
      <c r="E333" s="9"/>
      <c r="F333" s="9"/>
      <c r="G333" s="9"/>
      <c r="H333" s="9"/>
      <c r="I333" s="9"/>
      <c r="J333" s="9"/>
      <c r="K333" s="9">
        <f t="shared" si="109"/>
        <v>0</v>
      </c>
      <c r="L333" s="9">
        <f t="shared" si="110"/>
        <v>0</v>
      </c>
      <c r="M333" s="10">
        <f t="shared" si="111"/>
        <v>0</v>
      </c>
      <c r="N333" s="16" t="e">
        <f t="shared" si="108"/>
        <v>#DIV/0!</v>
      </c>
    </row>
    <row r="334" spans="2:14" hidden="1" outlineLevel="1" x14ac:dyDescent="0.25">
      <c r="B334" s="6" t="s">
        <v>29</v>
      </c>
      <c r="C334" s="15"/>
      <c r="D334" s="15"/>
      <c r="E334" s="9"/>
      <c r="F334" s="9"/>
      <c r="G334" s="9"/>
      <c r="H334" s="9"/>
      <c r="I334" s="9"/>
      <c r="J334" s="9"/>
      <c r="K334" s="9">
        <f t="shared" si="109"/>
        <v>0</v>
      </c>
      <c r="L334" s="9">
        <f t="shared" si="110"/>
        <v>0</v>
      </c>
      <c r="M334" s="10">
        <f t="shared" si="111"/>
        <v>0</v>
      </c>
      <c r="N334" s="16" t="e">
        <f t="shared" si="108"/>
        <v>#DIV/0!</v>
      </c>
    </row>
    <row r="335" spans="2:14" hidden="1" outlineLevel="1" x14ac:dyDescent="0.25">
      <c r="B335" s="6" t="s">
        <v>30</v>
      </c>
      <c r="C335" s="15"/>
      <c r="D335" s="15"/>
      <c r="E335" s="9"/>
      <c r="F335" s="9"/>
      <c r="G335" s="9"/>
      <c r="H335" s="9"/>
      <c r="I335" s="9"/>
      <c r="J335" s="9"/>
      <c r="K335" s="9">
        <f t="shared" si="109"/>
        <v>0</v>
      </c>
      <c r="L335" s="9">
        <f t="shared" si="110"/>
        <v>0</v>
      </c>
      <c r="M335" s="10">
        <f t="shared" si="111"/>
        <v>0</v>
      </c>
      <c r="N335" s="16" t="e">
        <f t="shared" si="108"/>
        <v>#DIV/0!</v>
      </c>
    </row>
    <row r="336" spans="2:14" hidden="1" outlineLevel="1" x14ac:dyDescent="0.25">
      <c r="B336" s="6" t="s">
        <v>18</v>
      </c>
      <c r="C336" s="9"/>
      <c r="D336" s="9"/>
      <c r="E336" s="9"/>
      <c r="F336" s="9"/>
      <c r="G336" s="9"/>
      <c r="H336" s="9"/>
      <c r="I336" s="9"/>
      <c r="J336" s="9"/>
      <c r="K336" s="9">
        <f t="shared" si="109"/>
        <v>0</v>
      </c>
      <c r="L336" s="9">
        <f t="shared" si="110"/>
        <v>0</v>
      </c>
      <c r="M336" s="10">
        <f t="shared" si="111"/>
        <v>0</v>
      </c>
      <c r="N336" s="16" t="e">
        <f t="shared" si="108"/>
        <v>#DIV/0!</v>
      </c>
    </row>
    <row r="337" spans="2:14" hidden="1" outlineLevel="1" x14ac:dyDescent="0.25">
      <c r="B337" s="6" t="s">
        <v>31</v>
      </c>
      <c r="C337" s="9"/>
      <c r="D337" s="9"/>
      <c r="E337" s="9"/>
      <c r="F337" s="9"/>
      <c r="G337" s="9"/>
      <c r="H337" s="9"/>
      <c r="I337" s="9"/>
      <c r="J337" s="9"/>
      <c r="K337" s="9">
        <f t="shared" si="109"/>
        <v>0</v>
      </c>
      <c r="L337" s="9">
        <f t="shared" si="110"/>
        <v>0</v>
      </c>
      <c r="M337" s="10">
        <f t="shared" si="111"/>
        <v>0</v>
      </c>
      <c r="N337" s="16" t="e">
        <f t="shared" si="108"/>
        <v>#DIV/0!</v>
      </c>
    </row>
    <row r="338" spans="2:14" ht="15.75" collapsed="1" thickBot="1" x14ac:dyDescent="0.3">
      <c r="B338" s="11" t="s">
        <v>9</v>
      </c>
      <c r="C338" s="12">
        <f>SUM(C316:C337)</f>
        <v>0</v>
      </c>
      <c r="D338" s="12">
        <f t="shared" ref="D338:J338" si="112">SUM(D316:D337)</f>
        <v>0</v>
      </c>
      <c r="E338" s="12">
        <f t="shared" si="112"/>
        <v>0</v>
      </c>
      <c r="F338" s="12">
        <f t="shared" si="112"/>
        <v>0</v>
      </c>
      <c r="G338" s="12">
        <f t="shared" si="112"/>
        <v>0</v>
      </c>
      <c r="H338" s="12">
        <f t="shared" si="112"/>
        <v>0</v>
      </c>
      <c r="I338" s="12">
        <f t="shared" si="112"/>
        <v>0</v>
      </c>
      <c r="J338" s="12">
        <f t="shared" si="112"/>
        <v>0</v>
      </c>
      <c r="K338" s="12">
        <f>G338+C338+I338</f>
        <v>0</v>
      </c>
      <c r="L338" s="12">
        <f>H338+D338+J338</f>
        <v>0</v>
      </c>
      <c r="M338" s="13" t="e">
        <f t="shared" ref="M338" si="113">(L338-E338)/K338</f>
        <v>#DIV/0!</v>
      </c>
      <c r="N338" s="17" t="e">
        <f t="shared" ref="N338" si="114">F338/K338</f>
        <v>#DIV/0!</v>
      </c>
    </row>
    <row r="340" spans="2:14" ht="15.75" thickBot="1" x14ac:dyDescent="0.3">
      <c r="B340" s="14">
        <f>B314+1</f>
        <v>43843</v>
      </c>
    </row>
    <row r="341" spans="2:14" x14ac:dyDescent="0.25">
      <c r="B341" s="2" t="s">
        <v>0</v>
      </c>
      <c r="C341" s="3" t="s">
        <v>6</v>
      </c>
      <c r="D341" s="3" t="s">
        <v>7</v>
      </c>
      <c r="E341" s="3" t="s">
        <v>3</v>
      </c>
      <c r="F341" s="3" t="s">
        <v>32</v>
      </c>
      <c r="G341" s="3" t="s">
        <v>4</v>
      </c>
      <c r="H341" s="3" t="s">
        <v>5</v>
      </c>
      <c r="I341" s="3" t="s">
        <v>47</v>
      </c>
      <c r="J341" s="3" t="s">
        <v>48</v>
      </c>
      <c r="K341" s="3" t="s">
        <v>1</v>
      </c>
      <c r="L341" s="3" t="s">
        <v>2</v>
      </c>
      <c r="M341" s="3" t="s">
        <v>8</v>
      </c>
      <c r="N341" s="4" t="s">
        <v>33</v>
      </c>
    </row>
    <row r="342" spans="2:14" hidden="1" outlineLevel="1" x14ac:dyDescent="0.25">
      <c r="B342" s="6" t="s">
        <v>10</v>
      </c>
      <c r="C342" s="9"/>
      <c r="D342" s="9"/>
      <c r="E342" s="9"/>
      <c r="F342" s="9"/>
      <c r="G342" s="9"/>
      <c r="H342" s="9"/>
      <c r="I342" s="9"/>
      <c r="J342" s="9"/>
      <c r="K342" s="9">
        <f>G342+C342+I342</f>
        <v>0</v>
      </c>
      <c r="L342" s="9">
        <f>H342+D342+J342</f>
        <v>0</v>
      </c>
      <c r="M342" s="10">
        <f>IFERROR((L342-E342)/K342,0)</f>
        <v>0</v>
      </c>
      <c r="N342" s="16" t="e">
        <f t="shared" ref="N342:N363" si="115">F342/K342</f>
        <v>#DIV/0!</v>
      </c>
    </row>
    <row r="343" spans="2:14" hidden="1" outlineLevel="1" x14ac:dyDescent="0.25">
      <c r="B343" s="6" t="s">
        <v>19</v>
      </c>
      <c r="C343" s="9"/>
      <c r="D343" s="9"/>
      <c r="E343" s="9"/>
      <c r="F343" s="9"/>
      <c r="G343" s="9"/>
      <c r="H343" s="9"/>
      <c r="I343" s="9"/>
      <c r="J343" s="9"/>
      <c r="K343" s="9">
        <f t="shared" ref="K343:K363" si="116">G343+C343+I343</f>
        <v>0</v>
      </c>
      <c r="L343" s="9">
        <f t="shared" ref="L343:L363" si="117">H343+D343+J343</f>
        <v>0</v>
      </c>
      <c r="M343" s="10">
        <f t="shared" ref="M343:M363" si="118">IFERROR((L343-E343)/K343,0)</f>
        <v>0</v>
      </c>
      <c r="N343" s="16" t="e">
        <f t="shared" si="115"/>
        <v>#DIV/0!</v>
      </c>
    </row>
    <row r="344" spans="2:14" hidden="1" outlineLevel="1" x14ac:dyDescent="0.25">
      <c r="B344" s="6" t="s">
        <v>20</v>
      </c>
      <c r="C344" s="15"/>
      <c r="D344" s="15"/>
      <c r="E344" s="9"/>
      <c r="F344" s="9"/>
      <c r="G344" s="9"/>
      <c r="H344" s="9"/>
      <c r="I344" s="9"/>
      <c r="J344" s="9"/>
      <c r="K344" s="9">
        <f t="shared" si="116"/>
        <v>0</v>
      </c>
      <c r="L344" s="9">
        <f t="shared" si="117"/>
        <v>0</v>
      </c>
      <c r="M344" s="10">
        <f t="shared" si="118"/>
        <v>0</v>
      </c>
      <c r="N344" s="16" t="e">
        <f t="shared" si="115"/>
        <v>#DIV/0!</v>
      </c>
    </row>
    <row r="345" spans="2:14" hidden="1" outlineLevel="1" x14ac:dyDescent="0.25">
      <c r="B345" s="6" t="s">
        <v>21</v>
      </c>
      <c r="C345" s="15"/>
      <c r="D345" s="15"/>
      <c r="E345" s="9"/>
      <c r="F345" s="9"/>
      <c r="G345" s="9"/>
      <c r="H345" s="9"/>
      <c r="I345" s="9"/>
      <c r="J345" s="9"/>
      <c r="K345" s="9">
        <f t="shared" si="116"/>
        <v>0</v>
      </c>
      <c r="L345" s="9">
        <f t="shared" si="117"/>
        <v>0</v>
      </c>
      <c r="M345" s="10">
        <f t="shared" si="118"/>
        <v>0</v>
      </c>
      <c r="N345" s="16" t="e">
        <f t="shared" si="115"/>
        <v>#DIV/0!</v>
      </c>
    </row>
    <row r="346" spans="2:14" hidden="1" outlineLevel="1" x14ac:dyDescent="0.25">
      <c r="B346" s="6" t="s">
        <v>11</v>
      </c>
      <c r="C346" s="9"/>
      <c r="D346" s="9"/>
      <c r="E346" s="9"/>
      <c r="F346" s="9"/>
      <c r="G346" s="9"/>
      <c r="H346" s="9"/>
      <c r="I346" s="9"/>
      <c r="J346" s="9"/>
      <c r="K346" s="9">
        <f t="shared" si="116"/>
        <v>0</v>
      </c>
      <c r="L346" s="9">
        <f t="shared" si="117"/>
        <v>0</v>
      </c>
      <c r="M346" s="10">
        <f t="shared" si="118"/>
        <v>0</v>
      </c>
      <c r="N346" s="16" t="e">
        <f t="shared" si="115"/>
        <v>#DIV/0!</v>
      </c>
    </row>
    <row r="347" spans="2:14" hidden="1" outlineLevel="1" x14ac:dyDescent="0.25">
      <c r="B347" s="6" t="s">
        <v>16</v>
      </c>
      <c r="C347" s="9"/>
      <c r="D347" s="9"/>
      <c r="E347" s="9"/>
      <c r="F347" s="9"/>
      <c r="G347" s="9"/>
      <c r="H347" s="9"/>
      <c r="I347" s="9"/>
      <c r="J347" s="9"/>
      <c r="K347" s="9">
        <f t="shared" si="116"/>
        <v>0</v>
      </c>
      <c r="L347" s="9">
        <f t="shared" si="117"/>
        <v>0</v>
      </c>
      <c r="M347" s="10">
        <f t="shared" si="118"/>
        <v>0</v>
      </c>
      <c r="N347" s="16" t="e">
        <f t="shared" si="115"/>
        <v>#DIV/0!</v>
      </c>
    </row>
    <row r="348" spans="2:14" hidden="1" outlineLevel="1" x14ac:dyDescent="0.25">
      <c r="B348" s="6" t="s">
        <v>12</v>
      </c>
      <c r="C348" s="15"/>
      <c r="D348" s="15"/>
      <c r="E348" s="9"/>
      <c r="F348" s="9"/>
      <c r="G348" s="9"/>
      <c r="H348" s="9"/>
      <c r="I348" s="9"/>
      <c r="J348" s="9"/>
      <c r="K348" s="9">
        <f t="shared" si="116"/>
        <v>0</v>
      </c>
      <c r="L348" s="9">
        <f t="shared" si="117"/>
        <v>0</v>
      </c>
      <c r="M348" s="10">
        <f t="shared" si="118"/>
        <v>0</v>
      </c>
      <c r="N348" s="16" t="e">
        <f t="shared" si="115"/>
        <v>#DIV/0!</v>
      </c>
    </row>
    <row r="349" spans="2:14" hidden="1" outlineLevel="1" x14ac:dyDescent="0.25">
      <c r="B349" s="6" t="s">
        <v>13</v>
      </c>
      <c r="C349" s="15"/>
      <c r="D349" s="15"/>
      <c r="E349" s="9"/>
      <c r="F349" s="9"/>
      <c r="G349" s="9"/>
      <c r="H349" s="9"/>
      <c r="I349" s="9"/>
      <c r="J349" s="9"/>
      <c r="K349" s="9">
        <f t="shared" si="116"/>
        <v>0</v>
      </c>
      <c r="L349" s="9">
        <f t="shared" si="117"/>
        <v>0</v>
      </c>
      <c r="M349" s="10">
        <f t="shared" si="118"/>
        <v>0</v>
      </c>
      <c r="N349" s="16" t="e">
        <f t="shared" si="115"/>
        <v>#DIV/0!</v>
      </c>
    </row>
    <row r="350" spans="2:14" hidden="1" outlineLevel="1" x14ac:dyDescent="0.25">
      <c r="B350" s="6" t="s">
        <v>22</v>
      </c>
      <c r="C350" s="9"/>
      <c r="D350" s="9"/>
      <c r="E350" s="9"/>
      <c r="F350" s="9"/>
      <c r="G350" s="9"/>
      <c r="H350" s="9"/>
      <c r="I350" s="9"/>
      <c r="J350" s="9"/>
      <c r="K350" s="9">
        <f t="shared" si="116"/>
        <v>0</v>
      </c>
      <c r="L350" s="9">
        <f t="shared" si="117"/>
        <v>0</v>
      </c>
      <c r="M350" s="10">
        <f t="shared" si="118"/>
        <v>0</v>
      </c>
      <c r="N350" s="16" t="e">
        <f t="shared" si="115"/>
        <v>#DIV/0!</v>
      </c>
    </row>
    <row r="351" spans="2:14" hidden="1" outlineLevel="1" x14ac:dyDescent="0.25">
      <c r="B351" s="6" t="s">
        <v>23</v>
      </c>
      <c r="C351" s="9"/>
      <c r="D351" s="9"/>
      <c r="E351" s="9"/>
      <c r="F351" s="9"/>
      <c r="G351" s="9"/>
      <c r="H351" s="9"/>
      <c r="I351" s="9"/>
      <c r="J351" s="9"/>
      <c r="K351" s="9">
        <f t="shared" si="116"/>
        <v>0</v>
      </c>
      <c r="L351" s="9">
        <f t="shared" si="117"/>
        <v>0</v>
      </c>
      <c r="M351" s="10">
        <f t="shared" si="118"/>
        <v>0</v>
      </c>
      <c r="N351" s="16" t="e">
        <f t="shared" si="115"/>
        <v>#DIV/0!</v>
      </c>
    </row>
    <row r="352" spans="2:14" hidden="1" outlineLevel="1" x14ac:dyDescent="0.25">
      <c r="B352" s="6" t="s">
        <v>14</v>
      </c>
      <c r="C352" s="15"/>
      <c r="D352" s="15"/>
      <c r="E352" s="9"/>
      <c r="F352" s="9"/>
      <c r="G352" s="9"/>
      <c r="H352" s="9"/>
      <c r="I352" s="9"/>
      <c r="J352" s="9"/>
      <c r="K352" s="9">
        <f t="shared" si="116"/>
        <v>0</v>
      </c>
      <c r="L352" s="9">
        <f t="shared" si="117"/>
        <v>0</v>
      </c>
      <c r="M352" s="10">
        <f t="shared" si="118"/>
        <v>0</v>
      </c>
      <c r="N352" s="16" t="e">
        <f t="shared" si="115"/>
        <v>#DIV/0!</v>
      </c>
    </row>
    <row r="353" spans="2:14" hidden="1" outlineLevel="1" x14ac:dyDescent="0.25">
      <c r="B353" s="6" t="s">
        <v>24</v>
      </c>
      <c r="C353" s="15"/>
      <c r="D353" s="15"/>
      <c r="E353" s="9"/>
      <c r="F353" s="9"/>
      <c r="G353" s="9"/>
      <c r="H353" s="9"/>
      <c r="I353" s="9"/>
      <c r="J353" s="9"/>
      <c r="K353" s="9">
        <f t="shared" si="116"/>
        <v>0</v>
      </c>
      <c r="L353" s="9">
        <f t="shared" si="117"/>
        <v>0</v>
      </c>
      <c r="M353" s="10">
        <f t="shared" si="118"/>
        <v>0</v>
      </c>
      <c r="N353" s="16" t="e">
        <f t="shared" si="115"/>
        <v>#DIV/0!</v>
      </c>
    </row>
    <row r="354" spans="2:14" hidden="1" outlineLevel="1" x14ac:dyDescent="0.25">
      <c r="B354" s="6" t="s">
        <v>17</v>
      </c>
      <c r="C354" s="9"/>
      <c r="D354" s="9"/>
      <c r="E354" s="9"/>
      <c r="F354" s="9"/>
      <c r="G354" s="9"/>
      <c r="H354" s="9"/>
      <c r="I354" s="9"/>
      <c r="J354" s="9"/>
      <c r="K354" s="9">
        <f t="shared" si="116"/>
        <v>0</v>
      </c>
      <c r="L354" s="9">
        <f t="shared" si="117"/>
        <v>0</v>
      </c>
      <c r="M354" s="10">
        <f t="shared" si="118"/>
        <v>0</v>
      </c>
      <c r="N354" s="16" t="e">
        <f t="shared" si="115"/>
        <v>#DIV/0!</v>
      </c>
    </row>
    <row r="355" spans="2:14" hidden="1" outlineLevel="1" x14ac:dyDescent="0.25">
      <c r="B355" s="6" t="s">
        <v>25</v>
      </c>
      <c r="C355" s="9"/>
      <c r="D355" s="9"/>
      <c r="E355" s="9"/>
      <c r="F355" s="9"/>
      <c r="G355" s="9"/>
      <c r="H355" s="9"/>
      <c r="I355" s="9"/>
      <c r="J355" s="9"/>
      <c r="K355" s="9">
        <f t="shared" si="116"/>
        <v>0</v>
      </c>
      <c r="L355" s="9">
        <f t="shared" si="117"/>
        <v>0</v>
      </c>
      <c r="M355" s="10">
        <f t="shared" si="118"/>
        <v>0</v>
      </c>
      <c r="N355" s="16" t="e">
        <f t="shared" si="115"/>
        <v>#DIV/0!</v>
      </c>
    </row>
    <row r="356" spans="2:14" hidden="1" outlineLevel="1" x14ac:dyDescent="0.25">
      <c r="B356" s="6" t="s">
        <v>26</v>
      </c>
      <c r="C356" s="15"/>
      <c r="D356" s="15"/>
      <c r="E356" s="9"/>
      <c r="F356" s="9"/>
      <c r="G356" s="9"/>
      <c r="H356" s="9"/>
      <c r="I356" s="9"/>
      <c r="J356" s="9"/>
      <c r="K356" s="9">
        <f t="shared" si="116"/>
        <v>0</v>
      </c>
      <c r="L356" s="9">
        <f t="shared" si="117"/>
        <v>0</v>
      </c>
      <c r="M356" s="10">
        <f t="shared" si="118"/>
        <v>0</v>
      </c>
      <c r="N356" s="16" t="e">
        <f t="shared" si="115"/>
        <v>#DIV/0!</v>
      </c>
    </row>
    <row r="357" spans="2:14" hidden="1" outlineLevel="1" x14ac:dyDescent="0.25">
      <c r="B357" s="6" t="s">
        <v>27</v>
      </c>
      <c r="C357" s="15"/>
      <c r="D357" s="15"/>
      <c r="E357" s="9"/>
      <c r="F357" s="9"/>
      <c r="G357" s="9"/>
      <c r="H357" s="9"/>
      <c r="I357" s="9"/>
      <c r="J357" s="9"/>
      <c r="K357" s="9">
        <f t="shared" si="116"/>
        <v>0</v>
      </c>
      <c r="L357" s="9">
        <f t="shared" si="117"/>
        <v>0</v>
      </c>
      <c r="M357" s="10">
        <f t="shared" si="118"/>
        <v>0</v>
      </c>
      <c r="N357" s="16" t="e">
        <f t="shared" si="115"/>
        <v>#DIV/0!</v>
      </c>
    </row>
    <row r="358" spans="2:14" hidden="1" outlineLevel="1" x14ac:dyDescent="0.25">
      <c r="B358" s="6" t="s">
        <v>15</v>
      </c>
      <c r="C358" s="9"/>
      <c r="D358" s="9"/>
      <c r="E358" s="9"/>
      <c r="F358" s="9"/>
      <c r="G358" s="9"/>
      <c r="H358" s="9"/>
      <c r="I358" s="9"/>
      <c r="J358" s="9"/>
      <c r="K358" s="9">
        <f t="shared" si="116"/>
        <v>0</v>
      </c>
      <c r="L358" s="9">
        <f t="shared" si="117"/>
        <v>0</v>
      </c>
      <c r="M358" s="10">
        <f t="shared" si="118"/>
        <v>0</v>
      </c>
      <c r="N358" s="16" t="e">
        <f t="shared" si="115"/>
        <v>#DIV/0!</v>
      </c>
    </row>
    <row r="359" spans="2:14" hidden="1" outlineLevel="1" x14ac:dyDescent="0.25">
      <c r="B359" s="6" t="s">
        <v>28</v>
      </c>
      <c r="C359" s="9"/>
      <c r="D359" s="9"/>
      <c r="E359" s="9"/>
      <c r="F359" s="9"/>
      <c r="G359" s="9"/>
      <c r="H359" s="9"/>
      <c r="I359" s="9"/>
      <c r="J359" s="9"/>
      <c r="K359" s="9">
        <f t="shared" si="116"/>
        <v>0</v>
      </c>
      <c r="L359" s="9">
        <f t="shared" si="117"/>
        <v>0</v>
      </c>
      <c r="M359" s="10">
        <f t="shared" si="118"/>
        <v>0</v>
      </c>
      <c r="N359" s="16" t="e">
        <f t="shared" si="115"/>
        <v>#DIV/0!</v>
      </c>
    </row>
    <row r="360" spans="2:14" hidden="1" outlineLevel="1" x14ac:dyDescent="0.25">
      <c r="B360" s="6" t="s">
        <v>29</v>
      </c>
      <c r="C360" s="15"/>
      <c r="D360" s="15"/>
      <c r="E360" s="9"/>
      <c r="F360" s="9"/>
      <c r="G360" s="9"/>
      <c r="H360" s="9"/>
      <c r="I360" s="9"/>
      <c r="J360" s="9"/>
      <c r="K360" s="9">
        <f t="shared" si="116"/>
        <v>0</v>
      </c>
      <c r="L360" s="9">
        <f t="shared" si="117"/>
        <v>0</v>
      </c>
      <c r="M360" s="10">
        <f t="shared" si="118"/>
        <v>0</v>
      </c>
      <c r="N360" s="16" t="e">
        <f t="shared" si="115"/>
        <v>#DIV/0!</v>
      </c>
    </row>
    <row r="361" spans="2:14" hidden="1" outlineLevel="1" x14ac:dyDescent="0.25">
      <c r="B361" s="6" t="s">
        <v>30</v>
      </c>
      <c r="C361" s="15"/>
      <c r="D361" s="15"/>
      <c r="E361" s="9"/>
      <c r="F361" s="9"/>
      <c r="G361" s="9"/>
      <c r="H361" s="9"/>
      <c r="I361" s="9"/>
      <c r="J361" s="9"/>
      <c r="K361" s="9">
        <f t="shared" si="116"/>
        <v>0</v>
      </c>
      <c r="L361" s="9">
        <f t="shared" si="117"/>
        <v>0</v>
      </c>
      <c r="M361" s="10">
        <f t="shared" si="118"/>
        <v>0</v>
      </c>
      <c r="N361" s="16" t="e">
        <f t="shared" si="115"/>
        <v>#DIV/0!</v>
      </c>
    </row>
    <row r="362" spans="2:14" hidden="1" outlineLevel="1" x14ac:dyDescent="0.25">
      <c r="B362" s="6" t="s">
        <v>18</v>
      </c>
      <c r="C362" s="9"/>
      <c r="D362" s="9"/>
      <c r="E362" s="9"/>
      <c r="F362" s="9"/>
      <c r="G362" s="9"/>
      <c r="H362" s="9"/>
      <c r="I362" s="9"/>
      <c r="J362" s="9"/>
      <c r="K362" s="9">
        <f t="shared" si="116"/>
        <v>0</v>
      </c>
      <c r="L362" s="9">
        <f t="shared" si="117"/>
        <v>0</v>
      </c>
      <c r="M362" s="10">
        <f t="shared" si="118"/>
        <v>0</v>
      </c>
      <c r="N362" s="16" t="e">
        <f t="shared" si="115"/>
        <v>#DIV/0!</v>
      </c>
    </row>
    <row r="363" spans="2:14" hidden="1" outlineLevel="1" x14ac:dyDescent="0.25">
      <c r="B363" s="6" t="s">
        <v>31</v>
      </c>
      <c r="C363" s="9"/>
      <c r="D363" s="9"/>
      <c r="E363" s="9"/>
      <c r="F363" s="9"/>
      <c r="G363" s="9"/>
      <c r="H363" s="9"/>
      <c r="I363" s="9"/>
      <c r="J363" s="9"/>
      <c r="K363" s="9">
        <f t="shared" si="116"/>
        <v>0</v>
      </c>
      <c r="L363" s="9">
        <f t="shared" si="117"/>
        <v>0</v>
      </c>
      <c r="M363" s="10">
        <f t="shared" si="118"/>
        <v>0</v>
      </c>
      <c r="N363" s="16" t="e">
        <f t="shared" si="115"/>
        <v>#DIV/0!</v>
      </c>
    </row>
    <row r="364" spans="2:14" ht="15.75" collapsed="1" thickBot="1" x14ac:dyDescent="0.3">
      <c r="B364" s="11" t="s">
        <v>9</v>
      </c>
      <c r="C364" s="12">
        <f>SUM(C342:C363)</f>
        <v>0</v>
      </c>
      <c r="D364" s="12">
        <f t="shared" ref="D364:J364" si="119">SUM(D342:D363)</f>
        <v>0</v>
      </c>
      <c r="E364" s="12">
        <f t="shared" si="119"/>
        <v>0</v>
      </c>
      <c r="F364" s="12">
        <f t="shared" si="119"/>
        <v>0</v>
      </c>
      <c r="G364" s="12">
        <f t="shared" si="119"/>
        <v>0</v>
      </c>
      <c r="H364" s="12">
        <f t="shared" si="119"/>
        <v>0</v>
      </c>
      <c r="I364" s="12">
        <f t="shared" si="119"/>
        <v>0</v>
      </c>
      <c r="J364" s="12">
        <f t="shared" si="119"/>
        <v>0</v>
      </c>
      <c r="K364" s="12">
        <f>G364+C364+I364</f>
        <v>0</v>
      </c>
      <c r="L364" s="12">
        <f>H364+D364+J364</f>
        <v>0</v>
      </c>
      <c r="M364" s="13" t="e">
        <f t="shared" ref="M364" si="120">(L364-E364)/K364</f>
        <v>#DIV/0!</v>
      </c>
      <c r="N364" s="17" t="e">
        <f t="shared" ref="N364" si="121">F364/K364</f>
        <v>#DIV/0!</v>
      </c>
    </row>
    <row r="366" spans="2:14" ht="15.75" thickBot="1" x14ac:dyDescent="0.3">
      <c r="B366" s="14">
        <f>B340+1</f>
        <v>43844</v>
      </c>
    </row>
    <row r="367" spans="2:14" x14ac:dyDescent="0.25">
      <c r="B367" s="2" t="s">
        <v>0</v>
      </c>
      <c r="C367" s="3" t="s">
        <v>6</v>
      </c>
      <c r="D367" s="3" t="s">
        <v>7</v>
      </c>
      <c r="E367" s="3" t="s">
        <v>3</v>
      </c>
      <c r="F367" s="3" t="s">
        <v>32</v>
      </c>
      <c r="G367" s="3" t="s">
        <v>4</v>
      </c>
      <c r="H367" s="3" t="s">
        <v>5</v>
      </c>
      <c r="I367" s="3" t="s">
        <v>47</v>
      </c>
      <c r="J367" s="3" t="s">
        <v>48</v>
      </c>
      <c r="K367" s="3" t="s">
        <v>1</v>
      </c>
      <c r="L367" s="3" t="s">
        <v>2</v>
      </c>
      <c r="M367" s="3" t="s">
        <v>8</v>
      </c>
      <c r="N367" s="4" t="s">
        <v>33</v>
      </c>
    </row>
    <row r="368" spans="2:14" hidden="1" outlineLevel="1" x14ac:dyDescent="0.25">
      <c r="B368" s="6" t="s">
        <v>10</v>
      </c>
      <c r="C368" s="9"/>
      <c r="D368" s="9"/>
      <c r="E368" s="9"/>
      <c r="F368" s="9"/>
      <c r="G368" s="9"/>
      <c r="H368" s="9"/>
      <c r="I368" s="9"/>
      <c r="J368" s="9"/>
      <c r="K368" s="9">
        <f>G368+C368+I368</f>
        <v>0</v>
      </c>
      <c r="L368" s="9">
        <f>H368+D368+J368</f>
        <v>0</v>
      </c>
      <c r="M368" s="10">
        <f>IFERROR((L368-E368)/K368,0)</f>
        <v>0</v>
      </c>
      <c r="N368" s="16" t="e">
        <f t="shared" ref="N368:N389" si="122">F368/K368</f>
        <v>#DIV/0!</v>
      </c>
    </row>
    <row r="369" spans="2:14" hidden="1" outlineLevel="1" x14ac:dyDescent="0.25">
      <c r="B369" s="6" t="s">
        <v>19</v>
      </c>
      <c r="C369" s="9"/>
      <c r="D369" s="9"/>
      <c r="E369" s="9"/>
      <c r="F369" s="9"/>
      <c r="G369" s="9"/>
      <c r="H369" s="9"/>
      <c r="I369" s="9"/>
      <c r="J369" s="9"/>
      <c r="K369" s="9">
        <f t="shared" ref="K369:K389" si="123">G369+C369+I369</f>
        <v>0</v>
      </c>
      <c r="L369" s="9">
        <f t="shared" ref="L369:L389" si="124">H369+D369+J369</f>
        <v>0</v>
      </c>
      <c r="M369" s="10">
        <f t="shared" ref="M369:M389" si="125">IFERROR((L369-E369)/K369,0)</f>
        <v>0</v>
      </c>
      <c r="N369" s="16" t="e">
        <f t="shared" si="122"/>
        <v>#DIV/0!</v>
      </c>
    </row>
    <row r="370" spans="2:14" hidden="1" outlineLevel="1" x14ac:dyDescent="0.25">
      <c r="B370" s="6" t="s">
        <v>20</v>
      </c>
      <c r="C370" s="15"/>
      <c r="D370" s="15"/>
      <c r="E370" s="9"/>
      <c r="F370" s="9"/>
      <c r="G370" s="9"/>
      <c r="H370" s="9"/>
      <c r="I370" s="9"/>
      <c r="J370" s="9"/>
      <c r="K370" s="9">
        <f t="shared" si="123"/>
        <v>0</v>
      </c>
      <c r="L370" s="9">
        <f t="shared" si="124"/>
        <v>0</v>
      </c>
      <c r="M370" s="10">
        <f t="shared" si="125"/>
        <v>0</v>
      </c>
      <c r="N370" s="16" t="e">
        <f t="shared" si="122"/>
        <v>#DIV/0!</v>
      </c>
    </row>
    <row r="371" spans="2:14" hidden="1" outlineLevel="1" x14ac:dyDescent="0.25">
      <c r="B371" s="6" t="s">
        <v>21</v>
      </c>
      <c r="C371" s="15"/>
      <c r="D371" s="15"/>
      <c r="E371" s="9"/>
      <c r="F371" s="9"/>
      <c r="G371" s="9"/>
      <c r="H371" s="9"/>
      <c r="I371" s="9"/>
      <c r="J371" s="9"/>
      <c r="K371" s="9">
        <f t="shared" si="123"/>
        <v>0</v>
      </c>
      <c r="L371" s="9">
        <f t="shared" si="124"/>
        <v>0</v>
      </c>
      <c r="M371" s="10">
        <f t="shared" si="125"/>
        <v>0</v>
      </c>
      <c r="N371" s="16" t="e">
        <f t="shared" si="122"/>
        <v>#DIV/0!</v>
      </c>
    </row>
    <row r="372" spans="2:14" hidden="1" outlineLevel="1" x14ac:dyDescent="0.25">
      <c r="B372" s="6" t="s">
        <v>11</v>
      </c>
      <c r="C372" s="9"/>
      <c r="D372" s="9"/>
      <c r="E372" s="9"/>
      <c r="F372" s="9"/>
      <c r="G372" s="9"/>
      <c r="H372" s="9"/>
      <c r="I372" s="9"/>
      <c r="J372" s="9"/>
      <c r="K372" s="9">
        <f t="shared" si="123"/>
        <v>0</v>
      </c>
      <c r="L372" s="9">
        <f t="shared" si="124"/>
        <v>0</v>
      </c>
      <c r="M372" s="10">
        <f t="shared" si="125"/>
        <v>0</v>
      </c>
      <c r="N372" s="16" t="e">
        <f t="shared" si="122"/>
        <v>#DIV/0!</v>
      </c>
    </row>
    <row r="373" spans="2:14" hidden="1" outlineLevel="1" x14ac:dyDescent="0.25">
      <c r="B373" s="6" t="s">
        <v>16</v>
      </c>
      <c r="C373" s="9"/>
      <c r="D373" s="9"/>
      <c r="E373" s="9"/>
      <c r="F373" s="9"/>
      <c r="G373" s="9"/>
      <c r="H373" s="9"/>
      <c r="I373" s="9"/>
      <c r="J373" s="9"/>
      <c r="K373" s="9">
        <f t="shared" si="123"/>
        <v>0</v>
      </c>
      <c r="L373" s="9">
        <f t="shared" si="124"/>
        <v>0</v>
      </c>
      <c r="M373" s="10">
        <f t="shared" si="125"/>
        <v>0</v>
      </c>
      <c r="N373" s="16" t="e">
        <f t="shared" si="122"/>
        <v>#DIV/0!</v>
      </c>
    </row>
    <row r="374" spans="2:14" hidden="1" outlineLevel="1" x14ac:dyDescent="0.25">
      <c r="B374" s="6" t="s">
        <v>12</v>
      </c>
      <c r="C374" s="15"/>
      <c r="D374" s="15"/>
      <c r="E374" s="9"/>
      <c r="F374" s="9"/>
      <c r="G374" s="9"/>
      <c r="H374" s="9"/>
      <c r="I374" s="9"/>
      <c r="J374" s="9"/>
      <c r="K374" s="9">
        <f t="shared" si="123"/>
        <v>0</v>
      </c>
      <c r="L374" s="9">
        <f t="shared" si="124"/>
        <v>0</v>
      </c>
      <c r="M374" s="10">
        <f t="shared" si="125"/>
        <v>0</v>
      </c>
      <c r="N374" s="16" t="e">
        <f t="shared" si="122"/>
        <v>#DIV/0!</v>
      </c>
    </row>
    <row r="375" spans="2:14" hidden="1" outlineLevel="1" x14ac:dyDescent="0.25">
      <c r="B375" s="6" t="s">
        <v>13</v>
      </c>
      <c r="C375" s="15"/>
      <c r="D375" s="15"/>
      <c r="E375" s="9"/>
      <c r="F375" s="9"/>
      <c r="G375" s="9"/>
      <c r="H375" s="9"/>
      <c r="I375" s="9"/>
      <c r="J375" s="9"/>
      <c r="K375" s="9">
        <f t="shared" si="123"/>
        <v>0</v>
      </c>
      <c r="L375" s="9">
        <f t="shared" si="124"/>
        <v>0</v>
      </c>
      <c r="M375" s="10">
        <f t="shared" si="125"/>
        <v>0</v>
      </c>
      <c r="N375" s="16" t="e">
        <f t="shared" si="122"/>
        <v>#DIV/0!</v>
      </c>
    </row>
    <row r="376" spans="2:14" hidden="1" outlineLevel="1" x14ac:dyDescent="0.25">
      <c r="B376" s="6" t="s">
        <v>22</v>
      </c>
      <c r="C376" s="9"/>
      <c r="D376" s="9"/>
      <c r="E376" s="9"/>
      <c r="F376" s="9"/>
      <c r="G376" s="9"/>
      <c r="H376" s="9"/>
      <c r="I376" s="9"/>
      <c r="J376" s="9"/>
      <c r="K376" s="9">
        <f t="shared" si="123"/>
        <v>0</v>
      </c>
      <c r="L376" s="9">
        <f t="shared" si="124"/>
        <v>0</v>
      </c>
      <c r="M376" s="10">
        <f t="shared" si="125"/>
        <v>0</v>
      </c>
      <c r="N376" s="16" t="e">
        <f t="shared" si="122"/>
        <v>#DIV/0!</v>
      </c>
    </row>
    <row r="377" spans="2:14" hidden="1" outlineLevel="1" x14ac:dyDescent="0.25">
      <c r="B377" s="6" t="s">
        <v>23</v>
      </c>
      <c r="C377" s="9"/>
      <c r="D377" s="9"/>
      <c r="E377" s="9"/>
      <c r="F377" s="9"/>
      <c r="G377" s="9"/>
      <c r="H377" s="9"/>
      <c r="I377" s="9"/>
      <c r="J377" s="9"/>
      <c r="K377" s="9">
        <f t="shared" si="123"/>
        <v>0</v>
      </c>
      <c r="L377" s="9">
        <f t="shared" si="124"/>
        <v>0</v>
      </c>
      <c r="M377" s="10">
        <f t="shared" si="125"/>
        <v>0</v>
      </c>
      <c r="N377" s="16" t="e">
        <f t="shared" si="122"/>
        <v>#DIV/0!</v>
      </c>
    </row>
    <row r="378" spans="2:14" hidden="1" outlineLevel="1" x14ac:dyDescent="0.25">
      <c r="B378" s="6" t="s">
        <v>14</v>
      </c>
      <c r="C378" s="15"/>
      <c r="D378" s="15"/>
      <c r="E378" s="9"/>
      <c r="F378" s="9"/>
      <c r="G378" s="9"/>
      <c r="H378" s="9"/>
      <c r="I378" s="9"/>
      <c r="J378" s="9"/>
      <c r="K378" s="9">
        <f t="shared" si="123"/>
        <v>0</v>
      </c>
      <c r="L378" s="9">
        <f t="shared" si="124"/>
        <v>0</v>
      </c>
      <c r="M378" s="10">
        <f t="shared" si="125"/>
        <v>0</v>
      </c>
      <c r="N378" s="16" t="e">
        <f t="shared" si="122"/>
        <v>#DIV/0!</v>
      </c>
    </row>
    <row r="379" spans="2:14" hidden="1" outlineLevel="1" x14ac:dyDescent="0.25">
      <c r="B379" s="6" t="s">
        <v>24</v>
      </c>
      <c r="C379" s="15"/>
      <c r="D379" s="15"/>
      <c r="E379" s="9"/>
      <c r="F379" s="9"/>
      <c r="G379" s="9"/>
      <c r="H379" s="9"/>
      <c r="I379" s="9"/>
      <c r="J379" s="9"/>
      <c r="K379" s="9">
        <f t="shared" si="123"/>
        <v>0</v>
      </c>
      <c r="L379" s="9">
        <f t="shared" si="124"/>
        <v>0</v>
      </c>
      <c r="M379" s="10">
        <f t="shared" si="125"/>
        <v>0</v>
      </c>
      <c r="N379" s="16" t="e">
        <f t="shared" si="122"/>
        <v>#DIV/0!</v>
      </c>
    </row>
    <row r="380" spans="2:14" hidden="1" outlineLevel="1" x14ac:dyDescent="0.25">
      <c r="B380" s="6" t="s">
        <v>17</v>
      </c>
      <c r="C380" s="9"/>
      <c r="D380" s="9"/>
      <c r="E380" s="9"/>
      <c r="F380" s="9"/>
      <c r="G380" s="9"/>
      <c r="H380" s="9"/>
      <c r="I380" s="9"/>
      <c r="J380" s="9"/>
      <c r="K380" s="9">
        <f t="shared" si="123"/>
        <v>0</v>
      </c>
      <c r="L380" s="9">
        <f t="shared" si="124"/>
        <v>0</v>
      </c>
      <c r="M380" s="10">
        <f t="shared" si="125"/>
        <v>0</v>
      </c>
      <c r="N380" s="16" t="e">
        <f t="shared" si="122"/>
        <v>#DIV/0!</v>
      </c>
    </row>
    <row r="381" spans="2:14" hidden="1" outlineLevel="1" x14ac:dyDescent="0.25">
      <c r="B381" s="6" t="s">
        <v>25</v>
      </c>
      <c r="C381" s="9"/>
      <c r="D381" s="9"/>
      <c r="E381" s="9"/>
      <c r="F381" s="9"/>
      <c r="G381" s="9"/>
      <c r="H381" s="9"/>
      <c r="I381" s="9"/>
      <c r="J381" s="9"/>
      <c r="K381" s="9">
        <f t="shared" si="123"/>
        <v>0</v>
      </c>
      <c r="L381" s="9">
        <f t="shared" si="124"/>
        <v>0</v>
      </c>
      <c r="M381" s="10">
        <f t="shared" si="125"/>
        <v>0</v>
      </c>
      <c r="N381" s="16" t="e">
        <f t="shared" si="122"/>
        <v>#DIV/0!</v>
      </c>
    </row>
    <row r="382" spans="2:14" hidden="1" outlineLevel="1" x14ac:dyDescent="0.25">
      <c r="B382" s="6" t="s">
        <v>26</v>
      </c>
      <c r="C382" s="15"/>
      <c r="D382" s="15"/>
      <c r="E382" s="9"/>
      <c r="F382" s="9"/>
      <c r="G382" s="9"/>
      <c r="H382" s="9"/>
      <c r="I382" s="9"/>
      <c r="J382" s="9"/>
      <c r="K382" s="9">
        <f t="shared" si="123"/>
        <v>0</v>
      </c>
      <c r="L382" s="9">
        <f t="shared" si="124"/>
        <v>0</v>
      </c>
      <c r="M382" s="10">
        <f t="shared" si="125"/>
        <v>0</v>
      </c>
      <c r="N382" s="16" t="e">
        <f t="shared" si="122"/>
        <v>#DIV/0!</v>
      </c>
    </row>
    <row r="383" spans="2:14" hidden="1" outlineLevel="1" x14ac:dyDescent="0.25">
      <c r="B383" s="6" t="s">
        <v>27</v>
      </c>
      <c r="C383" s="15"/>
      <c r="D383" s="15"/>
      <c r="E383" s="9"/>
      <c r="F383" s="9"/>
      <c r="G383" s="9"/>
      <c r="H383" s="9"/>
      <c r="I383" s="9"/>
      <c r="J383" s="9"/>
      <c r="K383" s="9">
        <f t="shared" si="123"/>
        <v>0</v>
      </c>
      <c r="L383" s="9">
        <f t="shared" si="124"/>
        <v>0</v>
      </c>
      <c r="M383" s="10">
        <f t="shared" si="125"/>
        <v>0</v>
      </c>
      <c r="N383" s="16" t="e">
        <f t="shared" si="122"/>
        <v>#DIV/0!</v>
      </c>
    </row>
    <row r="384" spans="2:14" hidden="1" outlineLevel="1" x14ac:dyDescent="0.25">
      <c r="B384" s="6" t="s">
        <v>15</v>
      </c>
      <c r="C384" s="9"/>
      <c r="D384" s="9"/>
      <c r="E384" s="9"/>
      <c r="F384" s="9"/>
      <c r="G384" s="9"/>
      <c r="H384" s="9"/>
      <c r="I384" s="9"/>
      <c r="J384" s="9"/>
      <c r="K384" s="9">
        <f t="shared" si="123"/>
        <v>0</v>
      </c>
      <c r="L384" s="9">
        <f t="shared" si="124"/>
        <v>0</v>
      </c>
      <c r="M384" s="10">
        <f t="shared" si="125"/>
        <v>0</v>
      </c>
      <c r="N384" s="16" t="e">
        <f t="shared" si="122"/>
        <v>#DIV/0!</v>
      </c>
    </row>
    <row r="385" spans="2:14" hidden="1" outlineLevel="1" x14ac:dyDescent="0.25">
      <c r="B385" s="6" t="s">
        <v>28</v>
      </c>
      <c r="C385" s="9"/>
      <c r="D385" s="9"/>
      <c r="E385" s="9"/>
      <c r="F385" s="9"/>
      <c r="G385" s="9"/>
      <c r="H385" s="9"/>
      <c r="I385" s="9"/>
      <c r="J385" s="9"/>
      <c r="K385" s="9">
        <f t="shared" si="123"/>
        <v>0</v>
      </c>
      <c r="L385" s="9">
        <f t="shared" si="124"/>
        <v>0</v>
      </c>
      <c r="M385" s="10">
        <f t="shared" si="125"/>
        <v>0</v>
      </c>
      <c r="N385" s="16" t="e">
        <f t="shared" si="122"/>
        <v>#DIV/0!</v>
      </c>
    </row>
    <row r="386" spans="2:14" hidden="1" outlineLevel="1" x14ac:dyDescent="0.25">
      <c r="B386" s="6" t="s">
        <v>29</v>
      </c>
      <c r="C386" s="15"/>
      <c r="D386" s="15"/>
      <c r="E386" s="9"/>
      <c r="F386" s="9"/>
      <c r="G386" s="9"/>
      <c r="H386" s="9"/>
      <c r="I386" s="9"/>
      <c r="J386" s="9"/>
      <c r="K386" s="9">
        <f t="shared" si="123"/>
        <v>0</v>
      </c>
      <c r="L386" s="9">
        <f t="shared" si="124"/>
        <v>0</v>
      </c>
      <c r="M386" s="10">
        <f t="shared" si="125"/>
        <v>0</v>
      </c>
      <c r="N386" s="16" t="e">
        <f t="shared" si="122"/>
        <v>#DIV/0!</v>
      </c>
    </row>
    <row r="387" spans="2:14" hidden="1" outlineLevel="1" x14ac:dyDescent="0.25">
      <c r="B387" s="6" t="s">
        <v>30</v>
      </c>
      <c r="C387" s="15"/>
      <c r="D387" s="15"/>
      <c r="E387" s="9"/>
      <c r="F387" s="9"/>
      <c r="G387" s="9"/>
      <c r="H387" s="9"/>
      <c r="I387" s="9"/>
      <c r="J387" s="9"/>
      <c r="K387" s="9">
        <f t="shared" si="123"/>
        <v>0</v>
      </c>
      <c r="L387" s="9">
        <f t="shared" si="124"/>
        <v>0</v>
      </c>
      <c r="M387" s="10">
        <f t="shared" si="125"/>
        <v>0</v>
      </c>
      <c r="N387" s="16" t="e">
        <f t="shared" si="122"/>
        <v>#DIV/0!</v>
      </c>
    </row>
    <row r="388" spans="2:14" hidden="1" outlineLevel="1" x14ac:dyDescent="0.25">
      <c r="B388" s="6" t="s">
        <v>18</v>
      </c>
      <c r="C388" s="9"/>
      <c r="D388" s="9"/>
      <c r="E388" s="9"/>
      <c r="F388" s="9"/>
      <c r="G388" s="9"/>
      <c r="H388" s="9"/>
      <c r="I388" s="9"/>
      <c r="J388" s="9"/>
      <c r="K388" s="9">
        <f t="shared" si="123"/>
        <v>0</v>
      </c>
      <c r="L388" s="9">
        <f t="shared" si="124"/>
        <v>0</v>
      </c>
      <c r="M388" s="10">
        <f t="shared" si="125"/>
        <v>0</v>
      </c>
      <c r="N388" s="16" t="e">
        <f t="shared" si="122"/>
        <v>#DIV/0!</v>
      </c>
    </row>
    <row r="389" spans="2:14" hidden="1" outlineLevel="1" x14ac:dyDescent="0.25">
      <c r="B389" s="6" t="s">
        <v>31</v>
      </c>
      <c r="C389" s="9"/>
      <c r="D389" s="9"/>
      <c r="E389" s="9"/>
      <c r="F389" s="9"/>
      <c r="G389" s="9"/>
      <c r="H389" s="9"/>
      <c r="I389" s="9"/>
      <c r="J389" s="9"/>
      <c r="K389" s="9">
        <f t="shared" si="123"/>
        <v>0</v>
      </c>
      <c r="L389" s="9">
        <f t="shared" si="124"/>
        <v>0</v>
      </c>
      <c r="M389" s="10">
        <f t="shared" si="125"/>
        <v>0</v>
      </c>
      <c r="N389" s="16" t="e">
        <f t="shared" si="122"/>
        <v>#DIV/0!</v>
      </c>
    </row>
    <row r="390" spans="2:14" ht="15.75" collapsed="1" thickBot="1" x14ac:dyDescent="0.3">
      <c r="B390" s="11" t="s">
        <v>9</v>
      </c>
      <c r="C390" s="12">
        <f>SUM(C368:C389)</f>
        <v>0</v>
      </c>
      <c r="D390" s="12">
        <f t="shared" ref="D390:J390" si="126">SUM(D368:D389)</f>
        <v>0</v>
      </c>
      <c r="E390" s="12">
        <f t="shared" si="126"/>
        <v>0</v>
      </c>
      <c r="F390" s="12">
        <f t="shared" si="126"/>
        <v>0</v>
      </c>
      <c r="G390" s="12">
        <f t="shared" si="126"/>
        <v>0</v>
      </c>
      <c r="H390" s="12">
        <f t="shared" si="126"/>
        <v>0</v>
      </c>
      <c r="I390" s="12">
        <f t="shared" si="126"/>
        <v>0</v>
      </c>
      <c r="J390" s="12">
        <f t="shared" si="126"/>
        <v>0</v>
      </c>
      <c r="K390" s="12">
        <f>G390+C390+I390</f>
        <v>0</v>
      </c>
      <c r="L390" s="12">
        <f>H390+D390+J390</f>
        <v>0</v>
      </c>
      <c r="M390" s="13" t="e">
        <f t="shared" ref="M390" si="127">(L390-E390)/K390</f>
        <v>#DIV/0!</v>
      </c>
      <c r="N390" s="17" t="e">
        <f t="shared" ref="N390" si="128">F390/K390</f>
        <v>#DIV/0!</v>
      </c>
    </row>
    <row r="392" spans="2:14" ht="15.75" thickBot="1" x14ac:dyDescent="0.3">
      <c r="B392" s="14">
        <f>B366+1</f>
        <v>43845</v>
      </c>
    </row>
    <row r="393" spans="2:14" x14ac:dyDescent="0.25">
      <c r="B393" s="2" t="s">
        <v>0</v>
      </c>
      <c r="C393" s="3" t="s">
        <v>6</v>
      </c>
      <c r="D393" s="3" t="s">
        <v>7</v>
      </c>
      <c r="E393" s="3" t="s">
        <v>3</v>
      </c>
      <c r="F393" s="3" t="s">
        <v>32</v>
      </c>
      <c r="G393" s="3" t="s">
        <v>4</v>
      </c>
      <c r="H393" s="3" t="s">
        <v>5</v>
      </c>
      <c r="I393" s="3" t="s">
        <v>47</v>
      </c>
      <c r="J393" s="3" t="s">
        <v>48</v>
      </c>
      <c r="K393" s="3" t="s">
        <v>1</v>
      </c>
      <c r="L393" s="3" t="s">
        <v>2</v>
      </c>
      <c r="M393" s="3" t="s">
        <v>8</v>
      </c>
      <c r="N393" s="4" t="s">
        <v>33</v>
      </c>
    </row>
    <row r="394" spans="2:14" hidden="1" outlineLevel="1" x14ac:dyDescent="0.25">
      <c r="B394" s="15" t="s">
        <v>10</v>
      </c>
      <c r="C394" s="9"/>
      <c r="D394" s="9"/>
      <c r="E394" s="9"/>
      <c r="F394" s="9"/>
      <c r="G394" s="9"/>
      <c r="H394" s="9"/>
      <c r="I394" s="9"/>
      <c r="J394" s="9"/>
      <c r="K394" s="9">
        <f>G394+C394+I394</f>
        <v>0</v>
      </c>
      <c r="L394" s="9">
        <f>H394+D394+J394</f>
        <v>0</v>
      </c>
      <c r="M394" s="10">
        <f>IFERROR((L394-E394)/K394,0)</f>
        <v>0</v>
      </c>
      <c r="N394" s="10" t="e">
        <f t="shared" ref="N394:N415" si="129">F394/K394</f>
        <v>#DIV/0!</v>
      </c>
    </row>
    <row r="395" spans="2:14" hidden="1" outlineLevel="1" x14ac:dyDescent="0.25">
      <c r="B395" s="15" t="s">
        <v>19</v>
      </c>
      <c r="C395" s="9"/>
      <c r="D395" s="9"/>
      <c r="E395" s="9"/>
      <c r="F395" s="9"/>
      <c r="G395" s="9"/>
      <c r="H395" s="9"/>
      <c r="I395" s="9"/>
      <c r="J395" s="9"/>
      <c r="K395" s="9">
        <f t="shared" ref="K395:K415" si="130">G395+C395+I395</f>
        <v>0</v>
      </c>
      <c r="L395" s="9">
        <f t="shared" ref="L395:L415" si="131">H395+D395+J395</f>
        <v>0</v>
      </c>
      <c r="M395" s="10">
        <f t="shared" ref="M395:M415" si="132">IFERROR((L395-E395)/K395,0)</f>
        <v>0</v>
      </c>
      <c r="N395" s="10" t="e">
        <f t="shared" si="129"/>
        <v>#DIV/0!</v>
      </c>
    </row>
    <row r="396" spans="2:14" hidden="1" outlineLevel="1" x14ac:dyDescent="0.25">
      <c r="B396" s="15" t="s">
        <v>20</v>
      </c>
      <c r="C396" s="15"/>
      <c r="D396" s="15"/>
      <c r="E396" s="9"/>
      <c r="F396" s="9"/>
      <c r="G396" s="9"/>
      <c r="H396" s="9"/>
      <c r="I396" s="9"/>
      <c r="J396" s="9"/>
      <c r="K396" s="9">
        <f t="shared" si="130"/>
        <v>0</v>
      </c>
      <c r="L396" s="9">
        <f t="shared" si="131"/>
        <v>0</v>
      </c>
      <c r="M396" s="10">
        <f t="shared" si="132"/>
        <v>0</v>
      </c>
      <c r="N396" s="10" t="e">
        <f t="shared" si="129"/>
        <v>#DIV/0!</v>
      </c>
    </row>
    <row r="397" spans="2:14" hidden="1" outlineLevel="1" x14ac:dyDescent="0.25">
      <c r="B397" s="15" t="s">
        <v>21</v>
      </c>
      <c r="C397" s="15"/>
      <c r="D397" s="15"/>
      <c r="E397" s="9"/>
      <c r="F397" s="9"/>
      <c r="G397" s="9"/>
      <c r="H397" s="9"/>
      <c r="I397" s="9"/>
      <c r="J397" s="9"/>
      <c r="K397" s="9">
        <f t="shared" si="130"/>
        <v>0</v>
      </c>
      <c r="L397" s="9">
        <f t="shared" si="131"/>
        <v>0</v>
      </c>
      <c r="M397" s="10">
        <f t="shared" si="132"/>
        <v>0</v>
      </c>
      <c r="N397" s="10" t="e">
        <f t="shared" si="129"/>
        <v>#DIV/0!</v>
      </c>
    </row>
    <row r="398" spans="2:14" hidden="1" outlineLevel="1" x14ac:dyDescent="0.25">
      <c r="B398" s="15" t="s">
        <v>11</v>
      </c>
      <c r="C398" s="9"/>
      <c r="D398" s="9"/>
      <c r="E398" s="9"/>
      <c r="F398" s="9"/>
      <c r="G398" s="9"/>
      <c r="H398" s="9"/>
      <c r="I398" s="9"/>
      <c r="J398" s="9"/>
      <c r="K398" s="9">
        <f t="shared" si="130"/>
        <v>0</v>
      </c>
      <c r="L398" s="9">
        <f t="shared" si="131"/>
        <v>0</v>
      </c>
      <c r="M398" s="10">
        <f t="shared" si="132"/>
        <v>0</v>
      </c>
      <c r="N398" s="10" t="e">
        <f t="shared" si="129"/>
        <v>#DIV/0!</v>
      </c>
    </row>
    <row r="399" spans="2:14" hidden="1" outlineLevel="1" x14ac:dyDescent="0.25">
      <c r="B399" s="15" t="s">
        <v>16</v>
      </c>
      <c r="C399" s="9"/>
      <c r="D399" s="9"/>
      <c r="E399" s="9"/>
      <c r="F399" s="9"/>
      <c r="G399" s="9"/>
      <c r="H399" s="9"/>
      <c r="I399" s="9"/>
      <c r="J399" s="9"/>
      <c r="K399" s="9">
        <f t="shared" si="130"/>
        <v>0</v>
      </c>
      <c r="L399" s="9">
        <f t="shared" si="131"/>
        <v>0</v>
      </c>
      <c r="M399" s="10">
        <f t="shared" si="132"/>
        <v>0</v>
      </c>
      <c r="N399" s="10" t="e">
        <f t="shared" si="129"/>
        <v>#DIV/0!</v>
      </c>
    </row>
    <row r="400" spans="2:14" hidden="1" outlineLevel="1" x14ac:dyDescent="0.25">
      <c r="B400" s="15" t="s">
        <v>12</v>
      </c>
      <c r="C400" s="15"/>
      <c r="D400" s="15"/>
      <c r="E400" s="9"/>
      <c r="F400" s="9"/>
      <c r="G400" s="9"/>
      <c r="H400" s="9"/>
      <c r="I400" s="9"/>
      <c r="J400" s="9"/>
      <c r="K400" s="9">
        <f t="shared" si="130"/>
        <v>0</v>
      </c>
      <c r="L400" s="9">
        <f t="shared" si="131"/>
        <v>0</v>
      </c>
      <c r="M400" s="10">
        <f t="shared" si="132"/>
        <v>0</v>
      </c>
      <c r="N400" s="10" t="e">
        <f t="shared" si="129"/>
        <v>#DIV/0!</v>
      </c>
    </row>
    <row r="401" spans="2:14" hidden="1" outlineLevel="1" x14ac:dyDescent="0.25">
      <c r="B401" s="15" t="s">
        <v>13</v>
      </c>
      <c r="C401" s="15"/>
      <c r="D401" s="15"/>
      <c r="E401" s="9"/>
      <c r="F401" s="9"/>
      <c r="G401" s="9"/>
      <c r="H401" s="9"/>
      <c r="I401" s="9"/>
      <c r="J401" s="9"/>
      <c r="K401" s="9">
        <f t="shared" si="130"/>
        <v>0</v>
      </c>
      <c r="L401" s="9">
        <f t="shared" si="131"/>
        <v>0</v>
      </c>
      <c r="M401" s="10">
        <f t="shared" si="132"/>
        <v>0</v>
      </c>
      <c r="N401" s="10" t="e">
        <f t="shared" si="129"/>
        <v>#DIV/0!</v>
      </c>
    </row>
    <row r="402" spans="2:14" hidden="1" outlineLevel="1" x14ac:dyDescent="0.25">
      <c r="B402" s="15" t="s">
        <v>22</v>
      </c>
      <c r="C402" s="9"/>
      <c r="D402" s="9"/>
      <c r="E402" s="9"/>
      <c r="F402" s="9"/>
      <c r="G402" s="9"/>
      <c r="H402" s="9"/>
      <c r="I402" s="9"/>
      <c r="J402" s="9"/>
      <c r="K402" s="9">
        <f t="shared" si="130"/>
        <v>0</v>
      </c>
      <c r="L402" s="9">
        <f t="shared" si="131"/>
        <v>0</v>
      </c>
      <c r="M402" s="10">
        <f t="shared" si="132"/>
        <v>0</v>
      </c>
      <c r="N402" s="10" t="e">
        <f t="shared" si="129"/>
        <v>#DIV/0!</v>
      </c>
    </row>
    <row r="403" spans="2:14" hidden="1" outlineLevel="1" x14ac:dyDescent="0.25">
      <c r="B403" s="15" t="s">
        <v>23</v>
      </c>
      <c r="C403" s="9"/>
      <c r="D403" s="9"/>
      <c r="E403" s="9"/>
      <c r="F403" s="9"/>
      <c r="G403" s="9"/>
      <c r="H403" s="9"/>
      <c r="I403" s="9"/>
      <c r="J403" s="9"/>
      <c r="K403" s="9">
        <f t="shared" si="130"/>
        <v>0</v>
      </c>
      <c r="L403" s="9">
        <f t="shared" si="131"/>
        <v>0</v>
      </c>
      <c r="M403" s="10">
        <f t="shared" si="132"/>
        <v>0</v>
      </c>
      <c r="N403" s="10" t="e">
        <f t="shared" si="129"/>
        <v>#DIV/0!</v>
      </c>
    </row>
    <row r="404" spans="2:14" hidden="1" outlineLevel="1" x14ac:dyDescent="0.25">
      <c r="B404" s="15" t="s">
        <v>14</v>
      </c>
      <c r="C404" s="15"/>
      <c r="D404" s="15"/>
      <c r="E404" s="9"/>
      <c r="F404" s="9"/>
      <c r="G404" s="9"/>
      <c r="H404" s="9"/>
      <c r="I404" s="9"/>
      <c r="J404" s="9"/>
      <c r="K404" s="9">
        <f t="shared" si="130"/>
        <v>0</v>
      </c>
      <c r="L404" s="9">
        <f t="shared" si="131"/>
        <v>0</v>
      </c>
      <c r="M404" s="10">
        <f t="shared" si="132"/>
        <v>0</v>
      </c>
      <c r="N404" s="10" t="e">
        <f t="shared" si="129"/>
        <v>#DIV/0!</v>
      </c>
    </row>
    <row r="405" spans="2:14" hidden="1" outlineLevel="1" x14ac:dyDescent="0.25">
      <c r="B405" s="15" t="s">
        <v>24</v>
      </c>
      <c r="C405" s="15"/>
      <c r="D405" s="15"/>
      <c r="E405" s="9"/>
      <c r="F405" s="9"/>
      <c r="G405" s="9"/>
      <c r="H405" s="9"/>
      <c r="I405" s="9"/>
      <c r="J405" s="9"/>
      <c r="K405" s="9">
        <f t="shared" si="130"/>
        <v>0</v>
      </c>
      <c r="L405" s="9">
        <f t="shared" si="131"/>
        <v>0</v>
      </c>
      <c r="M405" s="10">
        <f t="shared" si="132"/>
        <v>0</v>
      </c>
      <c r="N405" s="10" t="e">
        <f t="shared" si="129"/>
        <v>#DIV/0!</v>
      </c>
    </row>
    <row r="406" spans="2:14" hidden="1" outlineLevel="1" x14ac:dyDescent="0.25">
      <c r="B406" s="15" t="s">
        <v>17</v>
      </c>
      <c r="C406" s="9"/>
      <c r="D406" s="9"/>
      <c r="E406" s="9"/>
      <c r="F406" s="9"/>
      <c r="G406" s="9"/>
      <c r="H406" s="9"/>
      <c r="I406" s="9"/>
      <c r="J406" s="9"/>
      <c r="K406" s="9">
        <f t="shared" si="130"/>
        <v>0</v>
      </c>
      <c r="L406" s="9">
        <f t="shared" si="131"/>
        <v>0</v>
      </c>
      <c r="M406" s="10">
        <f t="shared" si="132"/>
        <v>0</v>
      </c>
      <c r="N406" s="10" t="e">
        <f t="shared" si="129"/>
        <v>#DIV/0!</v>
      </c>
    </row>
    <row r="407" spans="2:14" hidden="1" outlineLevel="1" x14ac:dyDescent="0.25">
      <c r="B407" s="15" t="s">
        <v>25</v>
      </c>
      <c r="C407" s="9"/>
      <c r="D407" s="9"/>
      <c r="E407" s="9"/>
      <c r="F407" s="9"/>
      <c r="G407" s="9"/>
      <c r="H407" s="9"/>
      <c r="I407" s="9"/>
      <c r="J407" s="9"/>
      <c r="K407" s="9">
        <f t="shared" si="130"/>
        <v>0</v>
      </c>
      <c r="L407" s="9">
        <f t="shared" si="131"/>
        <v>0</v>
      </c>
      <c r="M407" s="10">
        <f t="shared" si="132"/>
        <v>0</v>
      </c>
      <c r="N407" s="10" t="e">
        <f t="shared" si="129"/>
        <v>#DIV/0!</v>
      </c>
    </row>
    <row r="408" spans="2:14" hidden="1" outlineLevel="1" x14ac:dyDescent="0.25">
      <c r="B408" s="15" t="s">
        <v>26</v>
      </c>
      <c r="C408" s="15"/>
      <c r="D408" s="15"/>
      <c r="E408" s="9"/>
      <c r="F408" s="9"/>
      <c r="G408" s="9"/>
      <c r="H408" s="9"/>
      <c r="I408" s="9"/>
      <c r="J408" s="9"/>
      <c r="K408" s="9">
        <f t="shared" si="130"/>
        <v>0</v>
      </c>
      <c r="L408" s="9">
        <f t="shared" si="131"/>
        <v>0</v>
      </c>
      <c r="M408" s="10">
        <f t="shared" si="132"/>
        <v>0</v>
      </c>
      <c r="N408" s="10" t="e">
        <f t="shared" si="129"/>
        <v>#DIV/0!</v>
      </c>
    </row>
    <row r="409" spans="2:14" hidden="1" outlineLevel="1" x14ac:dyDescent="0.25">
      <c r="B409" s="15" t="s">
        <v>27</v>
      </c>
      <c r="C409" s="15"/>
      <c r="D409" s="15"/>
      <c r="E409" s="9"/>
      <c r="F409" s="9"/>
      <c r="G409" s="9"/>
      <c r="H409" s="9"/>
      <c r="I409" s="9"/>
      <c r="J409" s="9"/>
      <c r="K409" s="9">
        <f t="shared" si="130"/>
        <v>0</v>
      </c>
      <c r="L409" s="9">
        <f t="shared" si="131"/>
        <v>0</v>
      </c>
      <c r="M409" s="10">
        <f t="shared" si="132"/>
        <v>0</v>
      </c>
      <c r="N409" s="10" t="e">
        <f t="shared" si="129"/>
        <v>#DIV/0!</v>
      </c>
    </row>
    <row r="410" spans="2:14" hidden="1" outlineLevel="1" x14ac:dyDescent="0.25">
      <c r="B410" s="15" t="s">
        <v>15</v>
      </c>
      <c r="C410" s="9"/>
      <c r="D410" s="9"/>
      <c r="E410" s="9"/>
      <c r="F410" s="9"/>
      <c r="G410" s="9"/>
      <c r="H410" s="9"/>
      <c r="I410" s="9"/>
      <c r="J410" s="9"/>
      <c r="K410" s="9">
        <f t="shared" si="130"/>
        <v>0</v>
      </c>
      <c r="L410" s="9">
        <f t="shared" si="131"/>
        <v>0</v>
      </c>
      <c r="M410" s="10">
        <f t="shared" si="132"/>
        <v>0</v>
      </c>
      <c r="N410" s="10" t="e">
        <f t="shared" si="129"/>
        <v>#DIV/0!</v>
      </c>
    </row>
    <row r="411" spans="2:14" hidden="1" outlineLevel="1" x14ac:dyDescent="0.25">
      <c r="B411" s="15" t="s">
        <v>28</v>
      </c>
      <c r="C411" s="9"/>
      <c r="D411" s="9"/>
      <c r="E411" s="9"/>
      <c r="F411" s="9"/>
      <c r="G411" s="9"/>
      <c r="H411" s="9"/>
      <c r="I411" s="9"/>
      <c r="J411" s="9"/>
      <c r="K411" s="9">
        <f t="shared" si="130"/>
        <v>0</v>
      </c>
      <c r="L411" s="9">
        <f t="shared" si="131"/>
        <v>0</v>
      </c>
      <c r="M411" s="10">
        <f t="shared" si="132"/>
        <v>0</v>
      </c>
      <c r="N411" s="10" t="e">
        <f t="shared" si="129"/>
        <v>#DIV/0!</v>
      </c>
    </row>
    <row r="412" spans="2:14" hidden="1" outlineLevel="1" x14ac:dyDescent="0.25">
      <c r="B412" s="15" t="s">
        <v>29</v>
      </c>
      <c r="C412" s="15"/>
      <c r="D412" s="15"/>
      <c r="E412" s="9"/>
      <c r="F412" s="9"/>
      <c r="G412" s="9"/>
      <c r="H412" s="9"/>
      <c r="I412" s="9"/>
      <c r="J412" s="9"/>
      <c r="K412" s="9">
        <f t="shared" si="130"/>
        <v>0</v>
      </c>
      <c r="L412" s="9">
        <f t="shared" si="131"/>
        <v>0</v>
      </c>
      <c r="M412" s="10">
        <f t="shared" si="132"/>
        <v>0</v>
      </c>
      <c r="N412" s="10" t="e">
        <f t="shared" si="129"/>
        <v>#DIV/0!</v>
      </c>
    </row>
    <row r="413" spans="2:14" hidden="1" outlineLevel="1" x14ac:dyDescent="0.25">
      <c r="B413" s="15" t="s">
        <v>30</v>
      </c>
      <c r="C413" s="15"/>
      <c r="D413" s="15"/>
      <c r="E413" s="9"/>
      <c r="F413" s="9"/>
      <c r="G413" s="9"/>
      <c r="H413" s="9"/>
      <c r="I413" s="9"/>
      <c r="J413" s="9"/>
      <c r="K413" s="9">
        <f t="shared" si="130"/>
        <v>0</v>
      </c>
      <c r="L413" s="9">
        <f t="shared" si="131"/>
        <v>0</v>
      </c>
      <c r="M413" s="10">
        <f t="shared" si="132"/>
        <v>0</v>
      </c>
      <c r="N413" s="10" t="e">
        <f t="shared" si="129"/>
        <v>#DIV/0!</v>
      </c>
    </row>
    <row r="414" spans="2:14" hidden="1" outlineLevel="1" x14ac:dyDescent="0.25">
      <c r="B414" s="15" t="s">
        <v>18</v>
      </c>
      <c r="C414" s="9"/>
      <c r="D414" s="9"/>
      <c r="E414" s="9"/>
      <c r="F414" s="9"/>
      <c r="G414" s="9"/>
      <c r="H414" s="9"/>
      <c r="I414" s="9"/>
      <c r="J414" s="9"/>
      <c r="K414" s="9">
        <f t="shared" si="130"/>
        <v>0</v>
      </c>
      <c r="L414" s="9">
        <f t="shared" si="131"/>
        <v>0</v>
      </c>
      <c r="M414" s="10">
        <f t="shared" si="132"/>
        <v>0</v>
      </c>
      <c r="N414" s="10" t="e">
        <f t="shared" si="129"/>
        <v>#DIV/0!</v>
      </c>
    </row>
    <row r="415" spans="2:14" hidden="1" outlineLevel="1" x14ac:dyDescent="0.25">
      <c r="B415" s="15" t="s">
        <v>31</v>
      </c>
      <c r="C415" s="9"/>
      <c r="D415" s="9"/>
      <c r="E415" s="9"/>
      <c r="F415" s="9"/>
      <c r="G415" s="9"/>
      <c r="H415" s="9"/>
      <c r="I415" s="9"/>
      <c r="J415" s="9"/>
      <c r="K415" s="9">
        <f t="shared" si="130"/>
        <v>0</v>
      </c>
      <c r="L415" s="9">
        <f t="shared" si="131"/>
        <v>0</v>
      </c>
      <c r="M415" s="10">
        <f t="shared" si="132"/>
        <v>0</v>
      </c>
      <c r="N415" s="10" t="e">
        <f t="shared" si="129"/>
        <v>#DIV/0!</v>
      </c>
    </row>
    <row r="416" spans="2:14" ht="15.75" collapsed="1" thickBot="1" x14ac:dyDescent="0.3">
      <c r="B416" s="11" t="s">
        <v>9</v>
      </c>
      <c r="C416" s="12">
        <f>SUM(C394:C415)</f>
        <v>0</v>
      </c>
      <c r="D416" s="12">
        <f t="shared" ref="D416:J416" si="133">SUM(D394:D415)</f>
        <v>0</v>
      </c>
      <c r="E416" s="12">
        <f t="shared" si="133"/>
        <v>0</v>
      </c>
      <c r="F416" s="12">
        <f t="shared" si="133"/>
        <v>0</v>
      </c>
      <c r="G416" s="12">
        <f t="shared" si="133"/>
        <v>0</v>
      </c>
      <c r="H416" s="12">
        <f t="shared" si="133"/>
        <v>0</v>
      </c>
      <c r="I416" s="12">
        <f t="shared" si="133"/>
        <v>0</v>
      </c>
      <c r="J416" s="12">
        <f t="shared" si="133"/>
        <v>0</v>
      </c>
      <c r="K416" s="12">
        <f>G416+C416+I416</f>
        <v>0</v>
      </c>
      <c r="L416" s="12">
        <f>H416+D416+J416</f>
        <v>0</v>
      </c>
      <c r="M416" s="13" t="e">
        <f t="shared" ref="M416" si="134">(L416-E416)/K416</f>
        <v>#DIV/0!</v>
      </c>
      <c r="N416" s="17" t="e">
        <f t="shared" ref="N416" si="135">F416/K416</f>
        <v>#DIV/0!</v>
      </c>
    </row>
    <row r="418" spans="2:14" ht="15.75" thickBot="1" x14ac:dyDescent="0.3">
      <c r="B418" s="14">
        <f>B392+1</f>
        <v>43846</v>
      </c>
    </row>
    <row r="419" spans="2:14" x14ac:dyDescent="0.25">
      <c r="B419" s="2" t="s">
        <v>0</v>
      </c>
      <c r="C419" s="3" t="s">
        <v>6</v>
      </c>
      <c r="D419" s="3" t="s">
        <v>7</v>
      </c>
      <c r="E419" s="3" t="s">
        <v>3</v>
      </c>
      <c r="F419" s="3" t="s">
        <v>32</v>
      </c>
      <c r="G419" s="3" t="s">
        <v>4</v>
      </c>
      <c r="H419" s="3" t="s">
        <v>5</v>
      </c>
      <c r="I419" s="3" t="s">
        <v>47</v>
      </c>
      <c r="J419" s="3" t="s">
        <v>48</v>
      </c>
      <c r="K419" s="3" t="s">
        <v>1</v>
      </c>
      <c r="L419" s="3" t="s">
        <v>2</v>
      </c>
      <c r="M419" s="3" t="s">
        <v>8</v>
      </c>
      <c r="N419" s="4" t="s">
        <v>33</v>
      </c>
    </row>
    <row r="420" spans="2:14" hidden="1" outlineLevel="1" x14ac:dyDescent="0.25">
      <c r="B420" s="6" t="s">
        <v>10</v>
      </c>
      <c r="C420" s="9"/>
      <c r="D420" s="9"/>
      <c r="E420" s="9"/>
      <c r="F420" s="9"/>
      <c r="G420" s="9"/>
      <c r="H420" s="9"/>
      <c r="I420" s="9"/>
      <c r="J420" s="9"/>
      <c r="K420" s="9">
        <f>G420+C420+I420</f>
        <v>0</v>
      </c>
      <c r="L420" s="9">
        <f>H420+D420+J420</f>
        <v>0</v>
      </c>
      <c r="M420" s="10">
        <f>IFERROR((L420-E420)/K420,0)</f>
        <v>0</v>
      </c>
      <c r="N420" s="16" t="e">
        <f t="shared" ref="N420:N441" si="136">F420/K420</f>
        <v>#DIV/0!</v>
      </c>
    </row>
    <row r="421" spans="2:14" hidden="1" outlineLevel="1" x14ac:dyDescent="0.25">
      <c r="B421" s="6" t="s">
        <v>19</v>
      </c>
      <c r="C421" s="9"/>
      <c r="D421" s="9"/>
      <c r="E421" s="9"/>
      <c r="F421" s="9"/>
      <c r="G421" s="9"/>
      <c r="H421" s="9"/>
      <c r="I421" s="9"/>
      <c r="J421" s="9"/>
      <c r="K421" s="9">
        <f t="shared" ref="K421:K441" si="137">G421+C421+I421</f>
        <v>0</v>
      </c>
      <c r="L421" s="9">
        <f t="shared" ref="L421:L441" si="138">H421+D421+J421</f>
        <v>0</v>
      </c>
      <c r="M421" s="10">
        <f t="shared" ref="M421:M441" si="139">IFERROR((L421-E421)/K421,0)</f>
        <v>0</v>
      </c>
      <c r="N421" s="16" t="e">
        <f t="shared" si="136"/>
        <v>#DIV/0!</v>
      </c>
    </row>
    <row r="422" spans="2:14" hidden="1" outlineLevel="1" x14ac:dyDescent="0.25">
      <c r="B422" s="6" t="s">
        <v>20</v>
      </c>
      <c r="C422" s="15"/>
      <c r="D422" s="15"/>
      <c r="E422" s="9"/>
      <c r="F422" s="9"/>
      <c r="G422" s="9"/>
      <c r="H422" s="9"/>
      <c r="I422" s="9"/>
      <c r="J422" s="9"/>
      <c r="K422" s="9">
        <f t="shared" si="137"/>
        <v>0</v>
      </c>
      <c r="L422" s="9">
        <f t="shared" si="138"/>
        <v>0</v>
      </c>
      <c r="M422" s="10">
        <f t="shared" si="139"/>
        <v>0</v>
      </c>
      <c r="N422" s="16" t="e">
        <f t="shared" si="136"/>
        <v>#DIV/0!</v>
      </c>
    </row>
    <row r="423" spans="2:14" hidden="1" outlineLevel="1" x14ac:dyDescent="0.25">
      <c r="B423" s="6" t="s">
        <v>21</v>
      </c>
      <c r="C423" s="15"/>
      <c r="D423" s="15"/>
      <c r="E423" s="9"/>
      <c r="F423" s="9"/>
      <c r="G423" s="9"/>
      <c r="H423" s="9"/>
      <c r="I423" s="9"/>
      <c r="J423" s="9"/>
      <c r="K423" s="9">
        <f t="shared" si="137"/>
        <v>0</v>
      </c>
      <c r="L423" s="9">
        <f t="shared" si="138"/>
        <v>0</v>
      </c>
      <c r="M423" s="10">
        <f t="shared" si="139"/>
        <v>0</v>
      </c>
      <c r="N423" s="16" t="e">
        <f t="shared" si="136"/>
        <v>#DIV/0!</v>
      </c>
    </row>
    <row r="424" spans="2:14" hidden="1" outlineLevel="1" x14ac:dyDescent="0.25">
      <c r="B424" s="6" t="s">
        <v>11</v>
      </c>
      <c r="C424" s="9"/>
      <c r="D424" s="9"/>
      <c r="E424" s="9"/>
      <c r="F424" s="9"/>
      <c r="G424" s="9"/>
      <c r="H424" s="9"/>
      <c r="I424" s="9"/>
      <c r="J424" s="9"/>
      <c r="K424" s="9">
        <f t="shared" si="137"/>
        <v>0</v>
      </c>
      <c r="L424" s="9">
        <f t="shared" si="138"/>
        <v>0</v>
      </c>
      <c r="M424" s="10">
        <f t="shared" si="139"/>
        <v>0</v>
      </c>
      <c r="N424" s="16" t="e">
        <f t="shared" si="136"/>
        <v>#DIV/0!</v>
      </c>
    </row>
    <row r="425" spans="2:14" hidden="1" outlineLevel="1" x14ac:dyDescent="0.25">
      <c r="B425" s="6" t="s">
        <v>16</v>
      </c>
      <c r="C425" s="9"/>
      <c r="D425" s="9"/>
      <c r="E425" s="9"/>
      <c r="F425" s="9"/>
      <c r="G425" s="9"/>
      <c r="H425" s="9"/>
      <c r="I425" s="9"/>
      <c r="J425" s="9"/>
      <c r="K425" s="9">
        <f t="shared" si="137"/>
        <v>0</v>
      </c>
      <c r="L425" s="9">
        <f t="shared" si="138"/>
        <v>0</v>
      </c>
      <c r="M425" s="10">
        <f t="shared" si="139"/>
        <v>0</v>
      </c>
      <c r="N425" s="16" t="e">
        <f t="shared" si="136"/>
        <v>#DIV/0!</v>
      </c>
    </row>
    <row r="426" spans="2:14" hidden="1" outlineLevel="1" x14ac:dyDescent="0.25">
      <c r="B426" s="6" t="s">
        <v>12</v>
      </c>
      <c r="C426" s="15"/>
      <c r="D426" s="15"/>
      <c r="E426" s="9"/>
      <c r="F426" s="9"/>
      <c r="G426" s="9"/>
      <c r="H426" s="9"/>
      <c r="I426" s="9"/>
      <c r="J426" s="9"/>
      <c r="K426" s="9">
        <f t="shared" si="137"/>
        <v>0</v>
      </c>
      <c r="L426" s="9">
        <f t="shared" si="138"/>
        <v>0</v>
      </c>
      <c r="M426" s="10">
        <f t="shared" si="139"/>
        <v>0</v>
      </c>
      <c r="N426" s="16" t="e">
        <f t="shared" si="136"/>
        <v>#DIV/0!</v>
      </c>
    </row>
    <row r="427" spans="2:14" hidden="1" outlineLevel="1" x14ac:dyDescent="0.25">
      <c r="B427" s="6" t="s">
        <v>13</v>
      </c>
      <c r="C427" s="15"/>
      <c r="D427" s="15"/>
      <c r="E427" s="9"/>
      <c r="F427" s="9"/>
      <c r="G427" s="9"/>
      <c r="H427" s="9"/>
      <c r="I427" s="9"/>
      <c r="J427" s="9"/>
      <c r="K427" s="9">
        <f t="shared" si="137"/>
        <v>0</v>
      </c>
      <c r="L427" s="9">
        <f t="shared" si="138"/>
        <v>0</v>
      </c>
      <c r="M427" s="10">
        <f t="shared" si="139"/>
        <v>0</v>
      </c>
      <c r="N427" s="16" t="e">
        <f t="shared" si="136"/>
        <v>#DIV/0!</v>
      </c>
    </row>
    <row r="428" spans="2:14" hidden="1" outlineLevel="1" x14ac:dyDescent="0.25">
      <c r="B428" s="6" t="s">
        <v>22</v>
      </c>
      <c r="C428" s="9"/>
      <c r="D428" s="9"/>
      <c r="E428" s="9"/>
      <c r="F428" s="9"/>
      <c r="G428" s="9"/>
      <c r="H428" s="9"/>
      <c r="I428" s="9"/>
      <c r="J428" s="9"/>
      <c r="K428" s="9">
        <f t="shared" si="137"/>
        <v>0</v>
      </c>
      <c r="L428" s="9">
        <f t="shared" si="138"/>
        <v>0</v>
      </c>
      <c r="M428" s="10">
        <f t="shared" si="139"/>
        <v>0</v>
      </c>
      <c r="N428" s="16" t="e">
        <f t="shared" si="136"/>
        <v>#DIV/0!</v>
      </c>
    </row>
    <row r="429" spans="2:14" hidden="1" outlineLevel="1" x14ac:dyDescent="0.25">
      <c r="B429" s="6" t="s">
        <v>23</v>
      </c>
      <c r="C429" s="9"/>
      <c r="D429" s="9"/>
      <c r="E429" s="9"/>
      <c r="F429" s="9"/>
      <c r="G429" s="9"/>
      <c r="H429" s="9"/>
      <c r="I429" s="9"/>
      <c r="J429" s="9"/>
      <c r="K429" s="9">
        <f t="shared" si="137"/>
        <v>0</v>
      </c>
      <c r="L429" s="9">
        <f t="shared" si="138"/>
        <v>0</v>
      </c>
      <c r="M429" s="10">
        <f t="shared" si="139"/>
        <v>0</v>
      </c>
      <c r="N429" s="16" t="e">
        <f t="shared" si="136"/>
        <v>#DIV/0!</v>
      </c>
    </row>
    <row r="430" spans="2:14" hidden="1" outlineLevel="1" x14ac:dyDescent="0.25">
      <c r="B430" s="6" t="s">
        <v>14</v>
      </c>
      <c r="C430" s="15"/>
      <c r="D430" s="15"/>
      <c r="E430" s="9"/>
      <c r="F430" s="9"/>
      <c r="G430" s="9"/>
      <c r="H430" s="9"/>
      <c r="I430" s="9"/>
      <c r="J430" s="9"/>
      <c r="K430" s="9">
        <f t="shared" si="137"/>
        <v>0</v>
      </c>
      <c r="L430" s="9">
        <f t="shared" si="138"/>
        <v>0</v>
      </c>
      <c r="M430" s="10">
        <f t="shared" si="139"/>
        <v>0</v>
      </c>
      <c r="N430" s="16" t="e">
        <f t="shared" si="136"/>
        <v>#DIV/0!</v>
      </c>
    </row>
    <row r="431" spans="2:14" hidden="1" outlineLevel="1" x14ac:dyDescent="0.25">
      <c r="B431" s="6" t="s">
        <v>24</v>
      </c>
      <c r="C431" s="15"/>
      <c r="D431" s="15"/>
      <c r="E431" s="9"/>
      <c r="F431" s="9"/>
      <c r="G431" s="9"/>
      <c r="H431" s="9"/>
      <c r="I431" s="9"/>
      <c r="J431" s="9"/>
      <c r="K431" s="9">
        <f t="shared" si="137"/>
        <v>0</v>
      </c>
      <c r="L431" s="9">
        <f t="shared" si="138"/>
        <v>0</v>
      </c>
      <c r="M431" s="10">
        <f t="shared" si="139"/>
        <v>0</v>
      </c>
      <c r="N431" s="16" t="e">
        <f t="shared" si="136"/>
        <v>#DIV/0!</v>
      </c>
    </row>
    <row r="432" spans="2:14" hidden="1" outlineLevel="1" x14ac:dyDescent="0.25">
      <c r="B432" s="6" t="s">
        <v>17</v>
      </c>
      <c r="C432" s="9"/>
      <c r="D432" s="9"/>
      <c r="E432" s="9"/>
      <c r="F432" s="9"/>
      <c r="G432" s="9"/>
      <c r="H432" s="9"/>
      <c r="I432" s="9"/>
      <c r="J432" s="9"/>
      <c r="K432" s="9">
        <f t="shared" si="137"/>
        <v>0</v>
      </c>
      <c r="L432" s="9">
        <f t="shared" si="138"/>
        <v>0</v>
      </c>
      <c r="M432" s="10">
        <f t="shared" si="139"/>
        <v>0</v>
      </c>
      <c r="N432" s="16" t="e">
        <f t="shared" si="136"/>
        <v>#DIV/0!</v>
      </c>
    </row>
    <row r="433" spans="2:14" hidden="1" outlineLevel="1" x14ac:dyDescent="0.25">
      <c r="B433" s="6" t="s">
        <v>25</v>
      </c>
      <c r="C433" s="9"/>
      <c r="D433" s="9"/>
      <c r="E433" s="9"/>
      <c r="F433" s="9"/>
      <c r="G433" s="9"/>
      <c r="H433" s="9"/>
      <c r="I433" s="9"/>
      <c r="J433" s="9"/>
      <c r="K433" s="9">
        <f t="shared" si="137"/>
        <v>0</v>
      </c>
      <c r="L433" s="9">
        <f t="shared" si="138"/>
        <v>0</v>
      </c>
      <c r="M433" s="10">
        <f t="shared" si="139"/>
        <v>0</v>
      </c>
      <c r="N433" s="16" t="e">
        <f t="shared" si="136"/>
        <v>#DIV/0!</v>
      </c>
    </row>
    <row r="434" spans="2:14" hidden="1" outlineLevel="1" x14ac:dyDescent="0.25">
      <c r="B434" s="6" t="s">
        <v>26</v>
      </c>
      <c r="C434" s="15"/>
      <c r="D434" s="15"/>
      <c r="E434" s="9"/>
      <c r="F434" s="9"/>
      <c r="G434" s="9"/>
      <c r="H434" s="9"/>
      <c r="I434" s="9"/>
      <c r="J434" s="9"/>
      <c r="K434" s="9">
        <f t="shared" si="137"/>
        <v>0</v>
      </c>
      <c r="L434" s="9">
        <f t="shared" si="138"/>
        <v>0</v>
      </c>
      <c r="M434" s="10">
        <f t="shared" si="139"/>
        <v>0</v>
      </c>
      <c r="N434" s="16" t="e">
        <f t="shared" si="136"/>
        <v>#DIV/0!</v>
      </c>
    </row>
    <row r="435" spans="2:14" hidden="1" outlineLevel="1" x14ac:dyDescent="0.25">
      <c r="B435" s="6" t="s">
        <v>27</v>
      </c>
      <c r="C435" s="15"/>
      <c r="D435" s="15"/>
      <c r="E435" s="9"/>
      <c r="F435" s="9"/>
      <c r="G435" s="9"/>
      <c r="H435" s="9"/>
      <c r="I435" s="9"/>
      <c r="J435" s="9"/>
      <c r="K435" s="9">
        <f t="shared" si="137"/>
        <v>0</v>
      </c>
      <c r="L435" s="9">
        <f t="shared" si="138"/>
        <v>0</v>
      </c>
      <c r="M435" s="10">
        <f t="shared" si="139"/>
        <v>0</v>
      </c>
      <c r="N435" s="16" t="e">
        <f t="shared" si="136"/>
        <v>#DIV/0!</v>
      </c>
    </row>
    <row r="436" spans="2:14" hidden="1" outlineLevel="1" x14ac:dyDescent="0.25">
      <c r="B436" s="6" t="s">
        <v>15</v>
      </c>
      <c r="C436" s="9"/>
      <c r="D436" s="9"/>
      <c r="E436" s="9"/>
      <c r="F436" s="9"/>
      <c r="G436" s="9"/>
      <c r="H436" s="9"/>
      <c r="I436" s="9"/>
      <c r="J436" s="9"/>
      <c r="K436" s="9">
        <f t="shared" si="137"/>
        <v>0</v>
      </c>
      <c r="L436" s="9">
        <f t="shared" si="138"/>
        <v>0</v>
      </c>
      <c r="M436" s="10">
        <f t="shared" si="139"/>
        <v>0</v>
      </c>
      <c r="N436" s="16" t="e">
        <f t="shared" si="136"/>
        <v>#DIV/0!</v>
      </c>
    </row>
    <row r="437" spans="2:14" hidden="1" outlineLevel="1" x14ac:dyDescent="0.25">
      <c r="B437" s="6" t="s">
        <v>28</v>
      </c>
      <c r="C437" s="9"/>
      <c r="D437" s="9"/>
      <c r="E437" s="9"/>
      <c r="F437" s="9"/>
      <c r="G437" s="9"/>
      <c r="H437" s="9"/>
      <c r="I437" s="9"/>
      <c r="J437" s="9"/>
      <c r="K437" s="9">
        <f t="shared" si="137"/>
        <v>0</v>
      </c>
      <c r="L437" s="9">
        <f t="shared" si="138"/>
        <v>0</v>
      </c>
      <c r="M437" s="10">
        <f t="shared" si="139"/>
        <v>0</v>
      </c>
      <c r="N437" s="16" t="e">
        <f t="shared" si="136"/>
        <v>#DIV/0!</v>
      </c>
    </row>
    <row r="438" spans="2:14" hidden="1" outlineLevel="1" x14ac:dyDescent="0.25">
      <c r="B438" s="6" t="s">
        <v>29</v>
      </c>
      <c r="C438" s="15"/>
      <c r="D438" s="15"/>
      <c r="E438" s="9"/>
      <c r="F438" s="9"/>
      <c r="G438" s="9"/>
      <c r="H438" s="9"/>
      <c r="I438" s="9"/>
      <c r="J438" s="9"/>
      <c r="K438" s="9">
        <f t="shared" si="137"/>
        <v>0</v>
      </c>
      <c r="L438" s="9">
        <f t="shared" si="138"/>
        <v>0</v>
      </c>
      <c r="M438" s="10">
        <f t="shared" si="139"/>
        <v>0</v>
      </c>
      <c r="N438" s="16" t="e">
        <f t="shared" si="136"/>
        <v>#DIV/0!</v>
      </c>
    </row>
    <row r="439" spans="2:14" hidden="1" outlineLevel="1" x14ac:dyDescent="0.25">
      <c r="B439" s="6" t="s">
        <v>30</v>
      </c>
      <c r="C439" s="15"/>
      <c r="D439" s="15"/>
      <c r="E439" s="9"/>
      <c r="F439" s="9"/>
      <c r="G439" s="9"/>
      <c r="H439" s="9"/>
      <c r="I439" s="9"/>
      <c r="J439" s="9"/>
      <c r="K439" s="9">
        <f t="shared" si="137"/>
        <v>0</v>
      </c>
      <c r="L439" s="9">
        <f t="shared" si="138"/>
        <v>0</v>
      </c>
      <c r="M439" s="10">
        <f t="shared" si="139"/>
        <v>0</v>
      </c>
      <c r="N439" s="16" t="e">
        <f t="shared" si="136"/>
        <v>#DIV/0!</v>
      </c>
    </row>
    <row r="440" spans="2:14" hidden="1" outlineLevel="1" x14ac:dyDescent="0.25">
      <c r="B440" s="6" t="s">
        <v>18</v>
      </c>
      <c r="C440" s="9"/>
      <c r="D440" s="9"/>
      <c r="E440" s="9"/>
      <c r="F440" s="9"/>
      <c r="G440" s="9"/>
      <c r="H440" s="9"/>
      <c r="I440" s="9"/>
      <c r="J440" s="9"/>
      <c r="K440" s="9">
        <f t="shared" si="137"/>
        <v>0</v>
      </c>
      <c r="L440" s="9">
        <f t="shared" si="138"/>
        <v>0</v>
      </c>
      <c r="M440" s="10">
        <f t="shared" si="139"/>
        <v>0</v>
      </c>
      <c r="N440" s="16" t="e">
        <f t="shared" si="136"/>
        <v>#DIV/0!</v>
      </c>
    </row>
    <row r="441" spans="2:14" hidden="1" outlineLevel="1" x14ac:dyDescent="0.25">
      <c r="B441" s="6" t="s">
        <v>31</v>
      </c>
      <c r="C441" s="9"/>
      <c r="D441" s="9"/>
      <c r="E441" s="9"/>
      <c r="F441" s="9"/>
      <c r="G441" s="9"/>
      <c r="H441" s="9"/>
      <c r="I441" s="9"/>
      <c r="J441" s="9"/>
      <c r="K441" s="9">
        <f t="shared" si="137"/>
        <v>0</v>
      </c>
      <c r="L441" s="9">
        <f t="shared" si="138"/>
        <v>0</v>
      </c>
      <c r="M441" s="10">
        <f t="shared" si="139"/>
        <v>0</v>
      </c>
      <c r="N441" s="16" t="e">
        <f t="shared" si="136"/>
        <v>#DIV/0!</v>
      </c>
    </row>
    <row r="442" spans="2:14" ht="15.75" collapsed="1" thickBot="1" x14ac:dyDescent="0.3">
      <c r="B442" s="11" t="s">
        <v>9</v>
      </c>
      <c r="C442" s="12">
        <f>SUM(C420:C441)</f>
        <v>0</v>
      </c>
      <c r="D442" s="12">
        <f t="shared" ref="D442:J442" si="140">SUM(D420:D441)</f>
        <v>0</v>
      </c>
      <c r="E442" s="12">
        <f t="shared" si="140"/>
        <v>0</v>
      </c>
      <c r="F442" s="12">
        <f t="shared" si="140"/>
        <v>0</v>
      </c>
      <c r="G442" s="12">
        <f t="shared" si="140"/>
        <v>0</v>
      </c>
      <c r="H442" s="12">
        <f t="shared" si="140"/>
        <v>0</v>
      </c>
      <c r="I442" s="12">
        <f t="shared" si="140"/>
        <v>0</v>
      </c>
      <c r="J442" s="12">
        <f t="shared" si="140"/>
        <v>0</v>
      </c>
      <c r="K442" s="12">
        <f>G442+C442+I442</f>
        <v>0</v>
      </c>
      <c r="L442" s="12">
        <f>H442+D442+J442</f>
        <v>0</v>
      </c>
      <c r="M442" s="13" t="e">
        <f t="shared" ref="M442" si="141">(L442-E442)/K442</f>
        <v>#DIV/0!</v>
      </c>
      <c r="N442" s="17" t="e">
        <f t="shared" ref="N442" si="142">F442/K442</f>
        <v>#DIV/0!</v>
      </c>
    </row>
    <row r="444" spans="2:14" ht="15.75" thickBot="1" x14ac:dyDescent="0.3">
      <c r="B444" s="14">
        <f>B418+1</f>
        <v>43847</v>
      </c>
    </row>
    <row r="445" spans="2:14" x14ac:dyDescent="0.25">
      <c r="B445" s="2" t="s">
        <v>0</v>
      </c>
      <c r="C445" s="3" t="s">
        <v>6</v>
      </c>
      <c r="D445" s="3" t="s">
        <v>7</v>
      </c>
      <c r="E445" s="3" t="s">
        <v>3</v>
      </c>
      <c r="F445" s="3" t="s">
        <v>32</v>
      </c>
      <c r="G445" s="3" t="s">
        <v>4</v>
      </c>
      <c r="H445" s="3" t="s">
        <v>5</v>
      </c>
      <c r="I445" s="3" t="s">
        <v>47</v>
      </c>
      <c r="J445" s="3" t="s">
        <v>48</v>
      </c>
      <c r="K445" s="3" t="s">
        <v>1</v>
      </c>
      <c r="L445" s="3" t="s">
        <v>2</v>
      </c>
      <c r="M445" s="3" t="s">
        <v>8</v>
      </c>
      <c r="N445" s="4" t="s">
        <v>33</v>
      </c>
    </row>
    <row r="446" spans="2:14" hidden="1" outlineLevel="1" x14ac:dyDescent="0.25">
      <c r="B446" s="6" t="s">
        <v>10</v>
      </c>
      <c r="C446" s="9"/>
      <c r="D446" s="9"/>
      <c r="E446" s="9"/>
      <c r="F446" s="9"/>
      <c r="G446" s="9"/>
      <c r="H446" s="9"/>
      <c r="I446" s="9"/>
      <c r="J446" s="9"/>
      <c r="K446" s="9">
        <f>G446+C446+I446</f>
        <v>0</v>
      </c>
      <c r="L446" s="9">
        <f>H446+D446+J446</f>
        <v>0</v>
      </c>
      <c r="M446" s="10">
        <f>IFERROR((L446-E446)/K446,0)</f>
        <v>0</v>
      </c>
      <c r="N446" s="16" t="e">
        <f t="shared" ref="N446:N467" si="143">F446/K446</f>
        <v>#DIV/0!</v>
      </c>
    </row>
    <row r="447" spans="2:14" hidden="1" outlineLevel="1" x14ac:dyDescent="0.25">
      <c r="B447" s="6" t="s">
        <v>19</v>
      </c>
      <c r="C447" s="9"/>
      <c r="D447" s="9"/>
      <c r="E447" s="9"/>
      <c r="F447" s="9"/>
      <c r="G447" s="9"/>
      <c r="H447" s="9"/>
      <c r="I447" s="9"/>
      <c r="J447" s="9"/>
      <c r="K447" s="9">
        <f t="shared" ref="K447:K467" si="144">G447+C447+I447</f>
        <v>0</v>
      </c>
      <c r="L447" s="9">
        <f t="shared" ref="L447:L467" si="145">H447+D447+J447</f>
        <v>0</v>
      </c>
      <c r="M447" s="10">
        <f t="shared" ref="M447:M467" si="146">IFERROR((L447-E447)/K447,0)</f>
        <v>0</v>
      </c>
      <c r="N447" s="16" t="e">
        <f t="shared" si="143"/>
        <v>#DIV/0!</v>
      </c>
    </row>
    <row r="448" spans="2:14" hidden="1" outlineLevel="1" x14ac:dyDescent="0.25">
      <c r="B448" s="6" t="s">
        <v>20</v>
      </c>
      <c r="C448" s="15"/>
      <c r="D448" s="15"/>
      <c r="E448" s="9"/>
      <c r="F448" s="9"/>
      <c r="G448" s="9"/>
      <c r="H448" s="9"/>
      <c r="I448" s="9"/>
      <c r="J448" s="9"/>
      <c r="K448" s="9">
        <f t="shared" si="144"/>
        <v>0</v>
      </c>
      <c r="L448" s="9">
        <f t="shared" si="145"/>
        <v>0</v>
      </c>
      <c r="M448" s="10">
        <f t="shared" si="146"/>
        <v>0</v>
      </c>
      <c r="N448" s="16" t="e">
        <f t="shared" si="143"/>
        <v>#DIV/0!</v>
      </c>
    </row>
    <row r="449" spans="2:14" hidden="1" outlineLevel="1" x14ac:dyDescent="0.25">
      <c r="B449" s="6" t="s">
        <v>21</v>
      </c>
      <c r="C449" s="15"/>
      <c r="D449" s="15"/>
      <c r="E449" s="9"/>
      <c r="F449" s="9"/>
      <c r="G449" s="9"/>
      <c r="H449" s="9"/>
      <c r="I449" s="9"/>
      <c r="J449" s="9"/>
      <c r="K449" s="9">
        <f t="shared" si="144"/>
        <v>0</v>
      </c>
      <c r="L449" s="9">
        <f t="shared" si="145"/>
        <v>0</v>
      </c>
      <c r="M449" s="10">
        <f t="shared" si="146"/>
        <v>0</v>
      </c>
      <c r="N449" s="16" t="e">
        <f t="shared" si="143"/>
        <v>#DIV/0!</v>
      </c>
    </row>
    <row r="450" spans="2:14" hidden="1" outlineLevel="1" x14ac:dyDescent="0.25">
      <c r="B450" s="6" t="s">
        <v>11</v>
      </c>
      <c r="C450" s="9"/>
      <c r="D450" s="9"/>
      <c r="E450" s="9"/>
      <c r="F450" s="9"/>
      <c r="G450" s="9"/>
      <c r="H450" s="9"/>
      <c r="I450" s="9"/>
      <c r="J450" s="9"/>
      <c r="K450" s="9">
        <f t="shared" si="144"/>
        <v>0</v>
      </c>
      <c r="L450" s="9">
        <f t="shared" si="145"/>
        <v>0</v>
      </c>
      <c r="M450" s="10">
        <f t="shared" si="146"/>
        <v>0</v>
      </c>
      <c r="N450" s="16" t="e">
        <f t="shared" si="143"/>
        <v>#DIV/0!</v>
      </c>
    </row>
    <row r="451" spans="2:14" hidden="1" outlineLevel="1" x14ac:dyDescent="0.25">
      <c r="B451" s="6" t="s">
        <v>16</v>
      </c>
      <c r="C451" s="9"/>
      <c r="D451" s="9"/>
      <c r="E451" s="9"/>
      <c r="F451" s="9"/>
      <c r="G451" s="9"/>
      <c r="H451" s="9"/>
      <c r="I451" s="9"/>
      <c r="J451" s="9"/>
      <c r="K451" s="9">
        <f t="shared" si="144"/>
        <v>0</v>
      </c>
      <c r="L451" s="9">
        <f t="shared" si="145"/>
        <v>0</v>
      </c>
      <c r="M451" s="10">
        <f t="shared" si="146"/>
        <v>0</v>
      </c>
      <c r="N451" s="16" t="e">
        <f t="shared" si="143"/>
        <v>#DIV/0!</v>
      </c>
    </row>
    <row r="452" spans="2:14" hidden="1" outlineLevel="1" x14ac:dyDescent="0.25">
      <c r="B452" s="6" t="s">
        <v>12</v>
      </c>
      <c r="C452" s="15"/>
      <c r="D452" s="15"/>
      <c r="E452" s="9"/>
      <c r="F452" s="9"/>
      <c r="G452" s="9"/>
      <c r="H452" s="9"/>
      <c r="I452" s="9"/>
      <c r="J452" s="9"/>
      <c r="K452" s="9">
        <f t="shared" si="144"/>
        <v>0</v>
      </c>
      <c r="L452" s="9">
        <f t="shared" si="145"/>
        <v>0</v>
      </c>
      <c r="M452" s="10">
        <f t="shared" si="146"/>
        <v>0</v>
      </c>
      <c r="N452" s="16" t="e">
        <f t="shared" si="143"/>
        <v>#DIV/0!</v>
      </c>
    </row>
    <row r="453" spans="2:14" hidden="1" outlineLevel="1" x14ac:dyDescent="0.25">
      <c r="B453" s="6" t="s">
        <v>13</v>
      </c>
      <c r="C453" s="15"/>
      <c r="D453" s="15"/>
      <c r="E453" s="9"/>
      <c r="F453" s="9"/>
      <c r="G453" s="9"/>
      <c r="H453" s="9"/>
      <c r="I453" s="9"/>
      <c r="J453" s="9"/>
      <c r="K453" s="9">
        <f t="shared" si="144"/>
        <v>0</v>
      </c>
      <c r="L453" s="9">
        <f t="shared" si="145"/>
        <v>0</v>
      </c>
      <c r="M453" s="10">
        <f t="shared" si="146"/>
        <v>0</v>
      </c>
      <c r="N453" s="16" t="e">
        <f t="shared" si="143"/>
        <v>#DIV/0!</v>
      </c>
    </row>
    <row r="454" spans="2:14" hidden="1" outlineLevel="1" x14ac:dyDescent="0.25">
      <c r="B454" s="6" t="s">
        <v>22</v>
      </c>
      <c r="C454" s="9"/>
      <c r="D454" s="9"/>
      <c r="E454" s="9"/>
      <c r="F454" s="9"/>
      <c r="G454" s="9"/>
      <c r="H454" s="9"/>
      <c r="I454" s="9"/>
      <c r="J454" s="9"/>
      <c r="K454" s="9">
        <f t="shared" si="144"/>
        <v>0</v>
      </c>
      <c r="L454" s="9">
        <f t="shared" si="145"/>
        <v>0</v>
      </c>
      <c r="M454" s="10">
        <f t="shared" si="146"/>
        <v>0</v>
      </c>
      <c r="N454" s="16" t="e">
        <f t="shared" si="143"/>
        <v>#DIV/0!</v>
      </c>
    </row>
    <row r="455" spans="2:14" hidden="1" outlineLevel="1" x14ac:dyDescent="0.25">
      <c r="B455" s="6" t="s">
        <v>23</v>
      </c>
      <c r="C455" s="9"/>
      <c r="D455" s="9"/>
      <c r="E455" s="9"/>
      <c r="F455" s="9"/>
      <c r="G455" s="9"/>
      <c r="H455" s="9"/>
      <c r="I455" s="9"/>
      <c r="J455" s="9"/>
      <c r="K455" s="9">
        <f t="shared" si="144"/>
        <v>0</v>
      </c>
      <c r="L455" s="9">
        <f t="shared" si="145"/>
        <v>0</v>
      </c>
      <c r="M455" s="10">
        <f t="shared" si="146"/>
        <v>0</v>
      </c>
      <c r="N455" s="16" t="e">
        <f t="shared" si="143"/>
        <v>#DIV/0!</v>
      </c>
    </row>
    <row r="456" spans="2:14" hidden="1" outlineLevel="1" x14ac:dyDescent="0.25">
      <c r="B456" s="6" t="s">
        <v>14</v>
      </c>
      <c r="C456" s="15"/>
      <c r="D456" s="15"/>
      <c r="E456" s="9"/>
      <c r="F456" s="9"/>
      <c r="G456" s="9"/>
      <c r="H456" s="9"/>
      <c r="I456" s="9"/>
      <c r="J456" s="9"/>
      <c r="K456" s="9">
        <f t="shared" si="144"/>
        <v>0</v>
      </c>
      <c r="L456" s="9">
        <f t="shared" si="145"/>
        <v>0</v>
      </c>
      <c r="M456" s="10">
        <f t="shared" si="146"/>
        <v>0</v>
      </c>
      <c r="N456" s="16" t="e">
        <f t="shared" si="143"/>
        <v>#DIV/0!</v>
      </c>
    </row>
    <row r="457" spans="2:14" hidden="1" outlineLevel="1" x14ac:dyDescent="0.25">
      <c r="B457" s="6" t="s">
        <v>24</v>
      </c>
      <c r="C457" s="15"/>
      <c r="D457" s="15"/>
      <c r="E457" s="9"/>
      <c r="F457" s="9"/>
      <c r="G457" s="9"/>
      <c r="H457" s="9"/>
      <c r="I457" s="9"/>
      <c r="J457" s="9"/>
      <c r="K457" s="9">
        <f t="shared" si="144"/>
        <v>0</v>
      </c>
      <c r="L457" s="9">
        <f t="shared" si="145"/>
        <v>0</v>
      </c>
      <c r="M457" s="10">
        <f t="shared" si="146"/>
        <v>0</v>
      </c>
      <c r="N457" s="16" t="e">
        <f t="shared" si="143"/>
        <v>#DIV/0!</v>
      </c>
    </row>
    <row r="458" spans="2:14" hidden="1" outlineLevel="1" x14ac:dyDescent="0.25">
      <c r="B458" s="6" t="s">
        <v>17</v>
      </c>
      <c r="C458" s="9"/>
      <c r="D458" s="9"/>
      <c r="E458" s="9"/>
      <c r="F458" s="9"/>
      <c r="G458" s="9"/>
      <c r="H458" s="9"/>
      <c r="I458" s="9"/>
      <c r="J458" s="9"/>
      <c r="K458" s="9">
        <f t="shared" si="144"/>
        <v>0</v>
      </c>
      <c r="L458" s="9">
        <f t="shared" si="145"/>
        <v>0</v>
      </c>
      <c r="M458" s="10">
        <f t="shared" si="146"/>
        <v>0</v>
      </c>
      <c r="N458" s="16" t="e">
        <f t="shared" si="143"/>
        <v>#DIV/0!</v>
      </c>
    </row>
    <row r="459" spans="2:14" hidden="1" outlineLevel="1" x14ac:dyDescent="0.25">
      <c r="B459" s="6" t="s">
        <v>25</v>
      </c>
      <c r="C459" s="9"/>
      <c r="D459" s="9"/>
      <c r="E459" s="9"/>
      <c r="F459" s="9"/>
      <c r="G459" s="9"/>
      <c r="H459" s="9"/>
      <c r="I459" s="9"/>
      <c r="J459" s="9"/>
      <c r="K459" s="9">
        <f t="shared" si="144"/>
        <v>0</v>
      </c>
      <c r="L459" s="9">
        <f t="shared" si="145"/>
        <v>0</v>
      </c>
      <c r="M459" s="10">
        <f t="shared" si="146"/>
        <v>0</v>
      </c>
      <c r="N459" s="16" t="e">
        <f t="shared" si="143"/>
        <v>#DIV/0!</v>
      </c>
    </row>
    <row r="460" spans="2:14" hidden="1" outlineLevel="1" x14ac:dyDescent="0.25">
      <c r="B460" s="6" t="s">
        <v>26</v>
      </c>
      <c r="C460" s="15"/>
      <c r="D460" s="15"/>
      <c r="E460" s="9"/>
      <c r="F460" s="9"/>
      <c r="G460" s="9"/>
      <c r="H460" s="9"/>
      <c r="I460" s="9"/>
      <c r="J460" s="9"/>
      <c r="K460" s="9">
        <f t="shared" si="144"/>
        <v>0</v>
      </c>
      <c r="L460" s="9">
        <f t="shared" si="145"/>
        <v>0</v>
      </c>
      <c r="M460" s="10">
        <f t="shared" si="146"/>
        <v>0</v>
      </c>
      <c r="N460" s="16" t="e">
        <f t="shared" si="143"/>
        <v>#DIV/0!</v>
      </c>
    </row>
    <row r="461" spans="2:14" hidden="1" outlineLevel="1" x14ac:dyDescent="0.25">
      <c r="B461" s="6" t="s">
        <v>27</v>
      </c>
      <c r="C461" s="15"/>
      <c r="D461" s="15"/>
      <c r="E461" s="9"/>
      <c r="F461" s="9"/>
      <c r="G461" s="9"/>
      <c r="H461" s="9"/>
      <c r="I461" s="9"/>
      <c r="J461" s="9"/>
      <c r="K461" s="9">
        <f t="shared" si="144"/>
        <v>0</v>
      </c>
      <c r="L461" s="9">
        <f t="shared" si="145"/>
        <v>0</v>
      </c>
      <c r="M461" s="10">
        <f t="shared" si="146"/>
        <v>0</v>
      </c>
      <c r="N461" s="16" t="e">
        <f t="shared" si="143"/>
        <v>#DIV/0!</v>
      </c>
    </row>
    <row r="462" spans="2:14" hidden="1" outlineLevel="1" x14ac:dyDescent="0.25">
      <c r="B462" s="6" t="s">
        <v>15</v>
      </c>
      <c r="C462" s="9"/>
      <c r="D462" s="9"/>
      <c r="E462" s="9"/>
      <c r="F462" s="9"/>
      <c r="G462" s="9"/>
      <c r="H462" s="9"/>
      <c r="I462" s="9"/>
      <c r="J462" s="9"/>
      <c r="K462" s="9">
        <f t="shared" si="144"/>
        <v>0</v>
      </c>
      <c r="L462" s="9">
        <f t="shared" si="145"/>
        <v>0</v>
      </c>
      <c r="M462" s="10">
        <f t="shared" si="146"/>
        <v>0</v>
      </c>
      <c r="N462" s="16" t="e">
        <f t="shared" si="143"/>
        <v>#DIV/0!</v>
      </c>
    </row>
    <row r="463" spans="2:14" hidden="1" outlineLevel="1" x14ac:dyDescent="0.25">
      <c r="B463" s="6" t="s">
        <v>28</v>
      </c>
      <c r="C463" s="9"/>
      <c r="D463" s="9"/>
      <c r="E463" s="9"/>
      <c r="F463" s="9"/>
      <c r="G463" s="9"/>
      <c r="H463" s="9"/>
      <c r="I463" s="9"/>
      <c r="J463" s="9"/>
      <c r="K463" s="9">
        <f t="shared" si="144"/>
        <v>0</v>
      </c>
      <c r="L463" s="9">
        <f t="shared" si="145"/>
        <v>0</v>
      </c>
      <c r="M463" s="10">
        <f t="shared" si="146"/>
        <v>0</v>
      </c>
      <c r="N463" s="16" t="e">
        <f t="shared" si="143"/>
        <v>#DIV/0!</v>
      </c>
    </row>
    <row r="464" spans="2:14" hidden="1" outlineLevel="1" x14ac:dyDescent="0.25">
      <c r="B464" s="6" t="s">
        <v>29</v>
      </c>
      <c r="C464" s="15"/>
      <c r="D464" s="15"/>
      <c r="E464" s="9"/>
      <c r="F464" s="9"/>
      <c r="G464" s="9"/>
      <c r="H464" s="9"/>
      <c r="I464" s="9"/>
      <c r="J464" s="9"/>
      <c r="K464" s="9">
        <f t="shared" si="144"/>
        <v>0</v>
      </c>
      <c r="L464" s="9">
        <f t="shared" si="145"/>
        <v>0</v>
      </c>
      <c r="M464" s="10">
        <f t="shared" si="146"/>
        <v>0</v>
      </c>
      <c r="N464" s="16" t="e">
        <f t="shared" si="143"/>
        <v>#DIV/0!</v>
      </c>
    </row>
    <row r="465" spans="2:14" hidden="1" outlineLevel="1" x14ac:dyDescent="0.25">
      <c r="B465" s="6" t="s">
        <v>30</v>
      </c>
      <c r="C465" s="15"/>
      <c r="D465" s="15"/>
      <c r="E465" s="9"/>
      <c r="F465" s="9"/>
      <c r="G465" s="9"/>
      <c r="H465" s="9"/>
      <c r="I465" s="9"/>
      <c r="J465" s="9"/>
      <c r="K465" s="9">
        <f t="shared" si="144"/>
        <v>0</v>
      </c>
      <c r="L465" s="9">
        <f t="shared" si="145"/>
        <v>0</v>
      </c>
      <c r="M465" s="10">
        <f t="shared" si="146"/>
        <v>0</v>
      </c>
      <c r="N465" s="16" t="e">
        <f t="shared" si="143"/>
        <v>#DIV/0!</v>
      </c>
    </row>
    <row r="466" spans="2:14" hidden="1" outlineLevel="1" x14ac:dyDescent="0.25">
      <c r="B466" s="6" t="s">
        <v>18</v>
      </c>
      <c r="C466" s="9"/>
      <c r="D466" s="9"/>
      <c r="E466" s="9"/>
      <c r="F466" s="9"/>
      <c r="G466" s="9"/>
      <c r="H466" s="9"/>
      <c r="I466" s="9"/>
      <c r="J466" s="9"/>
      <c r="K466" s="9">
        <f t="shared" si="144"/>
        <v>0</v>
      </c>
      <c r="L466" s="9">
        <f t="shared" si="145"/>
        <v>0</v>
      </c>
      <c r="M466" s="10">
        <f t="shared" si="146"/>
        <v>0</v>
      </c>
      <c r="N466" s="16" t="e">
        <f t="shared" si="143"/>
        <v>#DIV/0!</v>
      </c>
    </row>
    <row r="467" spans="2:14" hidden="1" outlineLevel="1" x14ac:dyDescent="0.25">
      <c r="B467" s="6" t="s">
        <v>31</v>
      </c>
      <c r="C467" s="9"/>
      <c r="D467" s="9"/>
      <c r="E467" s="9"/>
      <c r="F467" s="9"/>
      <c r="G467" s="9"/>
      <c r="H467" s="9"/>
      <c r="I467" s="9"/>
      <c r="J467" s="9"/>
      <c r="K467" s="9">
        <f t="shared" si="144"/>
        <v>0</v>
      </c>
      <c r="L467" s="9">
        <f t="shared" si="145"/>
        <v>0</v>
      </c>
      <c r="M467" s="10">
        <f t="shared" si="146"/>
        <v>0</v>
      </c>
      <c r="N467" s="16" t="e">
        <f t="shared" si="143"/>
        <v>#DIV/0!</v>
      </c>
    </row>
    <row r="468" spans="2:14" ht="15.75" collapsed="1" thickBot="1" x14ac:dyDescent="0.3">
      <c r="B468" s="11" t="s">
        <v>9</v>
      </c>
      <c r="C468" s="12">
        <f>SUM(C446:C467)</f>
        <v>0</v>
      </c>
      <c r="D468" s="12">
        <f t="shared" ref="D468:J468" si="147">SUM(D446:D467)</f>
        <v>0</v>
      </c>
      <c r="E468" s="12">
        <f t="shared" si="147"/>
        <v>0</v>
      </c>
      <c r="F468" s="12">
        <f t="shared" si="147"/>
        <v>0</v>
      </c>
      <c r="G468" s="12">
        <f t="shared" si="147"/>
        <v>0</v>
      </c>
      <c r="H468" s="12">
        <f t="shared" si="147"/>
        <v>0</v>
      </c>
      <c r="I468" s="12">
        <f t="shared" si="147"/>
        <v>0</v>
      </c>
      <c r="J468" s="12">
        <f t="shared" si="147"/>
        <v>0</v>
      </c>
      <c r="K468" s="12">
        <f>G468+C468+I468</f>
        <v>0</v>
      </c>
      <c r="L468" s="12">
        <f>H468+D468+J468</f>
        <v>0</v>
      </c>
      <c r="M468" s="13" t="e">
        <f t="shared" ref="M468" si="148">(L468-E468)/K468</f>
        <v>#DIV/0!</v>
      </c>
      <c r="N468" s="17" t="e">
        <f>F468/K468</f>
        <v>#DIV/0!</v>
      </c>
    </row>
    <row r="470" spans="2:14" ht="15.75" thickBot="1" x14ac:dyDescent="0.3">
      <c r="B470" s="14">
        <f>B444+1</f>
        <v>43848</v>
      </c>
    </row>
    <row r="471" spans="2:14" x14ac:dyDescent="0.25">
      <c r="B471" s="2" t="s">
        <v>0</v>
      </c>
      <c r="C471" s="3" t="s">
        <v>6</v>
      </c>
      <c r="D471" s="3" t="s">
        <v>7</v>
      </c>
      <c r="E471" s="3" t="s">
        <v>3</v>
      </c>
      <c r="F471" s="3" t="s">
        <v>32</v>
      </c>
      <c r="G471" s="3" t="s">
        <v>4</v>
      </c>
      <c r="H471" s="3" t="s">
        <v>5</v>
      </c>
      <c r="I471" s="3" t="s">
        <v>47</v>
      </c>
      <c r="J471" s="3" t="s">
        <v>48</v>
      </c>
      <c r="K471" s="3" t="s">
        <v>1</v>
      </c>
      <c r="L471" s="3" t="s">
        <v>2</v>
      </c>
      <c r="M471" s="3" t="s">
        <v>8</v>
      </c>
      <c r="N471" s="4" t="s">
        <v>33</v>
      </c>
    </row>
    <row r="472" spans="2:14" hidden="1" outlineLevel="1" x14ac:dyDescent="0.25">
      <c r="B472" s="6" t="s">
        <v>10</v>
      </c>
      <c r="C472" s="9"/>
      <c r="D472" s="9"/>
      <c r="E472" s="9"/>
      <c r="F472" s="9"/>
      <c r="G472" s="9"/>
      <c r="H472" s="9"/>
      <c r="I472" s="9"/>
      <c r="J472" s="9"/>
      <c r="K472" s="9">
        <f>G472+C472+I472</f>
        <v>0</v>
      </c>
      <c r="L472" s="9">
        <f>H472+D472+J472</f>
        <v>0</v>
      </c>
      <c r="M472" s="10">
        <f>IFERROR((L472-E472)/K472,0)</f>
        <v>0</v>
      </c>
      <c r="N472" s="16" t="e">
        <f t="shared" ref="N472:N493" si="149">F472/K472</f>
        <v>#DIV/0!</v>
      </c>
    </row>
    <row r="473" spans="2:14" hidden="1" outlineLevel="1" x14ac:dyDescent="0.25">
      <c r="B473" s="6" t="s">
        <v>19</v>
      </c>
      <c r="C473" s="9"/>
      <c r="D473" s="9"/>
      <c r="E473" s="9"/>
      <c r="F473" s="9"/>
      <c r="G473" s="9"/>
      <c r="H473" s="9"/>
      <c r="I473" s="9"/>
      <c r="J473" s="9"/>
      <c r="K473" s="9">
        <f t="shared" ref="K473:K493" si="150">G473+C473+I473</f>
        <v>0</v>
      </c>
      <c r="L473" s="9">
        <f t="shared" ref="L473:L493" si="151">H473+D473+J473</f>
        <v>0</v>
      </c>
      <c r="M473" s="10">
        <f t="shared" ref="M473:M493" si="152">IFERROR((L473-E473)/K473,0)</f>
        <v>0</v>
      </c>
      <c r="N473" s="16" t="e">
        <f t="shared" si="149"/>
        <v>#DIV/0!</v>
      </c>
    </row>
    <row r="474" spans="2:14" hidden="1" outlineLevel="1" x14ac:dyDescent="0.25">
      <c r="B474" s="6" t="s">
        <v>20</v>
      </c>
      <c r="C474" s="15"/>
      <c r="D474" s="15"/>
      <c r="E474" s="9"/>
      <c r="F474" s="9"/>
      <c r="G474" s="9"/>
      <c r="H474" s="9"/>
      <c r="I474" s="9"/>
      <c r="J474" s="9"/>
      <c r="K474" s="9">
        <f t="shared" si="150"/>
        <v>0</v>
      </c>
      <c r="L474" s="9">
        <f t="shared" si="151"/>
        <v>0</v>
      </c>
      <c r="M474" s="10">
        <f t="shared" si="152"/>
        <v>0</v>
      </c>
      <c r="N474" s="16" t="e">
        <f t="shared" si="149"/>
        <v>#DIV/0!</v>
      </c>
    </row>
    <row r="475" spans="2:14" hidden="1" outlineLevel="1" x14ac:dyDescent="0.25">
      <c r="B475" s="6" t="s">
        <v>21</v>
      </c>
      <c r="C475" s="15"/>
      <c r="D475" s="15"/>
      <c r="E475" s="9"/>
      <c r="F475" s="9"/>
      <c r="G475" s="9"/>
      <c r="H475" s="9"/>
      <c r="I475" s="9"/>
      <c r="J475" s="9"/>
      <c r="K475" s="9">
        <f t="shared" si="150"/>
        <v>0</v>
      </c>
      <c r="L475" s="9">
        <f t="shared" si="151"/>
        <v>0</v>
      </c>
      <c r="M475" s="10">
        <f t="shared" si="152"/>
        <v>0</v>
      </c>
      <c r="N475" s="16" t="e">
        <f t="shared" si="149"/>
        <v>#DIV/0!</v>
      </c>
    </row>
    <row r="476" spans="2:14" hidden="1" outlineLevel="1" x14ac:dyDescent="0.25">
      <c r="B476" s="6" t="s">
        <v>11</v>
      </c>
      <c r="C476" s="9"/>
      <c r="D476" s="9"/>
      <c r="E476" s="9"/>
      <c r="F476" s="9"/>
      <c r="G476" s="9"/>
      <c r="H476" s="9"/>
      <c r="I476" s="9"/>
      <c r="J476" s="9"/>
      <c r="K476" s="9">
        <f t="shared" si="150"/>
        <v>0</v>
      </c>
      <c r="L476" s="9">
        <f t="shared" si="151"/>
        <v>0</v>
      </c>
      <c r="M476" s="10">
        <f t="shared" si="152"/>
        <v>0</v>
      </c>
      <c r="N476" s="16" t="e">
        <f t="shared" si="149"/>
        <v>#DIV/0!</v>
      </c>
    </row>
    <row r="477" spans="2:14" hidden="1" outlineLevel="1" x14ac:dyDescent="0.25">
      <c r="B477" s="6" t="s">
        <v>16</v>
      </c>
      <c r="C477" s="9"/>
      <c r="D477" s="9"/>
      <c r="E477" s="9"/>
      <c r="F477" s="9"/>
      <c r="G477" s="9"/>
      <c r="H477" s="9"/>
      <c r="I477" s="9"/>
      <c r="J477" s="9"/>
      <c r="K477" s="9">
        <f t="shared" si="150"/>
        <v>0</v>
      </c>
      <c r="L477" s="9">
        <f t="shared" si="151"/>
        <v>0</v>
      </c>
      <c r="M477" s="10">
        <f t="shared" si="152"/>
        <v>0</v>
      </c>
      <c r="N477" s="16" t="e">
        <f t="shared" si="149"/>
        <v>#DIV/0!</v>
      </c>
    </row>
    <row r="478" spans="2:14" hidden="1" outlineLevel="1" x14ac:dyDescent="0.25">
      <c r="B478" s="6" t="s">
        <v>12</v>
      </c>
      <c r="C478" s="15"/>
      <c r="D478" s="15"/>
      <c r="E478" s="9"/>
      <c r="F478" s="9"/>
      <c r="G478" s="9"/>
      <c r="H478" s="9"/>
      <c r="I478" s="9"/>
      <c r="J478" s="9"/>
      <c r="K478" s="9">
        <f t="shared" si="150"/>
        <v>0</v>
      </c>
      <c r="L478" s="9">
        <f t="shared" si="151"/>
        <v>0</v>
      </c>
      <c r="M478" s="10">
        <f t="shared" si="152"/>
        <v>0</v>
      </c>
      <c r="N478" s="16" t="e">
        <f t="shared" si="149"/>
        <v>#DIV/0!</v>
      </c>
    </row>
    <row r="479" spans="2:14" hidden="1" outlineLevel="1" x14ac:dyDescent="0.25">
      <c r="B479" s="6" t="s">
        <v>13</v>
      </c>
      <c r="C479" s="15"/>
      <c r="D479" s="15"/>
      <c r="E479" s="9"/>
      <c r="F479" s="9"/>
      <c r="G479" s="9"/>
      <c r="H479" s="9"/>
      <c r="I479" s="9"/>
      <c r="J479" s="9"/>
      <c r="K479" s="9">
        <f t="shared" si="150"/>
        <v>0</v>
      </c>
      <c r="L479" s="9">
        <f t="shared" si="151"/>
        <v>0</v>
      </c>
      <c r="M479" s="10">
        <f t="shared" si="152"/>
        <v>0</v>
      </c>
      <c r="N479" s="16" t="e">
        <f t="shared" si="149"/>
        <v>#DIV/0!</v>
      </c>
    </row>
    <row r="480" spans="2:14" hidden="1" outlineLevel="1" x14ac:dyDescent="0.25">
      <c r="B480" s="6" t="s">
        <v>22</v>
      </c>
      <c r="C480" s="9"/>
      <c r="D480" s="9"/>
      <c r="E480" s="9"/>
      <c r="F480" s="9"/>
      <c r="G480" s="9"/>
      <c r="H480" s="9"/>
      <c r="I480" s="9"/>
      <c r="J480" s="9"/>
      <c r="K480" s="9">
        <f t="shared" si="150"/>
        <v>0</v>
      </c>
      <c r="L480" s="9">
        <f t="shared" si="151"/>
        <v>0</v>
      </c>
      <c r="M480" s="10">
        <f t="shared" si="152"/>
        <v>0</v>
      </c>
      <c r="N480" s="16" t="e">
        <f t="shared" si="149"/>
        <v>#DIV/0!</v>
      </c>
    </row>
    <row r="481" spans="2:14" hidden="1" outlineLevel="1" x14ac:dyDescent="0.25">
      <c r="B481" s="6" t="s">
        <v>23</v>
      </c>
      <c r="C481" s="9"/>
      <c r="D481" s="9"/>
      <c r="E481" s="9"/>
      <c r="F481" s="9"/>
      <c r="G481" s="9"/>
      <c r="H481" s="9"/>
      <c r="I481" s="9"/>
      <c r="J481" s="9"/>
      <c r="K481" s="9">
        <f t="shared" si="150"/>
        <v>0</v>
      </c>
      <c r="L481" s="9">
        <f t="shared" si="151"/>
        <v>0</v>
      </c>
      <c r="M481" s="10">
        <f t="shared" si="152"/>
        <v>0</v>
      </c>
      <c r="N481" s="16" t="e">
        <f t="shared" si="149"/>
        <v>#DIV/0!</v>
      </c>
    </row>
    <row r="482" spans="2:14" hidden="1" outlineLevel="1" x14ac:dyDescent="0.25">
      <c r="B482" s="6" t="s">
        <v>14</v>
      </c>
      <c r="C482" s="15"/>
      <c r="D482" s="15"/>
      <c r="E482" s="9"/>
      <c r="F482" s="9"/>
      <c r="G482" s="9"/>
      <c r="H482" s="9"/>
      <c r="I482" s="9"/>
      <c r="J482" s="9"/>
      <c r="K482" s="9">
        <f t="shared" si="150"/>
        <v>0</v>
      </c>
      <c r="L482" s="9">
        <f t="shared" si="151"/>
        <v>0</v>
      </c>
      <c r="M482" s="10">
        <f t="shared" si="152"/>
        <v>0</v>
      </c>
      <c r="N482" s="16" t="e">
        <f t="shared" si="149"/>
        <v>#DIV/0!</v>
      </c>
    </row>
    <row r="483" spans="2:14" hidden="1" outlineLevel="1" x14ac:dyDescent="0.25">
      <c r="B483" s="6" t="s">
        <v>24</v>
      </c>
      <c r="C483" s="15"/>
      <c r="D483" s="15"/>
      <c r="E483" s="9"/>
      <c r="F483" s="9"/>
      <c r="G483" s="9"/>
      <c r="H483" s="9"/>
      <c r="I483" s="9"/>
      <c r="J483" s="9"/>
      <c r="K483" s="9">
        <f t="shared" si="150"/>
        <v>0</v>
      </c>
      <c r="L483" s="9">
        <f t="shared" si="151"/>
        <v>0</v>
      </c>
      <c r="M483" s="10">
        <f t="shared" si="152"/>
        <v>0</v>
      </c>
      <c r="N483" s="16" t="e">
        <f t="shared" si="149"/>
        <v>#DIV/0!</v>
      </c>
    </row>
    <row r="484" spans="2:14" hidden="1" outlineLevel="1" x14ac:dyDescent="0.25">
      <c r="B484" s="6" t="s">
        <v>17</v>
      </c>
      <c r="C484" s="9"/>
      <c r="D484" s="9"/>
      <c r="E484" s="9"/>
      <c r="F484" s="9"/>
      <c r="G484" s="9"/>
      <c r="H484" s="9"/>
      <c r="I484" s="9"/>
      <c r="J484" s="9"/>
      <c r="K484" s="9">
        <f t="shared" si="150"/>
        <v>0</v>
      </c>
      <c r="L484" s="9">
        <f t="shared" si="151"/>
        <v>0</v>
      </c>
      <c r="M484" s="10">
        <f t="shared" si="152"/>
        <v>0</v>
      </c>
      <c r="N484" s="16" t="e">
        <f t="shared" si="149"/>
        <v>#DIV/0!</v>
      </c>
    </row>
    <row r="485" spans="2:14" hidden="1" outlineLevel="1" x14ac:dyDescent="0.25">
      <c r="B485" s="6" t="s">
        <v>25</v>
      </c>
      <c r="C485" s="9"/>
      <c r="D485" s="9"/>
      <c r="E485" s="9"/>
      <c r="F485" s="9"/>
      <c r="G485" s="9"/>
      <c r="H485" s="9"/>
      <c r="I485" s="9"/>
      <c r="J485" s="9"/>
      <c r="K485" s="9">
        <f t="shared" si="150"/>
        <v>0</v>
      </c>
      <c r="L485" s="9">
        <f t="shared" si="151"/>
        <v>0</v>
      </c>
      <c r="M485" s="10">
        <f t="shared" si="152"/>
        <v>0</v>
      </c>
      <c r="N485" s="16" t="e">
        <f t="shared" si="149"/>
        <v>#DIV/0!</v>
      </c>
    </row>
    <row r="486" spans="2:14" hidden="1" outlineLevel="1" x14ac:dyDescent="0.25">
      <c r="B486" s="6" t="s">
        <v>26</v>
      </c>
      <c r="C486" s="15"/>
      <c r="D486" s="15"/>
      <c r="E486" s="9"/>
      <c r="F486" s="9"/>
      <c r="G486" s="9"/>
      <c r="H486" s="9"/>
      <c r="I486" s="9"/>
      <c r="J486" s="9"/>
      <c r="K486" s="9">
        <f t="shared" si="150"/>
        <v>0</v>
      </c>
      <c r="L486" s="9">
        <f t="shared" si="151"/>
        <v>0</v>
      </c>
      <c r="M486" s="10">
        <f t="shared" si="152"/>
        <v>0</v>
      </c>
      <c r="N486" s="16" t="e">
        <f t="shared" si="149"/>
        <v>#DIV/0!</v>
      </c>
    </row>
    <row r="487" spans="2:14" hidden="1" outlineLevel="1" x14ac:dyDescent="0.25">
      <c r="B487" s="6" t="s">
        <v>27</v>
      </c>
      <c r="C487" s="15"/>
      <c r="D487" s="15"/>
      <c r="E487" s="9"/>
      <c r="F487" s="9"/>
      <c r="G487" s="9"/>
      <c r="H487" s="9"/>
      <c r="I487" s="9"/>
      <c r="J487" s="9"/>
      <c r="K487" s="9">
        <f t="shared" si="150"/>
        <v>0</v>
      </c>
      <c r="L487" s="9">
        <f t="shared" si="151"/>
        <v>0</v>
      </c>
      <c r="M487" s="10">
        <f t="shared" si="152"/>
        <v>0</v>
      </c>
      <c r="N487" s="16" t="e">
        <f t="shared" si="149"/>
        <v>#DIV/0!</v>
      </c>
    </row>
    <row r="488" spans="2:14" hidden="1" outlineLevel="1" x14ac:dyDescent="0.25">
      <c r="B488" s="6" t="s">
        <v>15</v>
      </c>
      <c r="C488" s="9"/>
      <c r="D488" s="9"/>
      <c r="E488" s="9"/>
      <c r="F488" s="9"/>
      <c r="G488" s="9"/>
      <c r="H488" s="9"/>
      <c r="I488" s="9"/>
      <c r="J488" s="9"/>
      <c r="K488" s="9">
        <f t="shared" si="150"/>
        <v>0</v>
      </c>
      <c r="L488" s="9">
        <f t="shared" si="151"/>
        <v>0</v>
      </c>
      <c r="M488" s="10">
        <f t="shared" si="152"/>
        <v>0</v>
      </c>
      <c r="N488" s="16" t="e">
        <f t="shared" si="149"/>
        <v>#DIV/0!</v>
      </c>
    </row>
    <row r="489" spans="2:14" hidden="1" outlineLevel="1" x14ac:dyDescent="0.25">
      <c r="B489" s="6" t="s">
        <v>28</v>
      </c>
      <c r="C489" s="9"/>
      <c r="D489" s="9"/>
      <c r="E489" s="9"/>
      <c r="F489" s="9"/>
      <c r="G489" s="9"/>
      <c r="H489" s="9"/>
      <c r="I489" s="9"/>
      <c r="J489" s="9"/>
      <c r="K489" s="9">
        <f t="shared" si="150"/>
        <v>0</v>
      </c>
      <c r="L489" s="9">
        <f t="shared" si="151"/>
        <v>0</v>
      </c>
      <c r="M489" s="10">
        <f t="shared" si="152"/>
        <v>0</v>
      </c>
      <c r="N489" s="16" t="e">
        <f t="shared" si="149"/>
        <v>#DIV/0!</v>
      </c>
    </row>
    <row r="490" spans="2:14" hidden="1" outlineLevel="1" x14ac:dyDescent="0.25">
      <c r="B490" s="6" t="s">
        <v>29</v>
      </c>
      <c r="C490" s="15"/>
      <c r="D490" s="15"/>
      <c r="E490" s="9"/>
      <c r="F490" s="9"/>
      <c r="G490" s="9"/>
      <c r="H490" s="9"/>
      <c r="I490" s="9"/>
      <c r="J490" s="9"/>
      <c r="K490" s="9">
        <f t="shared" si="150"/>
        <v>0</v>
      </c>
      <c r="L490" s="9">
        <f t="shared" si="151"/>
        <v>0</v>
      </c>
      <c r="M490" s="10">
        <f t="shared" si="152"/>
        <v>0</v>
      </c>
      <c r="N490" s="16" t="e">
        <f t="shared" si="149"/>
        <v>#DIV/0!</v>
      </c>
    </row>
    <row r="491" spans="2:14" hidden="1" outlineLevel="1" x14ac:dyDescent="0.25">
      <c r="B491" s="6" t="s">
        <v>30</v>
      </c>
      <c r="C491" s="15"/>
      <c r="D491" s="15"/>
      <c r="E491" s="9"/>
      <c r="F491" s="9"/>
      <c r="G491" s="9"/>
      <c r="H491" s="9"/>
      <c r="I491" s="9"/>
      <c r="J491" s="9"/>
      <c r="K491" s="9">
        <f t="shared" si="150"/>
        <v>0</v>
      </c>
      <c r="L491" s="9">
        <f t="shared" si="151"/>
        <v>0</v>
      </c>
      <c r="M491" s="10">
        <f t="shared" si="152"/>
        <v>0</v>
      </c>
      <c r="N491" s="16" t="e">
        <f t="shared" si="149"/>
        <v>#DIV/0!</v>
      </c>
    </row>
    <row r="492" spans="2:14" hidden="1" outlineLevel="1" x14ac:dyDescent="0.25">
      <c r="B492" s="6" t="s">
        <v>18</v>
      </c>
      <c r="C492" s="9"/>
      <c r="D492" s="9"/>
      <c r="E492" s="9"/>
      <c r="F492" s="9"/>
      <c r="G492" s="9"/>
      <c r="H492" s="9"/>
      <c r="I492" s="9"/>
      <c r="J492" s="9"/>
      <c r="K492" s="9">
        <f t="shared" si="150"/>
        <v>0</v>
      </c>
      <c r="L492" s="9">
        <f t="shared" si="151"/>
        <v>0</v>
      </c>
      <c r="M492" s="10">
        <f t="shared" si="152"/>
        <v>0</v>
      </c>
      <c r="N492" s="16" t="e">
        <f t="shared" si="149"/>
        <v>#DIV/0!</v>
      </c>
    </row>
    <row r="493" spans="2:14" hidden="1" outlineLevel="1" x14ac:dyDescent="0.25">
      <c r="B493" s="6" t="s">
        <v>31</v>
      </c>
      <c r="C493" s="9"/>
      <c r="D493" s="9"/>
      <c r="E493" s="9"/>
      <c r="F493" s="9"/>
      <c r="G493" s="9"/>
      <c r="H493" s="9"/>
      <c r="I493" s="9"/>
      <c r="J493" s="9"/>
      <c r="K493" s="9">
        <f t="shared" si="150"/>
        <v>0</v>
      </c>
      <c r="L493" s="9">
        <f t="shared" si="151"/>
        <v>0</v>
      </c>
      <c r="M493" s="10">
        <f t="shared" si="152"/>
        <v>0</v>
      </c>
      <c r="N493" s="16" t="e">
        <f t="shared" si="149"/>
        <v>#DIV/0!</v>
      </c>
    </row>
    <row r="494" spans="2:14" ht="15.75" collapsed="1" thickBot="1" x14ac:dyDescent="0.3">
      <c r="B494" s="11" t="s">
        <v>9</v>
      </c>
      <c r="C494" s="12">
        <f>SUM(C472:C493)</f>
        <v>0</v>
      </c>
      <c r="D494" s="12">
        <f t="shared" ref="D494:J494" si="153">SUM(D472:D493)</f>
        <v>0</v>
      </c>
      <c r="E494" s="12">
        <f t="shared" si="153"/>
        <v>0</v>
      </c>
      <c r="F494" s="12">
        <f t="shared" si="153"/>
        <v>0</v>
      </c>
      <c r="G494" s="12">
        <f t="shared" si="153"/>
        <v>0</v>
      </c>
      <c r="H494" s="12">
        <f t="shared" si="153"/>
        <v>0</v>
      </c>
      <c r="I494" s="12">
        <f t="shared" si="153"/>
        <v>0</v>
      </c>
      <c r="J494" s="12">
        <f t="shared" si="153"/>
        <v>0</v>
      </c>
      <c r="K494" s="12">
        <f>G494+C494+I494</f>
        <v>0</v>
      </c>
      <c r="L494" s="12">
        <f>H494+D494+J494</f>
        <v>0</v>
      </c>
      <c r="M494" s="13" t="e">
        <f t="shared" ref="M494" si="154">(L494-E494)/K494</f>
        <v>#DIV/0!</v>
      </c>
      <c r="N494" s="17" t="e">
        <f t="shared" ref="N494" si="155">F494/K494</f>
        <v>#DIV/0!</v>
      </c>
    </row>
    <row r="496" spans="2:14" ht="15.75" thickBot="1" x14ac:dyDescent="0.3">
      <c r="B496" s="14">
        <f>B470+1</f>
        <v>43849</v>
      </c>
    </row>
    <row r="497" spans="2:14" x14ac:dyDescent="0.25">
      <c r="B497" s="2" t="s">
        <v>0</v>
      </c>
      <c r="C497" s="3" t="s">
        <v>6</v>
      </c>
      <c r="D497" s="3" t="s">
        <v>7</v>
      </c>
      <c r="E497" s="3" t="s">
        <v>3</v>
      </c>
      <c r="F497" s="3" t="s">
        <v>32</v>
      </c>
      <c r="G497" s="3" t="s">
        <v>4</v>
      </c>
      <c r="H497" s="3" t="s">
        <v>5</v>
      </c>
      <c r="I497" s="3" t="s">
        <v>47</v>
      </c>
      <c r="J497" s="3" t="s">
        <v>48</v>
      </c>
      <c r="K497" s="3" t="s">
        <v>1</v>
      </c>
      <c r="L497" s="3" t="s">
        <v>2</v>
      </c>
      <c r="M497" s="3" t="s">
        <v>8</v>
      </c>
      <c r="N497" s="4" t="s">
        <v>33</v>
      </c>
    </row>
    <row r="498" spans="2:14" hidden="1" outlineLevel="1" x14ac:dyDescent="0.25">
      <c r="B498" s="6" t="s">
        <v>10</v>
      </c>
      <c r="C498" s="9"/>
      <c r="D498" s="9"/>
      <c r="E498" s="9"/>
      <c r="F498" s="9"/>
      <c r="G498" s="9"/>
      <c r="H498" s="9"/>
      <c r="I498" s="9"/>
      <c r="J498" s="9"/>
      <c r="K498" s="9">
        <f>G498+C498+I498</f>
        <v>0</v>
      </c>
      <c r="L498" s="9">
        <f>H498+D498+J498</f>
        <v>0</v>
      </c>
      <c r="M498" s="10">
        <f>IFERROR((L498-E498)/K498,0)</f>
        <v>0</v>
      </c>
      <c r="N498" s="16" t="e">
        <f t="shared" ref="N498:N519" si="156">F498/K498</f>
        <v>#DIV/0!</v>
      </c>
    </row>
    <row r="499" spans="2:14" hidden="1" outlineLevel="1" x14ac:dyDescent="0.25">
      <c r="B499" s="6" t="s">
        <v>19</v>
      </c>
      <c r="C499" s="9"/>
      <c r="D499" s="9"/>
      <c r="E499" s="9"/>
      <c r="F499" s="9"/>
      <c r="G499" s="9"/>
      <c r="H499" s="9"/>
      <c r="I499" s="9"/>
      <c r="J499" s="9"/>
      <c r="K499" s="9">
        <f t="shared" ref="K499:K519" si="157">G499+C499+I499</f>
        <v>0</v>
      </c>
      <c r="L499" s="9">
        <f t="shared" ref="L499:L519" si="158">H499+D499+J499</f>
        <v>0</v>
      </c>
      <c r="M499" s="10">
        <f t="shared" ref="M499:M519" si="159">IFERROR((L499-E499)/K499,0)</f>
        <v>0</v>
      </c>
      <c r="N499" s="16" t="e">
        <f t="shared" si="156"/>
        <v>#DIV/0!</v>
      </c>
    </row>
    <row r="500" spans="2:14" hidden="1" outlineLevel="1" x14ac:dyDescent="0.25">
      <c r="B500" s="6" t="s">
        <v>20</v>
      </c>
      <c r="C500" s="15"/>
      <c r="D500" s="15"/>
      <c r="E500" s="9"/>
      <c r="F500" s="9"/>
      <c r="G500" s="9"/>
      <c r="H500" s="9"/>
      <c r="I500" s="9"/>
      <c r="J500" s="9"/>
      <c r="K500" s="9">
        <f t="shared" si="157"/>
        <v>0</v>
      </c>
      <c r="L500" s="9">
        <f t="shared" si="158"/>
        <v>0</v>
      </c>
      <c r="M500" s="10">
        <f t="shared" si="159"/>
        <v>0</v>
      </c>
      <c r="N500" s="16" t="e">
        <f t="shared" si="156"/>
        <v>#DIV/0!</v>
      </c>
    </row>
    <row r="501" spans="2:14" hidden="1" outlineLevel="1" x14ac:dyDescent="0.25">
      <c r="B501" s="6" t="s">
        <v>21</v>
      </c>
      <c r="C501" s="15"/>
      <c r="D501" s="15"/>
      <c r="E501" s="9"/>
      <c r="F501" s="9"/>
      <c r="G501" s="9"/>
      <c r="H501" s="9"/>
      <c r="I501" s="9"/>
      <c r="J501" s="9"/>
      <c r="K501" s="9">
        <f t="shared" si="157"/>
        <v>0</v>
      </c>
      <c r="L501" s="9">
        <f t="shared" si="158"/>
        <v>0</v>
      </c>
      <c r="M501" s="10">
        <f t="shared" si="159"/>
        <v>0</v>
      </c>
      <c r="N501" s="16" t="e">
        <f t="shared" si="156"/>
        <v>#DIV/0!</v>
      </c>
    </row>
    <row r="502" spans="2:14" hidden="1" outlineLevel="1" x14ac:dyDescent="0.25">
      <c r="B502" s="6" t="s">
        <v>11</v>
      </c>
      <c r="C502" s="9"/>
      <c r="D502" s="9"/>
      <c r="E502" s="9"/>
      <c r="F502" s="9"/>
      <c r="G502" s="9"/>
      <c r="H502" s="9"/>
      <c r="I502" s="9"/>
      <c r="J502" s="9"/>
      <c r="K502" s="9">
        <f t="shared" si="157"/>
        <v>0</v>
      </c>
      <c r="L502" s="9">
        <f t="shared" si="158"/>
        <v>0</v>
      </c>
      <c r="M502" s="10">
        <f t="shared" si="159"/>
        <v>0</v>
      </c>
      <c r="N502" s="16" t="e">
        <f t="shared" si="156"/>
        <v>#DIV/0!</v>
      </c>
    </row>
    <row r="503" spans="2:14" hidden="1" outlineLevel="1" x14ac:dyDescent="0.25">
      <c r="B503" s="6" t="s">
        <v>16</v>
      </c>
      <c r="C503" s="9"/>
      <c r="D503" s="9"/>
      <c r="E503" s="9"/>
      <c r="F503" s="9"/>
      <c r="G503" s="9"/>
      <c r="H503" s="9"/>
      <c r="I503" s="9"/>
      <c r="J503" s="9"/>
      <c r="K503" s="9">
        <f t="shared" si="157"/>
        <v>0</v>
      </c>
      <c r="L503" s="9">
        <f t="shared" si="158"/>
        <v>0</v>
      </c>
      <c r="M503" s="10">
        <f t="shared" si="159"/>
        <v>0</v>
      </c>
      <c r="N503" s="16" t="e">
        <f t="shared" si="156"/>
        <v>#DIV/0!</v>
      </c>
    </row>
    <row r="504" spans="2:14" hidden="1" outlineLevel="1" x14ac:dyDescent="0.25">
      <c r="B504" s="6" t="s">
        <v>12</v>
      </c>
      <c r="C504" s="15"/>
      <c r="D504" s="15"/>
      <c r="E504" s="9"/>
      <c r="F504" s="9"/>
      <c r="G504" s="9"/>
      <c r="H504" s="9"/>
      <c r="I504" s="9"/>
      <c r="J504" s="9"/>
      <c r="K504" s="9">
        <f t="shared" si="157"/>
        <v>0</v>
      </c>
      <c r="L504" s="9">
        <f t="shared" si="158"/>
        <v>0</v>
      </c>
      <c r="M504" s="10">
        <f t="shared" si="159"/>
        <v>0</v>
      </c>
      <c r="N504" s="16" t="e">
        <f t="shared" si="156"/>
        <v>#DIV/0!</v>
      </c>
    </row>
    <row r="505" spans="2:14" hidden="1" outlineLevel="1" x14ac:dyDescent="0.25">
      <c r="B505" s="6" t="s">
        <v>13</v>
      </c>
      <c r="C505" s="15"/>
      <c r="D505" s="15"/>
      <c r="E505" s="9"/>
      <c r="F505" s="9"/>
      <c r="G505" s="9"/>
      <c r="H505" s="9"/>
      <c r="I505" s="9"/>
      <c r="J505" s="9"/>
      <c r="K505" s="9">
        <f t="shared" si="157"/>
        <v>0</v>
      </c>
      <c r="L505" s="9">
        <f t="shared" si="158"/>
        <v>0</v>
      </c>
      <c r="M505" s="10">
        <f t="shared" si="159"/>
        <v>0</v>
      </c>
      <c r="N505" s="16" t="e">
        <f t="shared" si="156"/>
        <v>#DIV/0!</v>
      </c>
    </row>
    <row r="506" spans="2:14" hidden="1" outlineLevel="1" x14ac:dyDescent="0.25">
      <c r="B506" s="6" t="s">
        <v>22</v>
      </c>
      <c r="C506" s="9"/>
      <c r="D506" s="9"/>
      <c r="E506" s="9"/>
      <c r="F506" s="9"/>
      <c r="G506" s="9"/>
      <c r="H506" s="9"/>
      <c r="I506" s="9"/>
      <c r="J506" s="9"/>
      <c r="K506" s="9">
        <f t="shared" si="157"/>
        <v>0</v>
      </c>
      <c r="L506" s="9">
        <f t="shared" si="158"/>
        <v>0</v>
      </c>
      <c r="M506" s="10">
        <f t="shared" si="159"/>
        <v>0</v>
      </c>
      <c r="N506" s="16" t="e">
        <f t="shared" si="156"/>
        <v>#DIV/0!</v>
      </c>
    </row>
    <row r="507" spans="2:14" hidden="1" outlineLevel="1" x14ac:dyDescent="0.25">
      <c r="B507" s="6" t="s">
        <v>23</v>
      </c>
      <c r="C507" s="9"/>
      <c r="D507" s="9"/>
      <c r="E507" s="9"/>
      <c r="F507" s="9"/>
      <c r="G507" s="9"/>
      <c r="H507" s="9"/>
      <c r="I507" s="9"/>
      <c r="J507" s="9"/>
      <c r="K507" s="9">
        <f t="shared" si="157"/>
        <v>0</v>
      </c>
      <c r="L507" s="9">
        <f t="shared" si="158"/>
        <v>0</v>
      </c>
      <c r="M507" s="10">
        <f t="shared" si="159"/>
        <v>0</v>
      </c>
      <c r="N507" s="16" t="e">
        <f t="shared" si="156"/>
        <v>#DIV/0!</v>
      </c>
    </row>
    <row r="508" spans="2:14" hidden="1" outlineLevel="1" x14ac:dyDescent="0.25">
      <c r="B508" s="6" t="s">
        <v>14</v>
      </c>
      <c r="C508" s="15"/>
      <c r="D508" s="15"/>
      <c r="E508" s="9"/>
      <c r="F508" s="9"/>
      <c r="G508" s="9"/>
      <c r="H508" s="9"/>
      <c r="I508" s="9"/>
      <c r="J508" s="9"/>
      <c r="K508" s="9">
        <f t="shared" si="157"/>
        <v>0</v>
      </c>
      <c r="L508" s="9">
        <f t="shared" si="158"/>
        <v>0</v>
      </c>
      <c r="M508" s="10">
        <f t="shared" si="159"/>
        <v>0</v>
      </c>
      <c r="N508" s="16" t="e">
        <f t="shared" si="156"/>
        <v>#DIV/0!</v>
      </c>
    </row>
    <row r="509" spans="2:14" hidden="1" outlineLevel="1" x14ac:dyDescent="0.25">
      <c r="B509" s="6" t="s">
        <v>24</v>
      </c>
      <c r="C509" s="15"/>
      <c r="D509" s="15"/>
      <c r="E509" s="9"/>
      <c r="F509" s="9"/>
      <c r="G509" s="9"/>
      <c r="H509" s="9"/>
      <c r="I509" s="9"/>
      <c r="J509" s="9"/>
      <c r="K509" s="9">
        <f t="shared" si="157"/>
        <v>0</v>
      </c>
      <c r="L509" s="9">
        <f t="shared" si="158"/>
        <v>0</v>
      </c>
      <c r="M509" s="10">
        <f t="shared" si="159"/>
        <v>0</v>
      </c>
      <c r="N509" s="16" t="e">
        <f t="shared" si="156"/>
        <v>#DIV/0!</v>
      </c>
    </row>
    <row r="510" spans="2:14" hidden="1" outlineLevel="1" x14ac:dyDescent="0.25">
      <c r="B510" s="6" t="s">
        <v>17</v>
      </c>
      <c r="C510" s="9"/>
      <c r="D510" s="9"/>
      <c r="E510" s="9"/>
      <c r="F510" s="9"/>
      <c r="G510" s="9"/>
      <c r="H510" s="9"/>
      <c r="I510" s="9"/>
      <c r="J510" s="9"/>
      <c r="K510" s="9">
        <f t="shared" si="157"/>
        <v>0</v>
      </c>
      <c r="L510" s="9">
        <f t="shared" si="158"/>
        <v>0</v>
      </c>
      <c r="M510" s="10">
        <f t="shared" si="159"/>
        <v>0</v>
      </c>
      <c r="N510" s="16" t="e">
        <f t="shared" si="156"/>
        <v>#DIV/0!</v>
      </c>
    </row>
    <row r="511" spans="2:14" hidden="1" outlineLevel="1" x14ac:dyDescent="0.25">
      <c r="B511" s="6" t="s">
        <v>25</v>
      </c>
      <c r="C511" s="9"/>
      <c r="D511" s="9"/>
      <c r="E511" s="9"/>
      <c r="F511" s="9"/>
      <c r="G511" s="9"/>
      <c r="H511" s="9"/>
      <c r="I511" s="9"/>
      <c r="J511" s="9"/>
      <c r="K511" s="9">
        <f t="shared" si="157"/>
        <v>0</v>
      </c>
      <c r="L511" s="9">
        <f t="shared" si="158"/>
        <v>0</v>
      </c>
      <c r="M511" s="10">
        <f t="shared" si="159"/>
        <v>0</v>
      </c>
      <c r="N511" s="16" t="e">
        <f t="shared" si="156"/>
        <v>#DIV/0!</v>
      </c>
    </row>
    <row r="512" spans="2:14" hidden="1" outlineLevel="1" x14ac:dyDescent="0.25">
      <c r="B512" s="6" t="s">
        <v>26</v>
      </c>
      <c r="C512" s="15"/>
      <c r="D512" s="15"/>
      <c r="E512" s="9"/>
      <c r="F512" s="9"/>
      <c r="G512" s="9"/>
      <c r="H512" s="9"/>
      <c r="I512" s="9"/>
      <c r="J512" s="9"/>
      <c r="K512" s="9">
        <f t="shared" si="157"/>
        <v>0</v>
      </c>
      <c r="L512" s="9">
        <f t="shared" si="158"/>
        <v>0</v>
      </c>
      <c r="M512" s="10">
        <f t="shared" si="159"/>
        <v>0</v>
      </c>
      <c r="N512" s="16" t="e">
        <f t="shared" si="156"/>
        <v>#DIV/0!</v>
      </c>
    </row>
    <row r="513" spans="2:14" hidden="1" outlineLevel="1" x14ac:dyDescent="0.25">
      <c r="B513" s="6" t="s">
        <v>27</v>
      </c>
      <c r="C513" s="15"/>
      <c r="D513" s="15"/>
      <c r="E513" s="9"/>
      <c r="F513" s="9"/>
      <c r="G513" s="9"/>
      <c r="H513" s="9"/>
      <c r="I513" s="9"/>
      <c r="J513" s="9"/>
      <c r="K513" s="9">
        <f t="shared" si="157"/>
        <v>0</v>
      </c>
      <c r="L513" s="9">
        <f t="shared" si="158"/>
        <v>0</v>
      </c>
      <c r="M513" s="10">
        <f t="shared" si="159"/>
        <v>0</v>
      </c>
      <c r="N513" s="16" t="e">
        <f t="shared" si="156"/>
        <v>#DIV/0!</v>
      </c>
    </row>
    <row r="514" spans="2:14" hidden="1" outlineLevel="1" x14ac:dyDescent="0.25">
      <c r="B514" s="6" t="s">
        <v>15</v>
      </c>
      <c r="C514" s="9"/>
      <c r="D514" s="9"/>
      <c r="E514" s="9"/>
      <c r="F514" s="9"/>
      <c r="G514" s="9"/>
      <c r="H514" s="9"/>
      <c r="I514" s="9"/>
      <c r="J514" s="9"/>
      <c r="K514" s="9">
        <f t="shared" si="157"/>
        <v>0</v>
      </c>
      <c r="L514" s="9">
        <f t="shared" si="158"/>
        <v>0</v>
      </c>
      <c r="M514" s="10">
        <f t="shared" si="159"/>
        <v>0</v>
      </c>
      <c r="N514" s="16" t="e">
        <f t="shared" si="156"/>
        <v>#DIV/0!</v>
      </c>
    </row>
    <row r="515" spans="2:14" hidden="1" outlineLevel="1" x14ac:dyDescent="0.25">
      <c r="B515" s="6" t="s">
        <v>28</v>
      </c>
      <c r="C515" s="9"/>
      <c r="D515" s="9"/>
      <c r="E515" s="9"/>
      <c r="F515" s="9"/>
      <c r="G515" s="9"/>
      <c r="H515" s="9"/>
      <c r="I515" s="9"/>
      <c r="J515" s="9"/>
      <c r="K515" s="9">
        <f t="shared" si="157"/>
        <v>0</v>
      </c>
      <c r="L515" s="9">
        <f t="shared" si="158"/>
        <v>0</v>
      </c>
      <c r="M515" s="10">
        <f t="shared" si="159"/>
        <v>0</v>
      </c>
      <c r="N515" s="16" t="e">
        <f t="shared" si="156"/>
        <v>#DIV/0!</v>
      </c>
    </row>
    <row r="516" spans="2:14" hidden="1" outlineLevel="1" x14ac:dyDescent="0.25">
      <c r="B516" s="6" t="s">
        <v>29</v>
      </c>
      <c r="C516" s="15"/>
      <c r="D516" s="15"/>
      <c r="E516" s="9"/>
      <c r="F516" s="9"/>
      <c r="G516" s="9"/>
      <c r="H516" s="9"/>
      <c r="I516" s="9"/>
      <c r="J516" s="9"/>
      <c r="K516" s="9">
        <f t="shared" si="157"/>
        <v>0</v>
      </c>
      <c r="L516" s="9">
        <f t="shared" si="158"/>
        <v>0</v>
      </c>
      <c r="M516" s="10">
        <f t="shared" si="159"/>
        <v>0</v>
      </c>
      <c r="N516" s="16" t="e">
        <f t="shared" si="156"/>
        <v>#DIV/0!</v>
      </c>
    </row>
    <row r="517" spans="2:14" hidden="1" outlineLevel="1" x14ac:dyDescent="0.25">
      <c r="B517" s="6" t="s">
        <v>30</v>
      </c>
      <c r="C517" s="15"/>
      <c r="D517" s="15"/>
      <c r="E517" s="9"/>
      <c r="F517" s="9"/>
      <c r="G517" s="9"/>
      <c r="H517" s="9"/>
      <c r="I517" s="9"/>
      <c r="J517" s="9"/>
      <c r="K517" s="9">
        <f t="shared" si="157"/>
        <v>0</v>
      </c>
      <c r="L517" s="9">
        <f t="shared" si="158"/>
        <v>0</v>
      </c>
      <c r="M517" s="10">
        <f t="shared" si="159"/>
        <v>0</v>
      </c>
      <c r="N517" s="16" t="e">
        <f t="shared" si="156"/>
        <v>#DIV/0!</v>
      </c>
    </row>
    <row r="518" spans="2:14" hidden="1" outlineLevel="1" x14ac:dyDescent="0.25">
      <c r="B518" s="6" t="s">
        <v>18</v>
      </c>
      <c r="C518" s="9"/>
      <c r="D518" s="9"/>
      <c r="E518" s="9"/>
      <c r="F518" s="9"/>
      <c r="G518" s="9"/>
      <c r="H518" s="9"/>
      <c r="I518" s="9"/>
      <c r="J518" s="9"/>
      <c r="K518" s="9">
        <f t="shared" si="157"/>
        <v>0</v>
      </c>
      <c r="L518" s="9">
        <f t="shared" si="158"/>
        <v>0</v>
      </c>
      <c r="M518" s="10">
        <f t="shared" si="159"/>
        <v>0</v>
      </c>
      <c r="N518" s="16" t="e">
        <f t="shared" si="156"/>
        <v>#DIV/0!</v>
      </c>
    </row>
    <row r="519" spans="2:14" hidden="1" outlineLevel="1" x14ac:dyDescent="0.25">
      <c r="B519" s="6" t="s">
        <v>31</v>
      </c>
      <c r="C519" s="9"/>
      <c r="D519" s="9"/>
      <c r="E519" s="9"/>
      <c r="F519" s="9"/>
      <c r="G519" s="9"/>
      <c r="H519" s="9"/>
      <c r="I519" s="9"/>
      <c r="J519" s="9"/>
      <c r="K519" s="9">
        <f t="shared" si="157"/>
        <v>0</v>
      </c>
      <c r="L519" s="9">
        <f t="shared" si="158"/>
        <v>0</v>
      </c>
      <c r="M519" s="10">
        <f t="shared" si="159"/>
        <v>0</v>
      </c>
      <c r="N519" s="16" t="e">
        <f t="shared" si="156"/>
        <v>#DIV/0!</v>
      </c>
    </row>
    <row r="520" spans="2:14" ht="15.75" collapsed="1" thickBot="1" x14ac:dyDescent="0.3">
      <c r="B520" s="11" t="s">
        <v>9</v>
      </c>
      <c r="C520" s="12">
        <f>SUM(C498:C519)</f>
        <v>0</v>
      </c>
      <c r="D520" s="12">
        <f t="shared" ref="D520:J520" si="160">SUM(D498:D519)</f>
        <v>0</v>
      </c>
      <c r="E520" s="12">
        <f t="shared" si="160"/>
        <v>0</v>
      </c>
      <c r="F520" s="12">
        <f t="shared" si="160"/>
        <v>0</v>
      </c>
      <c r="G520" s="12">
        <f t="shared" si="160"/>
        <v>0</v>
      </c>
      <c r="H520" s="12">
        <f t="shared" si="160"/>
        <v>0</v>
      </c>
      <c r="I520" s="12">
        <f t="shared" si="160"/>
        <v>0</v>
      </c>
      <c r="J520" s="12">
        <f t="shared" si="160"/>
        <v>0</v>
      </c>
      <c r="K520" s="12">
        <f>G520+C520+I520</f>
        <v>0</v>
      </c>
      <c r="L520" s="12">
        <f>H520+D520+J520</f>
        <v>0</v>
      </c>
      <c r="M520" s="13" t="e">
        <f t="shared" ref="M520" si="161">(L520-E520)/K520</f>
        <v>#DIV/0!</v>
      </c>
      <c r="N520" s="17" t="e">
        <f t="shared" ref="N520" si="162">F520/K520</f>
        <v>#DIV/0!</v>
      </c>
    </row>
    <row r="522" spans="2:14" ht="15.75" thickBot="1" x14ac:dyDescent="0.3">
      <c r="B522" s="14">
        <f>B496+1</f>
        <v>43850</v>
      </c>
    </row>
    <row r="523" spans="2:14" x14ac:dyDescent="0.25">
      <c r="B523" s="2" t="s">
        <v>0</v>
      </c>
      <c r="C523" s="3" t="s">
        <v>6</v>
      </c>
      <c r="D523" s="3" t="s">
        <v>7</v>
      </c>
      <c r="E523" s="3" t="s">
        <v>3</v>
      </c>
      <c r="F523" s="3" t="s">
        <v>32</v>
      </c>
      <c r="G523" s="3" t="s">
        <v>4</v>
      </c>
      <c r="H523" s="3" t="s">
        <v>5</v>
      </c>
      <c r="I523" s="3" t="s">
        <v>47</v>
      </c>
      <c r="J523" s="3" t="s">
        <v>48</v>
      </c>
      <c r="K523" s="3" t="s">
        <v>1</v>
      </c>
      <c r="L523" s="3" t="s">
        <v>2</v>
      </c>
      <c r="M523" s="3" t="s">
        <v>8</v>
      </c>
      <c r="N523" s="4" t="s">
        <v>33</v>
      </c>
    </row>
    <row r="524" spans="2:14" hidden="1" outlineLevel="1" x14ac:dyDescent="0.25">
      <c r="B524" s="6" t="s">
        <v>10</v>
      </c>
      <c r="C524" s="9"/>
      <c r="D524" s="9"/>
      <c r="E524" s="9"/>
      <c r="F524" s="9"/>
      <c r="G524" s="9"/>
      <c r="H524" s="9"/>
      <c r="I524" s="9"/>
      <c r="J524" s="9"/>
      <c r="K524" s="9">
        <f>G524+C524+I524</f>
        <v>0</v>
      </c>
      <c r="L524" s="9">
        <f>H524+D524+J524</f>
        <v>0</v>
      </c>
      <c r="M524" s="10">
        <f>IFERROR((L524-E524)/K524,0)</f>
        <v>0</v>
      </c>
      <c r="N524" s="16" t="e">
        <f t="shared" ref="N524:N545" si="163">F524/K524</f>
        <v>#DIV/0!</v>
      </c>
    </row>
    <row r="525" spans="2:14" hidden="1" outlineLevel="1" x14ac:dyDescent="0.25">
      <c r="B525" s="6" t="s">
        <v>19</v>
      </c>
      <c r="C525" s="9"/>
      <c r="D525" s="9"/>
      <c r="E525" s="9"/>
      <c r="F525" s="9"/>
      <c r="G525" s="9"/>
      <c r="H525" s="9"/>
      <c r="I525" s="9"/>
      <c r="J525" s="9"/>
      <c r="K525" s="9">
        <f t="shared" ref="K525:K545" si="164">G525+C525+I525</f>
        <v>0</v>
      </c>
      <c r="L525" s="9">
        <f t="shared" ref="L525:L545" si="165">H525+D525+J525</f>
        <v>0</v>
      </c>
      <c r="M525" s="10">
        <f t="shared" ref="M525:M545" si="166">IFERROR((L525-E525)/K525,0)</f>
        <v>0</v>
      </c>
      <c r="N525" s="16" t="e">
        <f t="shared" si="163"/>
        <v>#DIV/0!</v>
      </c>
    </row>
    <row r="526" spans="2:14" hidden="1" outlineLevel="1" x14ac:dyDescent="0.25">
      <c r="B526" s="6" t="s">
        <v>20</v>
      </c>
      <c r="C526" s="15"/>
      <c r="D526" s="15"/>
      <c r="E526" s="9"/>
      <c r="F526" s="9"/>
      <c r="G526" s="9"/>
      <c r="H526" s="9"/>
      <c r="I526" s="9"/>
      <c r="J526" s="9"/>
      <c r="K526" s="9">
        <f t="shared" si="164"/>
        <v>0</v>
      </c>
      <c r="L526" s="9">
        <f t="shared" si="165"/>
        <v>0</v>
      </c>
      <c r="M526" s="10">
        <f t="shared" si="166"/>
        <v>0</v>
      </c>
      <c r="N526" s="16" t="e">
        <f t="shared" si="163"/>
        <v>#DIV/0!</v>
      </c>
    </row>
    <row r="527" spans="2:14" hidden="1" outlineLevel="1" x14ac:dyDescent="0.25">
      <c r="B527" s="6" t="s">
        <v>21</v>
      </c>
      <c r="C527" s="15"/>
      <c r="D527" s="15"/>
      <c r="E527" s="9"/>
      <c r="F527" s="9"/>
      <c r="G527" s="9"/>
      <c r="H527" s="9"/>
      <c r="I527" s="9"/>
      <c r="J527" s="9"/>
      <c r="K527" s="9">
        <f t="shared" si="164"/>
        <v>0</v>
      </c>
      <c r="L527" s="9">
        <f t="shared" si="165"/>
        <v>0</v>
      </c>
      <c r="M527" s="10">
        <f t="shared" si="166"/>
        <v>0</v>
      </c>
      <c r="N527" s="16" t="e">
        <f t="shared" si="163"/>
        <v>#DIV/0!</v>
      </c>
    </row>
    <row r="528" spans="2:14" hidden="1" outlineLevel="1" x14ac:dyDescent="0.25">
      <c r="B528" s="6" t="s">
        <v>11</v>
      </c>
      <c r="C528" s="9"/>
      <c r="D528" s="9"/>
      <c r="E528" s="9"/>
      <c r="F528" s="9"/>
      <c r="G528" s="9"/>
      <c r="H528" s="9"/>
      <c r="I528" s="9"/>
      <c r="J528" s="9"/>
      <c r="K528" s="9">
        <f t="shared" si="164"/>
        <v>0</v>
      </c>
      <c r="L528" s="9">
        <f t="shared" si="165"/>
        <v>0</v>
      </c>
      <c r="M528" s="10">
        <f t="shared" si="166"/>
        <v>0</v>
      </c>
      <c r="N528" s="16" t="e">
        <f t="shared" si="163"/>
        <v>#DIV/0!</v>
      </c>
    </row>
    <row r="529" spans="2:14" hidden="1" outlineLevel="1" x14ac:dyDescent="0.25">
      <c r="B529" s="6" t="s">
        <v>16</v>
      </c>
      <c r="C529" s="9"/>
      <c r="D529" s="9"/>
      <c r="E529" s="9"/>
      <c r="F529" s="9"/>
      <c r="G529" s="9"/>
      <c r="H529" s="9"/>
      <c r="I529" s="9"/>
      <c r="J529" s="9"/>
      <c r="K529" s="9">
        <f t="shared" si="164"/>
        <v>0</v>
      </c>
      <c r="L529" s="9">
        <f t="shared" si="165"/>
        <v>0</v>
      </c>
      <c r="M529" s="10">
        <f t="shared" si="166"/>
        <v>0</v>
      </c>
      <c r="N529" s="16" t="e">
        <f t="shared" si="163"/>
        <v>#DIV/0!</v>
      </c>
    </row>
    <row r="530" spans="2:14" hidden="1" outlineLevel="1" x14ac:dyDescent="0.25">
      <c r="B530" s="6" t="s">
        <v>12</v>
      </c>
      <c r="C530" s="15"/>
      <c r="D530" s="15"/>
      <c r="E530" s="9"/>
      <c r="F530" s="9"/>
      <c r="G530" s="9"/>
      <c r="H530" s="9"/>
      <c r="I530" s="9"/>
      <c r="J530" s="9"/>
      <c r="K530" s="9">
        <f t="shared" si="164"/>
        <v>0</v>
      </c>
      <c r="L530" s="9">
        <f t="shared" si="165"/>
        <v>0</v>
      </c>
      <c r="M530" s="10">
        <f t="shared" si="166"/>
        <v>0</v>
      </c>
      <c r="N530" s="16" t="e">
        <f t="shared" si="163"/>
        <v>#DIV/0!</v>
      </c>
    </row>
    <row r="531" spans="2:14" hidden="1" outlineLevel="1" x14ac:dyDescent="0.25">
      <c r="B531" s="6" t="s">
        <v>13</v>
      </c>
      <c r="C531" s="15"/>
      <c r="D531" s="15"/>
      <c r="E531" s="9"/>
      <c r="F531" s="9"/>
      <c r="G531" s="9"/>
      <c r="H531" s="9"/>
      <c r="I531" s="9"/>
      <c r="J531" s="9"/>
      <c r="K531" s="9">
        <f t="shared" si="164"/>
        <v>0</v>
      </c>
      <c r="L531" s="9">
        <f t="shared" si="165"/>
        <v>0</v>
      </c>
      <c r="M531" s="10">
        <f t="shared" si="166"/>
        <v>0</v>
      </c>
      <c r="N531" s="16" t="e">
        <f t="shared" si="163"/>
        <v>#DIV/0!</v>
      </c>
    </row>
    <row r="532" spans="2:14" hidden="1" outlineLevel="1" x14ac:dyDescent="0.25">
      <c r="B532" s="6" t="s">
        <v>22</v>
      </c>
      <c r="C532" s="9"/>
      <c r="D532" s="9"/>
      <c r="E532" s="9"/>
      <c r="F532" s="9"/>
      <c r="G532" s="9"/>
      <c r="H532" s="9"/>
      <c r="I532" s="9"/>
      <c r="J532" s="9"/>
      <c r="K532" s="9">
        <f t="shared" si="164"/>
        <v>0</v>
      </c>
      <c r="L532" s="9">
        <f t="shared" si="165"/>
        <v>0</v>
      </c>
      <c r="M532" s="10">
        <f t="shared" si="166"/>
        <v>0</v>
      </c>
      <c r="N532" s="16" t="e">
        <f t="shared" si="163"/>
        <v>#DIV/0!</v>
      </c>
    </row>
    <row r="533" spans="2:14" hidden="1" outlineLevel="1" x14ac:dyDescent="0.25">
      <c r="B533" s="6" t="s">
        <v>23</v>
      </c>
      <c r="C533" s="9"/>
      <c r="D533" s="9"/>
      <c r="E533" s="9"/>
      <c r="F533" s="9"/>
      <c r="G533" s="9"/>
      <c r="H533" s="9"/>
      <c r="I533" s="9"/>
      <c r="J533" s="9"/>
      <c r="K533" s="9">
        <f t="shared" si="164"/>
        <v>0</v>
      </c>
      <c r="L533" s="9">
        <f t="shared" si="165"/>
        <v>0</v>
      </c>
      <c r="M533" s="10">
        <f t="shared" si="166"/>
        <v>0</v>
      </c>
      <c r="N533" s="16" t="e">
        <f t="shared" si="163"/>
        <v>#DIV/0!</v>
      </c>
    </row>
    <row r="534" spans="2:14" hidden="1" outlineLevel="1" x14ac:dyDescent="0.25">
      <c r="B534" s="6" t="s">
        <v>14</v>
      </c>
      <c r="C534" s="15"/>
      <c r="D534" s="15"/>
      <c r="E534" s="9"/>
      <c r="F534" s="9"/>
      <c r="G534" s="9"/>
      <c r="H534" s="9"/>
      <c r="I534" s="9"/>
      <c r="J534" s="9"/>
      <c r="K534" s="9">
        <f t="shared" si="164"/>
        <v>0</v>
      </c>
      <c r="L534" s="9">
        <f t="shared" si="165"/>
        <v>0</v>
      </c>
      <c r="M534" s="10">
        <f t="shared" si="166"/>
        <v>0</v>
      </c>
      <c r="N534" s="16" t="e">
        <f t="shared" si="163"/>
        <v>#DIV/0!</v>
      </c>
    </row>
    <row r="535" spans="2:14" hidden="1" outlineLevel="1" x14ac:dyDescent="0.25">
      <c r="B535" s="6" t="s">
        <v>24</v>
      </c>
      <c r="C535" s="15"/>
      <c r="D535" s="15"/>
      <c r="E535" s="9"/>
      <c r="F535" s="9"/>
      <c r="G535" s="9"/>
      <c r="H535" s="9"/>
      <c r="I535" s="9"/>
      <c r="J535" s="9"/>
      <c r="K535" s="9">
        <f t="shared" si="164"/>
        <v>0</v>
      </c>
      <c r="L535" s="9">
        <f t="shared" si="165"/>
        <v>0</v>
      </c>
      <c r="M535" s="10">
        <f t="shared" si="166"/>
        <v>0</v>
      </c>
      <c r="N535" s="16" t="e">
        <f t="shared" si="163"/>
        <v>#DIV/0!</v>
      </c>
    </row>
    <row r="536" spans="2:14" hidden="1" outlineLevel="1" x14ac:dyDescent="0.25">
      <c r="B536" s="6" t="s">
        <v>17</v>
      </c>
      <c r="C536" s="9"/>
      <c r="D536" s="9"/>
      <c r="E536" s="9"/>
      <c r="F536" s="9"/>
      <c r="G536" s="9"/>
      <c r="H536" s="9"/>
      <c r="I536" s="9"/>
      <c r="J536" s="9"/>
      <c r="K536" s="9">
        <f t="shared" si="164"/>
        <v>0</v>
      </c>
      <c r="L536" s="9">
        <f t="shared" si="165"/>
        <v>0</v>
      </c>
      <c r="M536" s="10">
        <f t="shared" si="166"/>
        <v>0</v>
      </c>
      <c r="N536" s="16" t="e">
        <f t="shared" si="163"/>
        <v>#DIV/0!</v>
      </c>
    </row>
    <row r="537" spans="2:14" hidden="1" outlineLevel="1" x14ac:dyDescent="0.25">
      <c r="B537" s="6" t="s">
        <v>25</v>
      </c>
      <c r="C537" s="9"/>
      <c r="D537" s="9"/>
      <c r="E537" s="9"/>
      <c r="F537" s="9"/>
      <c r="G537" s="9"/>
      <c r="H537" s="9"/>
      <c r="I537" s="9"/>
      <c r="J537" s="9"/>
      <c r="K537" s="9">
        <f t="shared" si="164"/>
        <v>0</v>
      </c>
      <c r="L537" s="9">
        <f t="shared" si="165"/>
        <v>0</v>
      </c>
      <c r="M537" s="10">
        <f t="shared" si="166"/>
        <v>0</v>
      </c>
      <c r="N537" s="16" t="e">
        <f t="shared" si="163"/>
        <v>#DIV/0!</v>
      </c>
    </row>
    <row r="538" spans="2:14" hidden="1" outlineLevel="1" x14ac:dyDescent="0.25">
      <c r="B538" s="6" t="s">
        <v>26</v>
      </c>
      <c r="C538" s="15"/>
      <c r="D538" s="15"/>
      <c r="E538" s="9"/>
      <c r="F538" s="9"/>
      <c r="G538" s="9"/>
      <c r="H538" s="9"/>
      <c r="I538" s="9"/>
      <c r="J538" s="9"/>
      <c r="K538" s="9">
        <f t="shared" si="164"/>
        <v>0</v>
      </c>
      <c r="L538" s="9">
        <f t="shared" si="165"/>
        <v>0</v>
      </c>
      <c r="M538" s="10">
        <f t="shared" si="166"/>
        <v>0</v>
      </c>
      <c r="N538" s="16" t="e">
        <f t="shared" si="163"/>
        <v>#DIV/0!</v>
      </c>
    </row>
    <row r="539" spans="2:14" hidden="1" outlineLevel="1" x14ac:dyDescent="0.25">
      <c r="B539" s="6" t="s">
        <v>27</v>
      </c>
      <c r="C539" s="15"/>
      <c r="D539" s="15"/>
      <c r="E539" s="9"/>
      <c r="F539" s="9"/>
      <c r="G539" s="9"/>
      <c r="H539" s="9"/>
      <c r="I539" s="9"/>
      <c r="J539" s="9"/>
      <c r="K539" s="9">
        <f t="shared" si="164"/>
        <v>0</v>
      </c>
      <c r="L539" s="9">
        <f t="shared" si="165"/>
        <v>0</v>
      </c>
      <c r="M539" s="10">
        <f t="shared" si="166"/>
        <v>0</v>
      </c>
      <c r="N539" s="16" t="e">
        <f t="shared" si="163"/>
        <v>#DIV/0!</v>
      </c>
    </row>
    <row r="540" spans="2:14" hidden="1" outlineLevel="1" x14ac:dyDescent="0.25">
      <c r="B540" s="6" t="s">
        <v>15</v>
      </c>
      <c r="C540" s="9"/>
      <c r="D540" s="9"/>
      <c r="E540" s="9"/>
      <c r="F540" s="9"/>
      <c r="G540" s="9"/>
      <c r="H540" s="9"/>
      <c r="I540" s="9"/>
      <c r="J540" s="9"/>
      <c r="K540" s="9">
        <f t="shared" si="164"/>
        <v>0</v>
      </c>
      <c r="L540" s="9">
        <f t="shared" si="165"/>
        <v>0</v>
      </c>
      <c r="M540" s="10">
        <f t="shared" si="166"/>
        <v>0</v>
      </c>
      <c r="N540" s="16" t="e">
        <f t="shared" si="163"/>
        <v>#DIV/0!</v>
      </c>
    </row>
    <row r="541" spans="2:14" hidden="1" outlineLevel="1" x14ac:dyDescent="0.25">
      <c r="B541" s="6" t="s">
        <v>28</v>
      </c>
      <c r="C541" s="9"/>
      <c r="D541" s="9"/>
      <c r="E541" s="9"/>
      <c r="F541" s="9"/>
      <c r="G541" s="9"/>
      <c r="H541" s="9"/>
      <c r="I541" s="9"/>
      <c r="J541" s="9"/>
      <c r="K541" s="9">
        <f t="shared" si="164"/>
        <v>0</v>
      </c>
      <c r="L541" s="9">
        <f t="shared" si="165"/>
        <v>0</v>
      </c>
      <c r="M541" s="10">
        <f t="shared" si="166"/>
        <v>0</v>
      </c>
      <c r="N541" s="16" t="e">
        <f t="shared" si="163"/>
        <v>#DIV/0!</v>
      </c>
    </row>
    <row r="542" spans="2:14" hidden="1" outlineLevel="1" x14ac:dyDescent="0.25">
      <c r="B542" s="6" t="s">
        <v>29</v>
      </c>
      <c r="C542" s="15"/>
      <c r="D542" s="15"/>
      <c r="E542" s="9"/>
      <c r="F542" s="9"/>
      <c r="G542" s="9"/>
      <c r="H542" s="9"/>
      <c r="I542" s="9"/>
      <c r="J542" s="9"/>
      <c r="K542" s="9">
        <f t="shared" si="164"/>
        <v>0</v>
      </c>
      <c r="L542" s="9">
        <f t="shared" si="165"/>
        <v>0</v>
      </c>
      <c r="M542" s="10">
        <f t="shared" si="166"/>
        <v>0</v>
      </c>
      <c r="N542" s="16" t="e">
        <f t="shared" si="163"/>
        <v>#DIV/0!</v>
      </c>
    </row>
    <row r="543" spans="2:14" hidden="1" outlineLevel="1" x14ac:dyDescent="0.25">
      <c r="B543" s="6" t="s">
        <v>30</v>
      </c>
      <c r="C543" s="15"/>
      <c r="D543" s="15"/>
      <c r="E543" s="9"/>
      <c r="F543" s="9"/>
      <c r="G543" s="9"/>
      <c r="H543" s="9"/>
      <c r="I543" s="9"/>
      <c r="J543" s="9"/>
      <c r="K543" s="9">
        <f t="shared" si="164"/>
        <v>0</v>
      </c>
      <c r="L543" s="9">
        <f t="shared" si="165"/>
        <v>0</v>
      </c>
      <c r="M543" s="10">
        <f t="shared" si="166"/>
        <v>0</v>
      </c>
      <c r="N543" s="16" t="e">
        <f t="shared" si="163"/>
        <v>#DIV/0!</v>
      </c>
    </row>
    <row r="544" spans="2:14" hidden="1" outlineLevel="1" x14ac:dyDescent="0.25">
      <c r="B544" s="6" t="s">
        <v>18</v>
      </c>
      <c r="C544" s="9"/>
      <c r="D544" s="9"/>
      <c r="E544" s="9"/>
      <c r="F544" s="9"/>
      <c r="G544" s="9"/>
      <c r="H544" s="9"/>
      <c r="I544" s="9"/>
      <c r="J544" s="9"/>
      <c r="K544" s="9">
        <f t="shared" si="164"/>
        <v>0</v>
      </c>
      <c r="L544" s="9">
        <f t="shared" si="165"/>
        <v>0</v>
      </c>
      <c r="M544" s="10">
        <f t="shared" si="166"/>
        <v>0</v>
      </c>
      <c r="N544" s="16" t="e">
        <f t="shared" si="163"/>
        <v>#DIV/0!</v>
      </c>
    </row>
    <row r="545" spans="2:14" hidden="1" outlineLevel="1" x14ac:dyDescent="0.25">
      <c r="B545" s="6" t="s">
        <v>31</v>
      </c>
      <c r="C545" s="9"/>
      <c r="D545" s="9"/>
      <c r="E545" s="9"/>
      <c r="F545" s="9"/>
      <c r="G545" s="9"/>
      <c r="H545" s="9"/>
      <c r="I545" s="9"/>
      <c r="J545" s="9"/>
      <c r="K545" s="9">
        <f t="shared" si="164"/>
        <v>0</v>
      </c>
      <c r="L545" s="9">
        <f t="shared" si="165"/>
        <v>0</v>
      </c>
      <c r="M545" s="10">
        <f t="shared" si="166"/>
        <v>0</v>
      </c>
      <c r="N545" s="16" t="e">
        <f t="shared" si="163"/>
        <v>#DIV/0!</v>
      </c>
    </row>
    <row r="546" spans="2:14" ht="15.75" collapsed="1" thickBot="1" x14ac:dyDescent="0.3">
      <c r="B546" s="11" t="s">
        <v>9</v>
      </c>
      <c r="C546" s="12">
        <f>SUM(C524:C545)</f>
        <v>0</v>
      </c>
      <c r="D546" s="12">
        <f t="shared" ref="D546:J546" si="167">SUM(D524:D545)</f>
        <v>0</v>
      </c>
      <c r="E546" s="12">
        <f t="shared" si="167"/>
        <v>0</v>
      </c>
      <c r="F546" s="12">
        <f t="shared" si="167"/>
        <v>0</v>
      </c>
      <c r="G546" s="12">
        <f t="shared" si="167"/>
        <v>0</v>
      </c>
      <c r="H546" s="12">
        <f t="shared" si="167"/>
        <v>0</v>
      </c>
      <c r="I546" s="12">
        <f t="shared" si="167"/>
        <v>0</v>
      </c>
      <c r="J546" s="12">
        <f t="shared" si="167"/>
        <v>0</v>
      </c>
      <c r="K546" s="12">
        <f>G546+C546+I546</f>
        <v>0</v>
      </c>
      <c r="L546" s="12">
        <f>H546+D546+J546</f>
        <v>0</v>
      </c>
      <c r="M546" s="13" t="e">
        <f t="shared" ref="M546" si="168">(L546-E546)/K546</f>
        <v>#DIV/0!</v>
      </c>
      <c r="N546" s="17" t="e">
        <f t="shared" ref="N546" si="169">F546/K546</f>
        <v>#DIV/0!</v>
      </c>
    </row>
    <row r="548" spans="2:14" ht="15.75" thickBot="1" x14ac:dyDescent="0.3">
      <c r="B548" s="14">
        <f>B522+1</f>
        <v>43851</v>
      </c>
    </row>
    <row r="549" spans="2:14" x14ac:dyDescent="0.25">
      <c r="B549" s="2" t="s">
        <v>0</v>
      </c>
      <c r="C549" s="3" t="s">
        <v>6</v>
      </c>
      <c r="D549" s="3" t="s">
        <v>7</v>
      </c>
      <c r="E549" s="3" t="s">
        <v>3</v>
      </c>
      <c r="F549" s="3" t="s">
        <v>32</v>
      </c>
      <c r="G549" s="3" t="s">
        <v>4</v>
      </c>
      <c r="H549" s="3" t="s">
        <v>5</v>
      </c>
      <c r="I549" s="3" t="s">
        <v>47</v>
      </c>
      <c r="J549" s="3" t="s">
        <v>48</v>
      </c>
      <c r="K549" s="3" t="s">
        <v>1</v>
      </c>
      <c r="L549" s="3" t="s">
        <v>2</v>
      </c>
      <c r="M549" s="3" t="s">
        <v>8</v>
      </c>
      <c r="N549" s="4" t="s">
        <v>33</v>
      </c>
    </row>
    <row r="550" spans="2:14" hidden="1" outlineLevel="1" x14ac:dyDescent="0.25">
      <c r="B550" s="6" t="s">
        <v>10</v>
      </c>
      <c r="C550" s="9"/>
      <c r="D550" s="9"/>
      <c r="E550" s="9"/>
      <c r="F550" s="9"/>
      <c r="G550" s="9"/>
      <c r="H550" s="9"/>
      <c r="I550" s="9"/>
      <c r="J550" s="9"/>
      <c r="K550" s="9">
        <f>G550+C550+I550</f>
        <v>0</v>
      </c>
      <c r="L550" s="9">
        <f>H550+D550+J550</f>
        <v>0</v>
      </c>
      <c r="M550" s="10">
        <f>IFERROR((L550-E550)/K550,0)</f>
        <v>0</v>
      </c>
      <c r="N550" s="16" t="e">
        <f t="shared" ref="N550:N571" si="170">F550/K550</f>
        <v>#DIV/0!</v>
      </c>
    </row>
    <row r="551" spans="2:14" hidden="1" outlineLevel="1" x14ac:dyDescent="0.25">
      <c r="B551" s="6" t="s">
        <v>19</v>
      </c>
      <c r="C551" s="9"/>
      <c r="D551" s="9"/>
      <c r="E551" s="9"/>
      <c r="F551" s="9"/>
      <c r="G551" s="9"/>
      <c r="H551" s="9"/>
      <c r="I551" s="9"/>
      <c r="J551" s="9"/>
      <c r="K551" s="9">
        <f t="shared" ref="K551:K571" si="171">G551+C551+I551</f>
        <v>0</v>
      </c>
      <c r="L551" s="9">
        <f t="shared" ref="L551:L571" si="172">H551+D551+J551</f>
        <v>0</v>
      </c>
      <c r="M551" s="10">
        <f t="shared" ref="M551:M571" si="173">IFERROR((L551-E551)/K551,0)</f>
        <v>0</v>
      </c>
      <c r="N551" s="16" t="e">
        <f t="shared" si="170"/>
        <v>#DIV/0!</v>
      </c>
    </row>
    <row r="552" spans="2:14" hidden="1" outlineLevel="1" x14ac:dyDescent="0.25">
      <c r="B552" s="6" t="s">
        <v>20</v>
      </c>
      <c r="C552" s="15"/>
      <c r="D552" s="15"/>
      <c r="E552" s="9"/>
      <c r="F552" s="9"/>
      <c r="G552" s="9"/>
      <c r="H552" s="9"/>
      <c r="I552" s="9"/>
      <c r="J552" s="9"/>
      <c r="K552" s="9">
        <f t="shared" si="171"/>
        <v>0</v>
      </c>
      <c r="L552" s="9">
        <f t="shared" si="172"/>
        <v>0</v>
      </c>
      <c r="M552" s="10">
        <f t="shared" si="173"/>
        <v>0</v>
      </c>
      <c r="N552" s="16" t="e">
        <f t="shared" si="170"/>
        <v>#DIV/0!</v>
      </c>
    </row>
    <row r="553" spans="2:14" hidden="1" outlineLevel="1" x14ac:dyDescent="0.25">
      <c r="B553" s="6" t="s">
        <v>21</v>
      </c>
      <c r="C553" s="15"/>
      <c r="D553" s="15"/>
      <c r="E553" s="9"/>
      <c r="F553" s="9"/>
      <c r="G553" s="9"/>
      <c r="H553" s="9"/>
      <c r="I553" s="9"/>
      <c r="J553" s="9"/>
      <c r="K553" s="9">
        <f t="shared" si="171"/>
        <v>0</v>
      </c>
      <c r="L553" s="9">
        <f t="shared" si="172"/>
        <v>0</v>
      </c>
      <c r="M553" s="10">
        <f t="shared" si="173"/>
        <v>0</v>
      </c>
      <c r="N553" s="16" t="e">
        <f t="shared" si="170"/>
        <v>#DIV/0!</v>
      </c>
    </row>
    <row r="554" spans="2:14" hidden="1" outlineLevel="1" x14ac:dyDescent="0.25">
      <c r="B554" s="6" t="s">
        <v>11</v>
      </c>
      <c r="C554" s="9"/>
      <c r="D554" s="9"/>
      <c r="E554" s="9"/>
      <c r="F554" s="9"/>
      <c r="G554" s="9"/>
      <c r="H554" s="9"/>
      <c r="I554" s="9"/>
      <c r="J554" s="9"/>
      <c r="K554" s="9">
        <f t="shared" si="171"/>
        <v>0</v>
      </c>
      <c r="L554" s="9">
        <f t="shared" si="172"/>
        <v>0</v>
      </c>
      <c r="M554" s="10">
        <f t="shared" si="173"/>
        <v>0</v>
      </c>
      <c r="N554" s="16" t="e">
        <f t="shared" si="170"/>
        <v>#DIV/0!</v>
      </c>
    </row>
    <row r="555" spans="2:14" hidden="1" outlineLevel="1" x14ac:dyDescent="0.25">
      <c r="B555" s="6" t="s">
        <v>16</v>
      </c>
      <c r="C555" s="9"/>
      <c r="D555" s="9"/>
      <c r="E555" s="9"/>
      <c r="F555" s="9"/>
      <c r="G555" s="9"/>
      <c r="H555" s="9"/>
      <c r="I555" s="9"/>
      <c r="J555" s="9"/>
      <c r="K555" s="9">
        <f t="shared" si="171"/>
        <v>0</v>
      </c>
      <c r="L555" s="9">
        <f t="shared" si="172"/>
        <v>0</v>
      </c>
      <c r="M555" s="10">
        <f t="shared" si="173"/>
        <v>0</v>
      </c>
      <c r="N555" s="16" t="e">
        <f t="shared" si="170"/>
        <v>#DIV/0!</v>
      </c>
    </row>
    <row r="556" spans="2:14" hidden="1" outlineLevel="1" x14ac:dyDescent="0.25">
      <c r="B556" s="6" t="s">
        <v>12</v>
      </c>
      <c r="C556" s="15"/>
      <c r="D556" s="15"/>
      <c r="E556" s="9"/>
      <c r="F556" s="9"/>
      <c r="G556" s="9"/>
      <c r="H556" s="9"/>
      <c r="I556" s="9"/>
      <c r="J556" s="9"/>
      <c r="K556" s="9">
        <f t="shared" si="171"/>
        <v>0</v>
      </c>
      <c r="L556" s="9">
        <f t="shared" si="172"/>
        <v>0</v>
      </c>
      <c r="M556" s="10">
        <f t="shared" si="173"/>
        <v>0</v>
      </c>
      <c r="N556" s="16" t="e">
        <f t="shared" si="170"/>
        <v>#DIV/0!</v>
      </c>
    </row>
    <row r="557" spans="2:14" hidden="1" outlineLevel="1" x14ac:dyDescent="0.25">
      <c r="B557" s="6" t="s">
        <v>13</v>
      </c>
      <c r="C557" s="15"/>
      <c r="D557" s="15"/>
      <c r="E557" s="9"/>
      <c r="F557" s="9"/>
      <c r="G557" s="9"/>
      <c r="H557" s="9"/>
      <c r="I557" s="9"/>
      <c r="J557" s="9"/>
      <c r="K557" s="9">
        <f t="shared" si="171"/>
        <v>0</v>
      </c>
      <c r="L557" s="9">
        <f t="shared" si="172"/>
        <v>0</v>
      </c>
      <c r="M557" s="10">
        <f t="shared" si="173"/>
        <v>0</v>
      </c>
      <c r="N557" s="16" t="e">
        <f t="shared" si="170"/>
        <v>#DIV/0!</v>
      </c>
    </row>
    <row r="558" spans="2:14" hidden="1" outlineLevel="1" x14ac:dyDescent="0.25">
      <c r="B558" s="6" t="s">
        <v>22</v>
      </c>
      <c r="C558" s="9"/>
      <c r="D558" s="9"/>
      <c r="E558" s="9"/>
      <c r="F558" s="9"/>
      <c r="G558" s="9"/>
      <c r="H558" s="9"/>
      <c r="I558" s="9"/>
      <c r="J558" s="9"/>
      <c r="K558" s="9">
        <f t="shared" si="171"/>
        <v>0</v>
      </c>
      <c r="L558" s="9">
        <f t="shared" si="172"/>
        <v>0</v>
      </c>
      <c r="M558" s="10">
        <f t="shared" si="173"/>
        <v>0</v>
      </c>
      <c r="N558" s="16" t="e">
        <f t="shared" si="170"/>
        <v>#DIV/0!</v>
      </c>
    </row>
    <row r="559" spans="2:14" hidden="1" outlineLevel="1" x14ac:dyDescent="0.25">
      <c r="B559" s="6" t="s">
        <v>23</v>
      </c>
      <c r="C559" s="9"/>
      <c r="D559" s="9"/>
      <c r="E559" s="9"/>
      <c r="F559" s="9"/>
      <c r="G559" s="9"/>
      <c r="H559" s="9"/>
      <c r="I559" s="9"/>
      <c r="J559" s="9"/>
      <c r="K559" s="9">
        <f t="shared" si="171"/>
        <v>0</v>
      </c>
      <c r="L559" s="9">
        <f t="shared" si="172"/>
        <v>0</v>
      </c>
      <c r="M559" s="10">
        <f t="shared" si="173"/>
        <v>0</v>
      </c>
      <c r="N559" s="16" t="e">
        <f t="shared" si="170"/>
        <v>#DIV/0!</v>
      </c>
    </row>
    <row r="560" spans="2:14" hidden="1" outlineLevel="1" x14ac:dyDescent="0.25">
      <c r="B560" s="6" t="s">
        <v>14</v>
      </c>
      <c r="C560" s="15"/>
      <c r="D560" s="15"/>
      <c r="E560" s="9"/>
      <c r="F560" s="9"/>
      <c r="G560" s="9"/>
      <c r="H560" s="9"/>
      <c r="I560" s="9"/>
      <c r="J560" s="9"/>
      <c r="K560" s="9">
        <f t="shared" si="171"/>
        <v>0</v>
      </c>
      <c r="L560" s="9">
        <f t="shared" si="172"/>
        <v>0</v>
      </c>
      <c r="M560" s="10">
        <f t="shared" si="173"/>
        <v>0</v>
      </c>
      <c r="N560" s="16" t="e">
        <f t="shared" si="170"/>
        <v>#DIV/0!</v>
      </c>
    </row>
    <row r="561" spans="2:14" hidden="1" outlineLevel="1" x14ac:dyDescent="0.25">
      <c r="B561" s="6" t="s">
        <v>24</v>
      </c>
      <c r="C561" s="15"/>
      <c r="D561" s="15"/>
      <c r="E561" s="9"/>
      <c r="F561" s="9"/>
      <c r="G561" s="9"/>
      <c r="H561" s="9"/>
      <c r="I561" s="9"/>
      <c r="J561" s="9"/>
      <c r="K561" s="9">
        <f t="shared" si="171"/>
        <v>0</v>
      </c>
      <c r="L561" s="9">
        <f t="shared" si="172"/>
        <v>0</v>
      </c>
      <c r="M561" s="10">
        <f t="shared" si="173"/>
        <v>0</v>
      </c>
      <c r="N561" s="16" t="e">
        <f t="shared" si="170"/>
        <v>#DIV/0!</v>
      </c>
    </row>
    <row r="562" spans="2:14" hidden="1" outlineLevel="1" x14ac:dyDescent="0.25">
      <c r="B562" s="6" t="s">
        <v>17</v>
      </c>
      <c r="C562" s="9"/>
      <c r="D562" s="9"/>
      <c r="E562" s="9"/>
      <c r="F562" s="9"/>
      <c r="G562" s="9"/>
      <c r="H562" s="9"/>
      <c r="I562" s="9"/>
      <c r="J562" s="9"/>
      <c r="K562" s="9">
        <f t="shared" si="171"/>
        <v>0</v>
      </c>
      <c r="L562" s="9">
        <f t="shared" si="172"/>
        <v>0</v>
      </c>
      <c r="M562" s="10">
        <f t="shared" si="173"/>
        <v>0</v>
      </c>
      <c r="N562" s="16" t="e">
        <f t="shared" si="170"/>
        <v>#DIV/0!</v>
      </c>
    </row>
    <row r="563" spans="2:14" hidden="1" outlineLevel="1" x14ac:dyDescent="0.25">
      <c r="B563" s="6" t="s">
        <v>25</v>
      </c>
      <c r="C563" s="9"/>
      <c r="D563" s="9"/>
      <c r="E563" s="9"/>
      <c r="F563" s="9"/>
      <c r="G563" s="9"/>
      <c r="H563" s="9"/>
      <c r="I563" s="9"/>
      <c r="J563" s="9"/>
      <c r="K563" s="9">
        <f t="shared" si="171"/>
        <v>0</v>
      </c>
      <c r="L563" s="9">
        <f t="shared" si="172"/>
        <v>0</v>
      </c>
      <c r="M563" s="10">
        <f t="shared" si="173"/>
        <v>0</v>
      </c>
      <c r="N563" s="16" t="e">
        <f t="shared" si="170"/>
        <v>#DIV/0!</v>
      </c>
    </row>
    <row r="564" spans="2:14" hidden="1" outlineLevel="1" x14ac:dyDescent="0.25">
      <c r="B564" s="6" t="s">
        <v>26</v>
      </c>
      <c r="C564" s="15"/>
      <c r="D564" s="15"/>
      <c r="E564" s="9"/>
      <c r="F564" s="9"/>
      <c r="G564" s="9"/>
      <c r="H564" s="9"/>
      <c r="I564" s="9"/>
      <c r="J564" s="9"/>
      <c r="K564" s="9">
        <f t="shared" si="171"/>
        <v>0</v>
      </c>
      <c r="L564" s="9">
        <f t="shared" si="172"/>
        <v>0</v>
      </c>
      <c r="M564" s="10">
        <f t="shared" si="173"/>
        <v>0</v>
      </c>
      <c r="N564" s="16" t="e">
        <f t="shared" si="170"/>
        <v>#DIV/0!</v>
      </c>
    </row>
    <row r="565" spans="2:14" hidden="1" outlineLevel="1" x14ac:dyDescent="0.25">
      <c r="B565" s="6" t="s">
        <v>27</v>
      </c>
      <c r="C565" s="15"/>
      <c r="D565" s="15"/>
      <c r="E565" s="9"/>
      <c r="F565" s="9"/>
      <c r="G565" s="9"/>
      <c r="H565" s="9"/>
      <c r="I565" s="9"/>
      <c r="J565" s="9"/>
      <c r="K565" s="9">
        <f t="shared" si="171"/>
        <v>0</v>
      </c>
      <c r="L565" s="9">
        <f t="shared" si="172"/>
        <v>0</v>
      </c>
      <c r="M565" s="10">
        <f t="shared" si="173"/>
        <v>0</v>
      </c>
      <c r="N565" s="16" t="e">
        <f t="shared" si="170"/>
        <v>#DIV/0!</v>
      </c>
    </row>
    <row r="566" spans="2:14" hidden="1" outlineLevel="1" x14ac:dyDescent="0.25">
      <c r="B566" s="6" t="s">
        <v>15</v>
      </c>
      <c r="C566" s="9"/>
      <c r="D566" s="9"/>
      <c r="E566" s="9"/>
      <c r="F566" s="9"/>
      <c r="G566" s="9"/>
      <c r="H566" s="9"/>
      <c r="I566" s="9"/>
      <c r="J566" s="9"/>
      <c r="K566" s="9">
        <f t="shared" si="171"/>
        <v>0</v>
      </c>
      <c r="L566" s="9">
        <f t="shared" si="172"/>
        <v>0</v>
      </c>
      <c r="M566" s="10">
        <f t="shared" si="173"/>
        <v>0</v>
      </c>
      <c r="N566" s="16" t="e">
        <f t="shared" si="170"/>
        <v>#DIV/0!</v>
      </c>
    </row>
    <row r="567" spans="2:14" hidden="1" outlineLevel="1" x14ac:dyDescent="0.25">
      <c r="B567" s="6" t="s">
        <v>28</v>
      </c>
      <c r="C567" s="9"/>
      <c r="D567" s="9"/>
      <c r="E567" s="9"/>
      <c r="F567" s="9"/>
      <c r="G567" s="9"/>
      <c r="H567" s="9"/>
      <c r="I567" s="9"/>
      <c r="J567" s="9"/>
      <c r="K567" s="9">
        <f t="shared" si="171"/>
        <v>0</v>
      </c>
      <c r="L567" s="9">
        <f t="shared" si="172"/>
        <v>0</v>
      </c>
      <c r="M567" s="10">
        <f t="shared" si="173"/>
        <v>0</v>
      </c>
      <c r="N567" s="16" t="e">
        <f t="shared" si="170"/>
        <v>#DIV/0!</v>
      </c>
    </row>
    <row r="568" spans="2:14" hidden="1" outlineLevel="1" x14ac:dyDescent="0.25">
      <c r="B568" s="6" t="s">
        <v>29</v>
      </c>
      <c r="C568" s="15"/>
      <c r="D568" s="15"/>
      <c r="E568" s="9"/>
      <c r="F568" s="9"/>
      <c r="G568" s="9"/>
      <c r="H568" s="9"/>
      <c r="I568" s="9"/>
      <c r="J568" s="9"/>
      <c r="K568" s="9">
        <f t="shared" si="171"/>
        <v>0</v>
      </c>
      <c r="L568" s="9">
        <f t="shared" si="172"/>
        <v>0</v>
      </c>
      <c r="M568" s="10">
        <f t="shared" si="173"/>
        <v>0</v>
      </c>
      <c r="N568" s="16" t="e">
        <f t="shared" si="170"/>
        <v>#DIV/0!</v>
      </c>
    </row>
    <row r="569" spans="2:14" hidden="1" outlineLevel="1" x14ac:dyDescent="0.25">
      <c r="B569" s="6" t="s">
        <v>30</v>
      </c>
      <c r="C569" s="15"/>
      <c r="D569" s="15"/>
      <c r="E569" s="9"/>
      <c r="F569" s="9"/>
      <c r="G569" s="9"/>
      <c r="H569" s="9"/>
      <c r="I569" s="9"/>
      <c r="J569" s="9"/>
      <c r="K569" s="9">
        <f t="shared" si="171"/>
        <v>0</v>
      </c>
      <c r="L569" s="9">
        <f t="shared" si="172"/>
        <v>0</v>
      </c>
      <c r="M569" s="10">
        <f t="shared" si="173"/>
        <v>0</v>
      </c>
      <c r="N569" s="16" t="e">
        <f t="shared" si="170"/>
        <v>#DIV/0!</v>
      </c>
    </row>
    <row r="570" spans="2:14" hidden="1" outlineLevel="1" x14ac:dyDescent="0.25">
      <c r="B570" s="6" t="s">
        <v>18</v>
      </c>
      <c r="C570" s="9"/>
      <c r="D570" s="9"/>
      <c r="E570" s="9"/>
      <c r="F570" s="9"/>
      <c r="G570" s="9"/>
      <c r="H570" s="9"/>
      <c r="I570" s="9"/>
      <c r="J570" s="9"/>
      <c r="K570" s="9">
        <f t="shared" si="171"/>
        <v>0</v>
      </c>
      <c r="L570" s="9">
        <f t="shared" si="172"/>
        <v>0</v>
      </c>
      <c r="M570" s="10">
        <f t="shared" si="173"/>
        <v>0</v>
      </c>
      <c r="N570" s="16" t="e">
        <f t="shared" si="170"/>
        <v>#DIV/0!</v>
      </c>
    </row>
    <row r="571" spans="2:14" hidden="1" outlineLevel="1" x14ac:dyDescent="0.25">
      <c r="B571" s="6" t="s">
        <v>31</v>
      </c>
      <c r="C571" s="9"/>
      <c r="D571" s="9"/>
      <c r="E571" s="9"/>
      <c r="F571" s="9"/>
      <c r="G571" s="9"/>
      <c r="H571" s="9"/>
      <c r="I571" s="9"/>
      <c r="J571" s="9"/>
      <c r="K571" s="9">
        <f t="shared" si="171"/>
        <v>0</v>
      </c>
      <c r="L571" s="9">
        <f t="shared" si="172"/>
        <v>0</v>
      </c>
      <c r="M571" s="10">
        <f t="shared" si="173"/>
        <v>0</v>
      </c>
      <c r="N571" s="16" t="e">
        <f t="shared" si="170"/>
        <v>#DIV/0!</v>
      </c>
    </row>
    <row r="572" spans="2:14" ht="15.75" collapsed="1" thickBot="1" x14ac:dyDescent="0.3">
      <c r="B572" s="11" t="s">
        <v>9</v>
      </c>
      <c r="C572" s="12">
        <f>SUM(C550:C571)</f>
        <v>0</v>
      </c>
      <c r="D572" s="12">
        <f t="shared" ref="D572:J572" si="174">SUM(D550:D571)</f>
        <v>0</v>
      </c>
      <c r="E572" s="12">
        <f t="shared" si="174"/>
        <v>0</v>
      </c>
      <c r="F572" s="12">
        <f t="shared" si="174"/>
        <v>0</v>
      </c>
      <c r="G572" s="12">
        <f t="shared" si="174"/>
        <v>0</v>
      </c>
      <c r="H572" s="12">
        <f t="shared" si="174"/>
        <v>0</v>
      </c>
      <c r="I572" s="12">
        <f t="shared" si="174"/>
        <v>0</v>
      </c>
      <c r="J572" s="12">
        <f t="shared" si="174"/>
        <v>0</v>
      </c>
      <c r="K572" s="12">
        <f>G572+C572+I572</f>
        <v>0</v>
      </c>
      <c r="L572" s="12">
        <f>H572+D572+J572</f>
        <v>0</v>
      </c>
      <c r="M572" s="13" t="e">
        <f t="shared" ref="M572" si="175">(L572-E572)/K572</f>
        <v>#DIV/0!</v>
      </c>
      <c r="N572" s="17" t="e">
        <f t="shared" ref="N572" si="176">F572/K572</f>
        <v>#DIV/0!</v>
      </c>
    </row>
    <row r="574" spans="2:14" ht="15.75" thickBot="1" x14ac:dyDescent="0.3">
      <c r="B574" s="14">
        <f>B548+1</f>
        <v>43852</v>
      </c>
    </row>
    <row r="575" spans="2:14" x14ac:dyDescent="0.25">
      <c r="B575" s="2" t="s">
        <v>0</v>
      </c>
      <c r="C575" s="3" t="s">
        <v>6</v>
      </c>
      <c r="D575" s="3" t="s">
        <v>7</v>
      </c>
      <c r="E575" s="3" t="s">
        <v>3</v>
      </c>
      <c r="F575" s="3" t="s">
        <v>32</v>
      </c>
      <c r="G575" s="3" t="s">
        <v>4</v>
      </c>
      <c r="H575" s="3" t="s">
        <v>5</v>
      </c>
      <c r="I575" s="3" t="s">
        <v>47</v>
      </c>
      <c r="J575" s="3" t="s">
        <v>48</v>
      </c>
      <c r="K575" s="3" t="s">
        <v>1</v>
      </c>
      <c r="L575" s="3" t="s">
        <v>2</v>
      </c>
      <c r="M575" s="3" t="s">
        <v>8</v>
      </c>
      <c r="N575" s="4" t="s">
        <v>33</v>
      </c>
    </row>
    <row r="576" spans="2:14" hidden="1" outlineLevel="1" x14ac:dyDescent="0.25">
      <c r="B576" s="6" t="s">
        <v>10</v>
      </c>
      <c r="C576" s="9"/>
      <c r="D576" s="9"/>
      <c r="E576" s="9"/>
      <c r="F576" s="9"/>
      <c r="G576" s="9"/>
      <c r="H576" s="9"/>
      <c r="I576" s="9"/>
      <c r="J576" s="9"/>
      <c r="K576" s="9">
        <f>G576+C576+I576</f>
        <v>0</v>
      </c>
      <c r="L576" s="9">
        <f>H576+D576+J576</f>
        <v>0</v>
      </c>
      <c r="M576" s="10">
        <f>IFERROR((L576-E576)/K576,0)</f>
        <v>0</v>
      </c>
      <c r="N576" s="16" t="e">
        <f t="shared" ref="N576:N597" si="177">F576/K576</f>
        <v>#DIV/0!</v>
      </c>
    </row>
    <row r="577" spans="2:14" hidden="1" outlineLevel="1" x14ac:dyDescent="0.25">
      <c r="B577" s="6" t="s">
        <v>19</v>
      </c>
      <c r="C577" s="9"/>
      <c r="D577" s="9"/>
      <c r="E577" s="9"/>
      <c r="F577" s="9"/>
      <c r="G577" s="9"/>
      <c r="H577" s="9"/>
      <c r="I577" s="9"/>
      <c r="J577" s="9"/>
      <c r="K577" s="9">
        <f t="shared" ref="K577:K597" si="178">G577+C577+I577</f>
        <v>0</v>
      </c>
      <c r="L577" s="9">
        <f t="shared" ref="L577:L597" si="179">H577+D577+J577</f>
        <v>0</v>
      </c>
      <c r="M577" s="10">
        <f t="shared" ref="M577:M597" si="180">IFERROR((L577-E577)/K577,0)</f>
        <v>0</v>
      </c>
      <c r="N577" s="16" t="e">
        <f t="shared" si="177"/>
        <v>#DIV/0!</v>
      </c>
    </row>
    <row r="578" spans="2:14" hidden="1" outlineLevel="1" x14ac:dyDescent="0.25">
      <c r="B578" s="6" t="s">
        <v>20</v>
      </c>
      <c r="C578" s="15"/>
      <c r="D578" s="15"/>
      <c r="E578" s="9"/>
      <c r="F578" s="9"/>
      <c r="G578" s="9"/>
      <c r="H578" s="9"/>
      <c r="I578" s="9"/>
      <c r="J578" s="9"/>
      <c r="K578" s="9">
        <f t="shared" si="178"/>
        <v>0</v>
      </c>
      <c r="L578" s="9">
        <f t="shared" si="179"/>
        <v>0</v>
      </c>
      <c r="M578" s="10">
        <f t="shared" si="180"/>
        <v>0</v>
      </c>
      <c r="N578" s="16" t="e">
        <f t="shared" si="177"/>
        <v>#DIV/0!</v>
      </c>
    </row>
    <row r="579" spans="2:14" hidden="1" outlineLevel="1" x14ac:dyDescent="0.25">
      <c r="B579" s="6" t="s">
        <v>21</v>
      </c>
      <c r="C579" s="15"/>
      <c r="D579" s="15"/>
      <c r="E579" s="9"/>
      <c r="F579" s="9"/>
      <c r="G579" s="9"/>
      <c r="H579" s="9"/>
      <c r="I579" s="9"/>
      <c r="J579" s="9"/>
      <c r="K579" s="9">
        <f t="shared" si="178"/>
        <v>0</v>
      </c>
      <c r="L579" s="9">
        <f t="shared" si="179"/>
        <v>0</v>
      </c>
      <c r="M579" s="10">
        <f t="shared" si="180"/>
        <v>0</v>
      </c>
      <c r="N579" s="16" t="e">
        <f t="shared" si="177"/>
        <v>#DIV/0!</v>
      </c>
    </row>
    <row r="580" spans="2:14" hidden="1" outlineLevel="1" x14ac:dyDescent="0.25">
      <c r="B580" s="6" t="s">
        <v>11</v>
      </c>
      <c r="C580" s="9"/>
      <c r="D580" s="9"/>
      <c r="E580" s="9"/>
      <c r="F580" s="9"/>
      <c r="G580" s="9"/>
      <c r="H580" s="9"/>
      <c r="I580" s="9"/>
      <c r="J580" s="9"/>
      <c r="K580" s="9">
        <f t="shared" si="178"/>
        <v>0</v>
      </c>
      <c r="L580" s="9">
        <f t="shared" si="179"/>
        <v>0</v>
      </c>
      <c r="M580" s="10">
        <f t="shared" si="180"/>
        <v>0</v>
      </c>
      <c r="N580" s="16" t="e">
        <f t="shared" si="177"/>
        <v>#DIV/0!</v>
      </c>
    </row>
    <row r="581" spans="2:14" hidden="1" outlineLevel="1" x14ac:dyDescent="0.25">
      <c r="B581" s="6" t="s">
        <v>16</v>
      </c>
      <c r="C581" s="9"/>
      <c r="D581" s="9"/>
      <c r="E581" s="9"/>
      <c r="F581" s="9"/>
      <c r="G581" s="9"/>
      <c r="H581" s="9"/>
      <c r="I581" s="9"/>
      <c r="J581" s="9"/>
      <c r="K581" s="9">
        <f t="shared" si="178"/>
        <v>0</v>
      </c>
      <c r="L581" s="9">
        <f t="shared" si="179"/>
        <v>0</v>
      </c>
      <c r="M581" s="10">
        <f t="shared" si="180"/>
        <v>0</v>
      </c>
      <c r="N581" s="16" t="e">
        <f t="shared" si="177"/>
        <v>#DIV/0!</v>
      </c>
    </row>
    <row r="582" spans="2:14" hidden="1" outlineLevel="1" x14ac:dyDescent="0.25">
      <c r="B582" s="6" t="s">
        <v>12</v>
      </c>
      <c r="C582" s="15"/>
      <c r="D582" s="15"/>
      <c r="E582" s="9"/>
      <c r="F582" s="9"/>
      <c r="G582" s="9"/>
      <c r="H582" s="9"/>
      <c r="I582" s="9"/>
      <c r="J582" s="9"/>
      <c r="K582" s="9">
        <f t="shared" si="178"/>
        <v>0</v>
      </c>
      <c r="L582" s="9">
        <f t="shared" si="179"/>
        <v>0</v>
      </c>
      <c r="M582" s="10">
        <f t="shared" si="180"/>
        <v>0</v>
      </c>
      <c r="N582" s="16" t="e">
        <f t="shared" si="177"/>
        <v>#DIV/0!</v>
      </c>
    </row>
    <row r="583" spans="2:14" hidden="1" outlineLevel="1" x14ac:dyDescent="0.25">
      <c r="B583" s="6" t="s">
        <v>13</v>
      </c>
      <c r="C583" s="15"/>
      <c r="D583" s="15"/>
      <c r="E583" s="9"/>
      <c r="F583" s="9"/>
      <c r="G583" s="9"/>
      <c r="H583" s="9"/>
      <c r="I583" s="9"/>
      <c r="J583" s="9"/>
      <c r="K583" s="9">
        <f t="shared" si="178"/>
        <v>0</v>
      </c>
      <c r="L583" s="9">
        <f t="shared" si="179"/>
        <v>0</v>
      </c>
      <c r="M583" s="10">
        <f t="shared" si="180"/>
        <v>0</v>
      </c>
      <c r="N583" s="16" t="e">
        <f t="shared" si="177"/>
        <v>#DIV/0!</v>
      </c>
    </row>
    <row r="584" spans="2:14" hidden="1" outlineLevel="1" x14ac:dyDescent="0.25">
      <c r="B584" s="6" t="s">
        <v>22</v>
      </c>
      <c r="C584" s="9"/>
      <c r="D584" s="9"/>
      <c r="E584" s="9"/>
      <c r="F584" s="9"/>
      <c r="G584" s="9"/>
      <c r="H584" s="9"/>
      <c r="I584" s="9"/>
      <c r="J584" s="9"/>
      <c r="K584" s="9">
        <f t="shared" si="178"/>
        <v>0</v>
      </c>
      <c r="L584" s="9">
        <f t="shared" si="179"/>
        <v>0</v>
      </c>
      <c r="M584" s="10">
        <f t="shared" si="180"/>
        <v>0</v>
      </c>
      <c r="N584" s="16" t="e">
        <f t="shared" si="177"/>
        <v>#DIV/0!</v>
      </c>
    </row>
    <row r="585" spans="2:14" hidden="1" outlineLevel="1" x14ac:dyDescent="0.25">
      <c r="B585" s="6" t="s">
        <v>23</v>
      </c>
      <c r="C585" s="9"/>
      <c r="D585" s="9"/>
      <c r="E585" s="9"/>
      <c r="F585" s="9"/>
      <c r="G585" s="9"/>
      <c r="H585" s="9"/>
      <c r="I585" s="9"/>
      <c r="J585" s="9"/>
      <c r="K585" s="9">
        <f t="shared" si="178"/>
        <v>0</v>
      </c>
      <c r="L585" s="9">
        <f t="shared" si="179"/>
        <v>0</v>
      </c>
      <c r="M585" s="10">
        <f t="shared" si="180"/>
        <v>0</v>
      </c>
      <c r="N585" s="16" t="e">
        <f t="shared" si="177"/>
        <v>#DIV/0!</v>
      </c>
    </row>
    <row r="586" spans="2:14" hidden="1" outlineLevel="1" x14ac:dyDescent="0.25">
      <c r="B586" s="6" t="s">
        <v>14</v>
      </c>
      <c r="C586" s="15"/>
      <c r="D586" s="15"/>
      <c r="E586" s="9"/>
      <c r="F586" s="9"/>
      <c r="G586" s="9"/>
      <c r="H586" s="9"/>
      <c r="I586" s="9"/>
      <c r="J586" s="9"/>
      <c r="K586" s="9">
        <f t="shared" si="178"/>
        <v>0</v>
      </c>
      <c r="L586" s="9">
        <f t="shared" si="179"/>
        <v>0</v>
      </c>
      <c r="M586" s="10">
        <f t="shared" si="180"/>
        <v>0</v>
      </c>
      <c r="N586" s="16" t="e">
        <f t="shared" si="177"/>
        <v>#DIV/0!</v>
      </c>
    </row>
    <row r="587" spans="2:14" hidden="1" outlineLevel="1" x14ac:dyDescent="0.25">
      <c r="B587" s="6" t="s">
        <v>24</v>
      </c>
      <c r="C587" s="15"/>
      <c r="D587" s="15"/>
      <c r="E587" s="9"/>
      <c r="F587" s="9"/>
      <c r="G587" s="9"/>
      <c r="H587" s="9"/>
      <c r="I587" s="9"/>
      <c r="J587" s="9"/>
      <c r="K587" s="9">
        <f t="shared" si="178"/>
        <v>0</v>
      </c>
      <c r="L587" s="9">
        <f t="shared" si="179"/>
        <v>0</v>
      </c>
      <c r="M587" s="10">
        <f t="shared" si="180"/>
        <v>0</v>
      </c>
      <c r="N587" s="16" t="e">
        <f t="shared" si="177"/>
        <v>#DIV/0!</v>
      </c>
    </row>
    <row r="588" spans="2:14" hidden="1" outlineLevel="1" x14ac:dyDescent="0.25">
      <c r="B588" s="6" t="s">
        <v>17</v>
      </c>
      <c r="C588" s="9"/>
      <c r="D588" s="9"/>
      <c r="E588" s="9"/>
      <c r="F588" s="9"/>
      <c r="G588" s="9"/>
      <c r="H588" s="9"/>
      <c r="I588" s="9"/>
      <c r="J588" s="9"/>
      <c r="K588" s="9">
        <f t="shared" si="178"/>
        <v>0</v>
      </c>
      <c r="L588" s="9">
        <f t="shared" si="179"/>
        <v>0</v>
      </c>
      <c r="M588" s="10">
        <f t="shared" si="180"/>
        <v>0</v>
      </c>
      <c r="N588" s="16" t="e">
        <f t="shared" si="177"/>
        <v>#DIV/0!</v>
      </c>
    </row>
    <row r="589" spans="2:14" hidden="1" outlineLevel="1" x14ac:dyDescent="0.25">
      <c r="B589" s="6" t="s">
        <v>25</v>
      </c>
      <c r="C589" s="9"/>
      <c r="D589" s="9"/>
      <c r="E589" s="9"/>
      <c r="F589" s="9"/>
      <c r="G589" s="9"/>
      <c r="H589" s="9"/>
      <c r="I589" s="9"/>
      <c r="J589" s="9"/>
      <c r="K589" s="9">
        <f t="shared" si="178"/>
        <v>0</v>
      </c>
      <c r="L589" s="9">
        <f t="shared" si="179"/>
        <v>0</v>
      </c>
      <c r="M589" s="10">
        <f t="shared" si="180"/>
        <v>0</v>
      </c>
      <c r="N589" s="16" t="e">
        <f t="shared" si="177"/>
        <v>#DIV/0!</v>
      </c>
    </row>
    <row r="590" spans="2:14" hidden="1" outlineLevel="1" x14ac:dyDescent="0.25">
      <c r="B590" s="6" t="s">
        <v>26</v>
      </c>
      <c r="C590" s="15"/>
      <c r="D590" s="15"/>
      <c r="E590" s="9"/>
      <c r="F590" s="9"/>
      <c r="G590" s="9"/>
      <c r="H590" s="9"/>
      <c r="I590" s="9"/>
      <c r="J590" s="9"/>
      <c r="K590" s="9">
        <f t="shared" si="178"/>
        <v>0</v>
      </c>
      <c r="L590" s="9">
        <f t="shared" si="179"/>
        <v>0</v>
      </c>
      <c r="M590" s="10">
        <f t="shared" si="180"/>
        <v>0</v>
      </c>
      <c r="N590" s="16" t="e">
        <f t="shared" si="177"/>
        <v>#DIV/0!</v>
      </c>
    </row>
    <row r="591" spans="2:14" hidden="1" outlineLevel="1" x14ac:dyDescent="0.25">
      <c r="B591" s="6" t="s">
        <v>27</v>
      </c>
      <c r="C591" s="15"/>
      <c r="D591" s="15"/>
      <c r="E591" s="9"/>
      <c r="F591" s="9"/>
      <c r="G591" s="9"/>
      <c r="H591" s="9"/>
      <c r="I591" s="9"/>
      <c r="J591" s="9"/>
      <c r="K591" s="9">
        <f t="shared" si="178"/>
        <v>0</v>
      </c>
      <c r="L591" s="9">
        <f t="shared" si="179"/>
        <v>0</v>
      </c>
      <c r="M591" s="10">
        <f t="shared" si="180"/>
        <v>0</v>
      </c>
      <c r="N591" s="16" t="e">
        <f t="shared" si="177"/>
        <v>#DIV/0!</v>
      </c>
    </row>
    <row r="592" spans="2:14" hidden="1" outlineLevel="1" x14ac:dyDescent="0.25">
      <c r="B592" s="6" t="s">
        <v>15</v>
      </c>
      <c r="C592" s="9"/>
      <c r="D592" s="9"/>
      <c r="E592" s="9"/>
      <c r="F592" s="9"/>
      <c r="G592" s="9"/>
      <c r="H592" s="9"/>
      <c r="I592" s="9"/>
      <c r="J592" s="9"/>
      <c r="K592" s="9">
        <f t="shared" si="178"/>
        <v>0</v>
      </c>
      <c r="L592" s="9">
        <f t="shared" si="179"/>
        <v>0</v>
      </c>
      <c r="M592" s="10">
        <f t="shared" si="180"/>
        <v>0</v>
      </c>
      <c r="N592" s="16" t="e">
        <f t="shared" si="177"/>
        <v>#DIV/0!</v>
      </c>
    </row>
    <row r="593" spans="2:14" hidden="1" outlineLevel="1" x14ac:dyDescent="0.25">
      <c r="B593" s="6" t="s">
        <v>28</v>
      </c>
      <c r="C593" s="9"/>
      <c r="D593" s="9"/>
      <c r="E593" s="9"/>
      <c r="F593" s="9"/>
      <c r="G593" s="9"/>
      <c r="H593" s="9"/>
      <c r="I593" s="9"/>
      <c r="J593" s="9"/>
      <c r="K593" s="9">
        <f t="shared" si="178"/>
        <v>0</v>
      </c>
      <c r="L593" s="9">
        <f t="shared" si="179"/>
        <v>0</v>
      </c>
      <c r="M593" s="10">
        <f t="shared" si="180"/>
        <v>0</v>
      </c>
      <c r="N593" s="16" t="e">
        <f t="shared" si="177"/>
        <v>#DIV/0!</v>
      </c>
    </row>
    <row r="594" spans="2:14" hidden="1" outlineLevel="1" x14ac:dyDescent="0.25">
      <c r="B594" s="6" t="s">
        <v>29</v>
      </c>
      <c r="C594" s="15"/>
      <c r="D594" s="15"/>
      <c r="E594" s="9"/>
      <c r="F594" s="9"/>
      <c r="G594" s="9"/>
      <c r="H594" s="9"/>
      <c r="I594" s="9"/>
      <c r="J594" s="9"/>
      <c r="K594" s="9">
        <f t="shared" si="178"/>
        <v>0</v>
      </c>
      <c r="L594" s="9">
        <f t="shared" si="179"/>
        <v>0</v>
      </c>
      <c r="M594" s="10">
        <f t="shared" si="180"/>
        <v>0</v>
      </c>
      <c r="N594" s="16" t="e">
        <f t="shared" si="177"/>
        <v>#DIV/0!</v>
      </c>
    </row>
    <row r="595" spans="2:14" hidden="1" outlineLevel="1" x14ac:dyDescent="0.25">
      <c r="B595" s="6" t="s">
        <v>30</v>
      </c>
      <c r="C595" s="15"/>
      <c r="D595" s="15"/>
      <c r="E595" s="9"/>
      <c r="F595" s="9"/>
      <c r="G595" s="9"/>
      <c r="H595" s="9"/>
      <c r="I595" s="9"/>
      <c r="J595" s="9"/>
      <c r="K595" s="9">
        <f t="shared" si="178"/>
        <v>0</v>
      </c>
      <c r="L595" s="9">
        <f t="shared" si="179"/>
        <v>0</v>
      </c>
      <c r="M595" s="10">
        <f t="shared" si="180"/>
        <v>0</v>
      </c>
      <c r="N595" s="16" t="e">
        <f t="shared" si="177"/>
        <v>#DIV/0!</v>
      </c>
    </row>
    <row r="596" spans="2:14" hidden="1" outlineLevel="1" x14ac:dyDescent="0.25">
      <c r="B596" s="6" t="s">
        <v>18</v>
      </c>
      <c r="C596" s="9"/>
      <c r="D596" s="9"/>
      <c r="E596" s="9"/>
      <c r="F596" s="9"/>
      <c r="G596" s="9"/>
      <c r="H596" s="9"/>
      <c r="I596" s="9"/>
      <c r="J596" s="9"/>
      <c r="K596" s="9">
        <f t="shared" si="178"/>
        <v>0</v>
      </c>
      <c r="L596" s="9">
        <f t="shared" si="179"/>
        <v>0</v>
      </c>
      <c r="M596" s="10">
        <f t="shared" si="180"/>
        <v>0</v>
      </c>
      <c r="N596" s="16" t="e">
        <f t="shared" si="177"/>
        <v>#DIV/0!</v>
      </c>
    </row>
    <row r="597" spans="2:14" hidden="1" outlineLevel="1" x14ac:dyDescent="0.25">
      <c r="B597" s="6" t="s">
        <v>31</v>
      </c>
      <c r="C597" s="9"/>
      <c r="D597" s="9"/>
      <c r="E597" s="9"/>
      <c r="F597" s="9"/>
      <c r="G597" s="9"/>
      <c r="H597" s="9"/>
      <c r="I597" s="9"/>
      <c r="J597" s="9"/>
      <c r="K597" s="9">
        <f t="shared" si="178"/>
        <v>0</v>
      </c>
      <c r="L597" s="9">
        <f t="shared" si="179"/>
        <v>0</v>
      </c>
      <c r="M597" s="10">
        <f t="shared" si="180"/>
        <v>0</v>
      </c>
      <c r="N597" s="16" t="e">
        <f t="shared" si="177"/>
        <v>#DIV/0!</v>
      </c>
    </row>
    <row r="598" spans="2:14" ht="15.75" collapsed="1" thickBot="1" x14ac:dyDescent="0.3">
      <c r="B598" s="11" t="s">
        <v>9</v>
      </c>
      <c r="C598" s="12">
        <f>SUM(C576:C597)</f>
        <v>0</v>
      </c>
      <c r="D598" s="12">
        <f t="shared" ref="D598:J598" si="181">SUM(D576:D597)</f>
        <v>0</v>
      </c>
      <c r="E598" s="12">
        <f t="shared" si="181"/>
        <v>0</v>
      </c>
      <c r="F598" s="12">
        <f t="shared" si="181"/>
        <v>0</v>
      </c>
      <c r="G598" s="12">
        <f t="shared" si="181"/>
        <v>0</v>
      </c>
      <c r="H598" s="12">
        <f t="shared" si="181"/>
        <v>0</v>
      </c>
      <c r="I598" s="12">
        <f t="shared" si="181"/>
        <v>0</v>
      </c>
      <c r="J598" s="12">
        <f t="shared" si="181"/>
        <v>0</v>
      </c>
      <c r="K598" s="12">
        <f>G598+C598+I598</f>
        <v>0</v>
      </c>
      <c r="L598" s="12">
        <f>H598+D598+J598</f>
        <v>0</v>
      </c>
      <c r="M598" s="13" t="e">
        <f t="shared" ref="M598" si="182">(L598-E598)/K598</f>
        <v>#DIV/0!</v>
      </c>
      <c r="N598" s="17" t="e">
        <f t="shared" ref="N598" si="183">F598/K598</f>
        <v>#DIV/0!</v>
      </c>
    </row>
    <row r="600" spans="2:14" ht="15.75" thickBot="1" x14ac:dyDescent="0.3">
      <c r="B600" s="14">
        <f>B574+1</f>
        <v>43853</v>
      </c>
    </row>
    <row r="601" spans="2:14" x14ac:dyDescent="0.25">
      <c r="B601" s="2" t="s">
        <v>0</v>
      </c>
      <c r="C601" s="3" t="s">
        <v>6</v>
      </c>
      <c r="D601" s="3" t="s">
        <v>7</v>
      </c>
      <c r="E601" s="3" t="s">
        <v>3</v>
      </c>
      <c r="F601" s="3" t="s">
        <v>32</v>
      </c>
      <c r="G601" s="3" t="s">
        <v>4</v>
      </c>
      <c r="H601" s="3" t="s">
        <v>5</v>
      </c>
      <c r="I601" s="3" t="s">
        <v>47</v>
      </c>
      <c r="J601" s="3" t="s">
        <v>48</v>
      </c>
      <c r="K601" s="3" t="s">
        <v>1</v>
      </c>
      <c r="L601" s="3" t="s">
        <v>2</v>
      </c>
      <c r="M601" s="3" t="s">
        <v>8</v>
      </c>
      <c r="N601" s="4" t="s">
        <v>33</v>
      </c>
    </row>
    <row r="602" spans="2:14" hidden="1" outlineLevel="1" x14ac:dyDescent="0.25">
      <c r="B602" s="6" t="s">
        <v>10</v>
      </c>
      <c r="C602" s="9"/>
      <c r="D602" s="9"/>
      <c r="E602" s="9"/>
      <c r="F602" s="9"/>
      <c r="G602" s="9"/>
      <c r="H602" s="9"/>
      <c r="I602" s="9"/>
      <c r="J602" s="9"/>
      <c r="K602" s="9">
        <f>G602+C602+I602</f>
        <v>0</v>
      </c>
      <c r="L602" s="9">
        <f>H602+D602+J602</f>
        <v>0</v>
      </c>
      <c r="M602" s="10">
        <f>IFERROR((L602-E602)/K602,0)</f>
        <v>0</v>
      </c>
      <c r="N602" s="16" t="e">
        <f>F602/K602</f>
        <v>#DIV/0!</v>
      </c>
    </row>
    <row r="603" spans="2:14" hidden="1" outlineLevel="1" x14ac:dyDescent="0.25">
      <c r="B603" s="6" t="s">
        <v>19</v>
      </c>
      <c r="C603" s="9"/>
      <c r="D603" s="9"/>
      <c r="E603" s="9"/>
      <c r="F603" s="9"/>
      <c r="G603" s="9"/>
      <c r="H603" s="9"/>
      <c r="I603" s="9"/>
      <c r="J603" s="9"/>
      <c r="K603" s="9">
        <f t="shared" ref="K603:K623" si="184">G603+C603+I603</f>
        <v>0</v>
      </c>
      <c r="L603" s="9">
        <f t="shared" ref="L603:L623" si="185">H603+D603+J603</f>
        <v>0</v>
      </c>
      <c r="M603" s="10">
        <f t="shared" ref="M603:M623" si="186">IFERROR((L603-E603)/K603,0)</f>
        <v>0</v>
      </c>
      <c r="N603" s="16" t="e">
        <f t="shared" ref="N603:N623" si="187">F603/K603</f>
        <v>#DIV/0!</v>
      </c>
    </row>
    <row r="604" spans="2:14" hidden="1" outlineLevel="1" x14ac:dyDescent="0.25">
      <c r="B604" s="6" t="s">
        <v>20</v>
      </c>
      <c r="C604" s="15"/>
      <c r="D604" s="15"/>
      <c r="E604" s="9"/>
      <c r="F604" s="9"/>
      <c r="G604" s="9"/>
      <c r="H604" s="9"/>
      <c r="I604" s="9"/>
      <c r="J604" s="9"/>
      <c r="K604" s="9">
        <f t="shared" si="184"/>
        <v>0</v>
      </c>
      <c r="L604" s="9">
        <f t="shared" si="185"/>
        <v>0</v>
      </c>
      <c r="M604" s="10">
        <f t="shared" si="186"/>
        <v>0</v>
      </c>
      <c r="N604" s="16" t="e">
        <f t="shared" si="187"/>
        <v>#DIV/0!</v>
      </c>
    </row>
    <row r="605" spans="2:14" hidden="1" outlineLevel="1" x14ac:dyDescent="0.25">
      <c r="B605" s="6" t="s">
        <v>21</v>
      </c>
      <c r="C605" s="15"/>
      <c r="D605" s="15"/>
      <c r="E605" s="9"/>
      <c r="F605" s="9"/>
      <c r="G605" s="9"/>
      <c r="H605" s="9"/>
      <c r="I605" s="9"/>
      <c r="J605" s="9"/>
      <c r="K605" s="9">
        <f t="shared" si="184"/>
        <v>0</v>
      </c>
      <c r="L605" s="9">
        <f t="shared" si="185"/>
        <v>0</v>
      </c>
      <c r="M605" s="10">
        <f t="shared" si="186"/>
        <v>0</v>
      </c>
      <c r="N605" s="16" t="e">
        <f t="shared" si="187"/>
        <v>#DIV/0!</v>
      </c>
    </row>
    <row r="606" spans="2:14" hidden="1" outlineLevel="1" x14ac:dyDescent="0.25">
      <c r="B606" s="6" t="s">
        <v>11</v>
      </c>
      <c r="C606" s="9"/>
      <c r="D606" s="9"/>
      <c r="E606" s="9"/>
      <c r="F606" s="9"/>
      <c r="G606" s="9"/>
      <c r="H606" s="9"/>
      <c r="I606" s="9"/>
      <c r="J606" s="9"/>
      <c r="K606" s="9">
        <f t="shared" si="184"/>
        <v>0</v>
      </c>
      <c r="L606" s="9">
        <f t="shared" si="185"/>
        <v>0</v>
      </c>
      <c r="M606" s="10">
        <f t="shared" si="186"/>
        <v>0</v>
      </c>
      <c r="N606" s="16" t="e">
        <f t="shared" si="187"/>
        <v>#DIV/0!</v>
      </c>
    </row>
    <row r="607" spans="2:14" hidden="1" outlineLevel="1" x14ac:dyDescent="0.25">
      <c r="B607" s="6" t="s">
        <v>16</v>
      </c>
      <c r="C607" s="9"/>
      <c r="D607" s="9"/>
      <c r="E607" s="9"/>
      <c r="F607" s="9"/>
      <c r="G607" s="9"/>
      <c r="H607" s="9"/>
      <c r="I607" s="9"/>
      <c r="J607" s="9"/>
      <c r="K607" s="9">
        <f t="shared" si="184"/>
        <v>0</v>
      </c>
      <c r="L607" s="9">
        <f t="shared" si="185"/>
        <v>0</v>
      </c>
      <c r="M607" s="10">
        <f t="shared" si="186"/>
        <v>0</v>
      </c>
      <c r="N607" s="16" t="e">
        <f t="shared" si="187"/>
        <v>#DIV/0!</v>
      </c>
    </row>
    <row r="608" spans="2:14" hidden="1" outlineLevel="1" x14ac:dyDescent="0.25">
      <c r="B608" s="6" t="s">
        <v>12</v>
      </c>
      <c r="C608" s="15"/>
      <c r="D608" s="15"/>
      <c r="E608" s="9"/>
      <c r="F608" s="9"/>
      <c r="G608" s="9"/>
      <c r="H608" s="9"/>
      <c r="I608" s="9"/>
      <c r="J608" s="9"/>
      <c r="K608" s="9">
        <f t="shared" si="184"/>
        <v>0</v>
      </c>
      <c r="L608" s="9">
        <f t="shared" si="185"/>
        <v>0</v>
      </c>
      <c r="M608" s="10">
        <f t="shared" si="186"/>
        <v>0</v>
      </c>
      <c r="N608" s="16" t="e">
        <f t="shared" si="187"/>
        <v>#DIV/0!</v>
      </c>
    </row>
    <row r="609" spans="2:14" hidden="1" outlineLevel="1" x14ac:dyDescent="0.25">
      <c r="B609" s="6" t="s">
        <v>13</v>
      </c>
      <c r="C609" s="15"/>
      <c r="D609" s="15"/>
      <c r="E609" s="9"/>
      <c r="F609" s="9"/>
      <c r="G609" s="9"/>
      <c r="H609" s="9"/>
      <c r="I609" s="9"/>
      <c r="J609" s="9"/>
      <c r="K609" s="9">
        <f t="shared" si="184"/>
        <v>0</v>
      </c>
      <c r="L609" s="9">
        <f t="shared" si="185"/>
        <v>0</v>
      </c>
      <c r="M609" s="10">
        <f t="shared" si="186"/>
        <v>0</v>
      </c>
      <c r="N609" s="16" t="e">
        <f t="shared" si="187"/>
        <v>#DIV/0!</v>
      </c>
    </row>
    <row r="610" spans="2:14" hidden="1" outlineLevel="1" x14ac:dyDescent="0.25">
      <c r="B610" s="6" t="s">
        <v>22</v>
      </c>
      <c r="C610" s="9"/>
      <c r="D610" s="9"/>
      <c r="E610" s="9"/>
      <c r="F610" s="9"/>
      <c r="G610" s="9"/>
      <c r="H610" s="9"/>
      <c r="I610" s="9"/>
      <c r="J610" s="9"/>
      <c r="K610" s="9">
        <f t="shared" si="184"/>
        <v>0</v>
      </c>
      <c r="L610" s="9">
        <f t="shared" si="185"/>
        <v>0</v>
      </c>
      <c r="M610" s="10">
        <f t="shared" si="186"/>
        <v>0</v>
      </c>
      <c r="N610" s="16" t="e">
        <f t="shared" si="187"/>
        <v>#DIV/0!</v>
      </c>
    </row>
    <row r="611" spans="2:14" hidden="1" outlineLevel="1" x14ac:dyDescent="0.25">
      <c r="B611" s="6" t="s">
        <v>23</v>
      </c>
      <c r="C611" s="9"/>
      <c r="D611" s="9"/>
      <c r="E611" s="9"/>
      <c r="F611" s="9"/>
      <c r="G611" s="9"/>
      <c r="H611" s="9"/>
      <c r="I611" s="9"/>
      <c r="J611" s="9"/>
      <c r="K611" s="9">
        <f t="shared" si="184"/>
        <v>0</v>
      </c>
      <c r="L611" s="9">
        <f t="shared" si="185"/>
        <v>0</v>
      </c>
      <c r="M611" s="10">
        <f t="shared" si="186"/>
        <v>0</v>
      </c>
      <c r="N611" s="16" t="e">
        <f t="shared" si="187"/>
        <v>#DIV/0!</v>
      </c>
    </row>
    <row r="612" spans="2:14" hidden="1" outlineLevel="1" x14ac:dyDescent="0.25">
      <c r="B612" s="6" t="s">
        <v>14</v>
      </c>
      <c r="C612" s="15"/>
      <c r="D612" s="15"/>
      <c r="E612" s="9"/>
      <c r="F612" s="9"/>
      <c r="G612" s="9"/>
      <c r="H612" s="9"/>
      <c r="I612" s="9"/>
      <c r="J612" s="9"/>
      <c r="K612" s="9">
        <f t="shared" si="184"/>
        <v>0</v>
      </c>
      <c r="L612" s="9">
        <f t="shared" si="185"/>
        <v>0</v>
      </c>
      <c r="M612" s="10">
        <f t="shared" si="186"/>
        <v>0</v>
      </c>
      <c r="N612" s="16" t="e">
        <f t="shared" si="187"/>
        <v>#DIV/0!</v>
      </c>
    </row>
    <row r="613" spans="2:14" hidden="1" outlineLevel="1" x14ac:dyDescent="0.25">
      <c r="B613" s="6" t="s">
        <v>24</v>
      </c>
      <c r="C613" s="15"/>
      <c r="D613" s="15"/>
      <c r="E613" s="9"/>
      <c r="F613" s="9"/>
      <c r="G613" s="9"/>
      <c r="H613" s="9"/>
      <c r="I613" s="9"/>
      <c r="J613" s="9"/>
      <c r="K613" s="9">
        <f t="shared" si="184"/>
        <v>0</v>
      </c>
      <c r="L613" s="9">
        <f t="shared" si="185"/>
        <v>0</v>
      </c>
      <c r="M613" s="10">
        <f t="shared" si="186"/>
        <v>0</v>
      </c>
      <c r="N613" s="16" t="e">
        <f t="shared" si="187"/>
        <v>#DIV/0!</v>
      </c>
    </row>
    <row r="614" spans="2:14" hidden="1" outlineLevel="1" x14ac:dyDescent="0.25">
      <c r="B614" s="6" t="s">
        <v>17</v>
      </c>
      <c r="C614" s="9"/>
      <c r="D614" s="9"/>
      <c r="E614" s="9"/>
      <c r="F614" s="9"/>
      <c r="G614" s="9"/>
      <c r="H614" s="9"/>
      <c r="I614" s="9"/>
      <c r="J614" s="9"/>
      <c r="K614" s="9">
        <f t="shared" si="184"/>
        <v>0</v>
      </c>
      <c r="L614" s="9">
        <f t="shared" si="185"/>
        <v>0</v>
      </c>
      <c r="M614" s="10">
        <f t="shared" si="186"/>
        <v>0</v>
      </c>
      <c r="N614" s="16" t="e">
        <f t="shared" si="187"/>
        <v>#DIV/0!</v>
      </c>
    </row>
    <row r="615" spans="2:14" hidden="1" outlineLevel="1" x14ac:dyDescent="0.25">
      <c r="B615" s="6" t="s">
        <v>25</v>
      </c>
      <c r="C615" s="9"/>
      <c r="D615" s="9"/>
      <c r="E615" s="9"/>
      <c r="F615" s="9"/>
      <c r="G615" s="9"/>
      <c r="H615" s="9"/>
      <c r="I615" s="9"/>
      <c r="J615" s="9"/>
      <c r="K615" s="9">
        <f t="shared" si="184"/>
        <v>0</v>
      </c>
      <c r="L615" s="9">
        <f t="shared" si="185"/>
        <v>0</v>
      </c>
      <c r="M615" s="10">
        <f t="shared" si="186"/>
        <v>0</v>
      </c>
      <c r="N615" s="16" t="e">
        <f t="shared" si="187"/>
        <v>#DIV/0!</v>
      </c>
    </row>
    <row r="616" spans="2:14" hidden="1" outlineLevel="1" x14ac:dyDescent="0.25">
      <c r="B616" s="6" t="s">
        <v>26</v>
      </c>
      <c r="C616" s="15"/>
      <c r="D616" s="15"/>
      <c r="E616" s="9"/>
      <c r="F616" s="9"/>
      <c r="G616" s="9"/>
      <c r="H616" s="9"/>
      <c r="I616" s="9"/>
      <c r="J616" s="9"/>
      <c r="K616" s="9">
        <f t="shared" si="184"/>
        <v>0</v>
      </c>
      <c r="L616" s="9">
        <f t="shared" si="185"/>
        <v>0</v>
      </c>
      <c r="M616" s="10">
        <f t="shared" si="186"/>
        <v>0</v>
      </c>
      <c r="N616" s="16" t="e">
        <f t="shared" si="187"/>
        <v>#DIV/0!</v>
      </c>
    </row>
    <row r="617" spans="2:14" hidden="1" outlineLevel="1" x14ac:dyDescent="0.25">
      <c r="B617" s="6" t="s">
        <v>27</v>
      </c>
      <c r="C617" s="15"/>
      <c r="D617" s="15"/>
      <c r="E617" s="9"/>
      <c r="F617" s="9"/>
      <c r="G617" s="9"/>
      <c r="H617" s="9"/>
      <c r="I617" s="9"/>
      <c r="J617" s="9"/>
      <c r="K617" s="9">
        <f t="shared" si="184"/>
        <v>0</v>
      </c>
      <c r="L617" s="9">
        <f t="shared" si="185"/>
        <v>0</v>
      </c>
      <c r="M617" s="10">
        <f t="shared" si="186"/>
        <v>0</v>
      </c>
      <c r="N617" s="16" t="e">
        <f t="shared" si="187"/>
        <v>#DIV/0!</v>
      </c>
    </row>
    <row r="618" spans="2:14" hidden="1" outlineLevel="1" x14ac:dyDescent="0.25">
      <c r="B618" s="6" t="s">
        <v>15</v>
      </c>
      <c r="C618" s="9"/>
      <c r="D618" s="9"/>
      <c r="E618" s="9"/>
      <c r="F618" s="9"/>
      <c r="G618" s="9"/>
      <c r="H618" s="9"/>
      <c r="I618" s="9"/>
      <c r="J618" s="9"/>
      <c r="K618" s="9">
        <f t="shared" si="184"/>
        <v>0</v>
      </c>
      <c r="L618" s="9">
        <f t="shared" si="185"/>
        <v>0</v>
      </c>
      <c r="M618" s="10">
        <f t="shared" si="186"/>
        <v>0</v>
      </c>
      <c r="N618" s="16" t="e">
        <f t="shared" si="187"/>
        <v>#DIV/0!</v>
      </c>
    </row>
    <row r="619" spans="2:14" hidden="1" outlineLevel="1" x14ac:dyDescent="0.25">
      <c r="B619" s="6" t="s">
        <v>28</v>
      </c>
      <c r="C619" s="9"/>
      <c r="D619" s="9"/>
      <c r="E619" s="9"/>
      <c r="F619" s="9"/>
      <c r="G619" s="9"/>
      <c r="H619" s="9"/>
      <c r="I619" s="9"/>
      <c r="J619" s="9"/>
      <c r="K619" s="9">
        <f t="shared" si="184"/>
        <v>0</v>
      </c>
      <c r="L619" s="9">
        <f t="shared" si="185"/>
        <v>0</v>
      </c>
      <c r="M619" s="10">
        <f t="shared" si="186"/>
        <v>0</v>
      </c>
      <c r="N619" s="16" t="e">
        <f t="shared" si="187"/>
        <v>#DIV/0!</v>
      </c>
    </row>
    <row r="620" spans="2:14" hidden="1" outlineLevel="1" x14ac:dyDescent="0.25">
      <c r="B620" s="6" t="s">
        <v>29</v>
      </c>
      <c r="C620" s="15"/>
      <c r="D620" s="15"/>
      <c r="E620" s="9"/>
      <c r="F620" s="9"/>
      <c r="G620" s="9"/>
      <c r="H620" s="9"/>
      <c r="I620" s="9"/>
      <c r="J620" s="9"/>
      <c r="K620" s="9">
        <f t="shared" si="184"/>
        <v>0</v>
      </c>
      <c r="L620" s="9">
        <f t="shared" si="185"/>
        <v>0</v>
      </c>
      <c r="M620" s="10">
        <f t="shared" si="186"/>
        <v>0</v>
      </c>
      <c r="N620" s="16" t="e">
        <f t="shared" si="187"/>
        <v>#DIV/0!</v>
      </c>
    </row>
    <row r="621" spans="2:14" hidden="1" outlineLevel="1" x14ac:dyDescent="0.25">
      <c r="B621" s="6" t="s">
        <v>30</v>
      </c>
      <c r="C621" s="15"/>
      <c r="D621" s="15"/>
      <c r="E621" s="9"/>
      <c r="F621" s="9"/>
      <c r="G621" s="9"/>
      <c r="H621" s="9"/>
      <c r="I621" s="9"/>
      <c r="J621" s="9"/>
      <c r="K621" s="9">
        <f t="shared" si="184"/>
        <v>0</v>
      </c>
      <c r="L621" s="9">
        <f t="shared" si="185"/>
        <v>0</v>
      </c>
      <c r="M621" s="10">
        <f t="shared" si="186"/>
        <v>0</v>
      </c>
      <c r="N621" s="16" t="e">
        <f t="shared" si="187"/>
        <v>#DIV/0!</v>
      </c>
    </row>
    <row r="622" spans="2:14" hidden="1" outlineLevel="1" x14ac:dyDescent="0.25">
      <c r="B622" s="6" t="s">
        <v>18</v>
      </c>
      <c r="C622" s="9"/>
      <c r="D622" s="9"/>
      <c r="E622" s="9"/>
      <c r="F622" s="9"/>
      <c r="G622" s="9"/>
      <c r="H622" s="9"/>
      <c r="I622" s="9"/>
      <c r="J622" s="9"/>
      <c r="K622" s="9">
        <f t="shared" si="184"/>
        <v>0</v>
      </c>
      <c r="L622" s="9">
        <f t="shared" si="185"/>
        <v>0</v>
      </c>
      <c r="M622" s="10">
        <f t="shared" si="186"/>
        <v>0</v>
      </c>
      <c r="N622" s="16" t="e">
        <f t="shared" si="187"/>
        <v>#DIV/0!</v>
      </c>
    </row>
    <row r="623" spans="2:14" hidden="1" outlineLevel="1" x14ac:dyDescent="0.25">
      <c r="B623" s="6" t="s">
        <v>31</v>
      </c>
      <c r="C623" s="9"/>
      <c r="D623" s="9"/>
      <c r="E623" s="9"/>
      <c r="F623" s="9"/>
      <c r="G623" s="9"/>
      <c r="H623" s="9"/>
      <c r="I623" s="9"/>
      <c r="J623" s="9"/>
      <c r="K623" s="9">
        <f t="shared" si="184"/>
        <v>0</v>
      </c>
      <c r="L623" s="9">
        <f t="shared" si="185"/>
        <v>0</v>
      </c>
      <c r="M623" s="10">
        <f t="shared" si="186"/>
        <v>0</v>
      </c>
      <c r="N623" s="16" t="e">
        <f t="shared" si="187"/>
        <v>#DIV/0!</v>
      </c>
    </row>
    <row r="624" spans="2:14" ht="15.75" collapsed="1" thickBot="1" x14ac:dyDescent="0.3">
      <c r="B624" s="11" t="s">
        <v>9</v>
      </c>
      <c r="C624" s="12">
        <f>SUM(C602:C623)</f>
        <v>0</v>
      </c>
      <c r="D624" s="12">
        <f t="shared" ref="D624:J624" si="188">SUM(D602:D623)</f>
        <v>0</v>
      </c>
      <c r="E624" s="12">
        <f t="shared" si="188"/>
        <v>0</v>
      </c>
      <c r="F624" s="12">
        <f t="shared" si="188"/>
        <v>0</v>
      </c>
      <c r="G624" s="12">
        <f t="shared" si="188"/>
        <v>0</v>
      </c>
      <c r="H624" s="12">
        <f t="shared" si="188"/>
        <v>0</v>
      </c>
      <c r="I624" s="12">
        <f t="shared" si="188"/>
        <v>0</v>
      </c>
      <c r="J624" s="12">
        <f t="shared" si="188"/>
        <v>0</v>
      </c>
      <c r="K624" s="12">
        <f>G624+C624+I624</f>
        <v>0</v>
      </c>
      <c r="L624" s="12">
        <f>H624+D624+J624</f>
        <v>0</v>
      </c>
      <c r="M624" s="13" t="e">
        <f t="shared" ref="M624" si="189">(L624-E624)/K624</f>
        <v>#DIV/0!</v>
      </c>
      <c r="N624" s="17" t="e">
        <f t="shared" ref="N624" si="190">F624/K624</f>
        <v>#DIV/0!</v>
      </c>
    </row>
    <row r="626" spans="2:14" ht="15.75" thickBot="1" x14ac:dyDescent="0.3">
      <c r="B626" s="14">
        <f>B600+1</f>
        <v>43854</v>
      </c>
    </row>
    <row r="627" spans="2:14" x14ac:dyDescent="0.25">
      <c r="B627" s="2" t="s">
        <v>0</v>
      </c>
      <c r="C627" s="3" t="s">
        <v>6</v>
      </c>
      <c r="D627" s="3" t="s">
        <v>7</v>
      </c>
      <c r="E627" s="3" t="s">
        <v>3</v>
      </c>
      <c r="F627" s="3" t="s">
        <v>32</v>
      </c>
      <c r="G627" s="3" t="s">
        <v>4</v>
      </c>
      <c r="H627" s="3" t="s">
        <v>5</v>
      </c>
      <c r="I627" s="3" t="s">
        <v>47</v>
      </c>
      <c r="J627" s="3" t="s">
        <v>48</v>
      </c>
      <c r="K627" s="3" t="s">
        <v>1</v>
      </c>
      <c r="L627" s="3" t="s">
        <v>2</v>
      </c>
      <c r="M627" s="3" t="s">
        <v>8</v>
      </c>
      <c r="N627" s="4" t="s">
        <v>33</v>
      </c>
    </row>
    <row r="628" spans="2:14" hidden="1" outlineLevel="1" x14ac:dyDescent="0.25">
      <c r="B628" s="6" t="s">
        <v>10</v>
      </c>
      <c r="C628" s="9"/>
      <c r="D628" s="9"/>
      <c r="E628" s="9"/>
      <c r="F628" s="9"/>
      <c r="G628" s="9"/>
      <c r="H628" s="9"/>
      <c r="I628" s="9"/>
      <c r="J628" s="9"/>
      <c r="K628" s="9">
        <f>G628+C628+I628</f>
        <v>0</v>
      </c>
      <c r="L628" s="9">
        <f>H628+D628+J628</f>
        <v>0</v>
      </c>
      <c r="M628" s="10">
        <f>IFERROR((L628-E628)/K628,0)</f>
        <v>0</v>
      </c>
      <c r="N628" s="16" t="e">
        <f>F628/K628</f>
        <v>#DIV/0!</v>
      </c>
    </row>
    <row r="629" spans="2:14" hidden="1" outlineLevel="1" x14ac:dyDescent="0.25">
      <c r="B629" s="6" t="s">
        <v>19</v>
      </c>
      <c r="C629" s="9"/>
      <c r="D629" s="9"/>
      <c r="E629" s="9"/>
      <c r="F629" s="9"/>
      <c r="G629" s="9"/>
      <c r="H629" s="9"/>
      <c r="I629" s="9"/>
      <c r="J629" s="9"/>
      <c r="K629" s="9">
        <f t="shared" ref="K629:K649" si="191">G629+C629+I629</f>
        <v>0</v>
      </c>
      <c r="L629" s="9">
        <f t="shared" ref="L629:L649" si="192">H629+D629+J629</f>
        <v>0</v>
      </c>
      <c r="M629" s="10">
        <f t="shared" ref="M629:M649" si="193">IFERROR((L629-E629)/K629,0)</f>
        <v>0</v>
      </c>
      <c r="N629" s="16" t="e">
        <f t="shared" ref="N629:N649" si="194">F629/K629</f>
        <v>#DIV/0!</v>
      </c>
    </row>
    <row r="630" spans="2:14" hidden="1" outlineLevel="1" x14ac:dyDescent="0.25">
      <c r="B630" s="6" t="s">
        <v>20</v>
      </c>
      <c r="C630" s="15"/>
      <c r="D630" s="15"/>
      <c r="E630" s="9"/>
      <c r="F630" s="9"/>
      <c r="G630" s="9"/>
      <c r="H630" s="9"/>
      <c r="I630" s="9"/>
      <c r="J630" s="9"/>
      <c r="K630" s="9">
        <f t="shared" si="191"/>
        <v>0</v>
      </c>
      <c r="L630" s="9">
        <f t="shared" si="192"/>
        <v>0</v>
      </c>
      <c r="M630" s="10">
        <f t="shared" si="193"/>
        <v>0</v>
      </c>
      <c r="N630" s="16" t="e">
        <f t="shared" si="194"/>
        <v>#DIV/0!</v>
      </c>
    </row>
    <row r="631" spans="2:14" hidden="1" outlineLevel="1" x14ac:dyDescent="0.25">
      <c r="B631" s="6" t="s">
        <v>21</v>
      </c>
      <c r="C631" s="15"/>
      <c r="D631" s="15"/>
      <c r="E631" s="9"/>
      <c r="F631" s="9"/>
      <c r="G631" s="9"/>
      <c r="H631" s="9"/>
      <c r="I631" s="9"/>
      <c r="J631" s="9"/>
      <c r="K631" s="9">
        <f t="shared" si="191"/>
        <v>0</v>
      </c>
      <c r="L631" s="9">
        <f t="shared" si="192"/>
        <v>0</v>
      </c>
      <c r="M631" s="10">
        <f t="shared" si="193"/>
        <v>0</v>
      </c>
      <c r="N631" s="16" t="e">
        <f t="shared" si="194"/>
        <v>#DIV/0!</v>
      </c>
    </row>
    <row r="632" spans="2:14" hidden="1" outlineLevel="1" x14ac:dyDescent="0.25">
      <c r="B632" s="6" t="s">
        <v>11</v>
      </c>
      <c r="C632" s="9"/>
      <c r="D632" s="9"/>
      <c r="E632" s="9"/>
      <c r="F632" s="9"/>
      <c r="G632" s="9"/>
      <c r="H632" s="9"/>
      <c r="I632" s="9"/>
      <c r="J632" s="9"/>
      <c r="K632" s="9">
        <f t="shared" si="191"/>
        <v>0</v>
      </c>
      <c r="L632" s="9">
        <f t="shared" si="192"/>
        <v>0</v>
      </c>
      <c r="M632" s="10">
        <f t="shared" si="193"/>
        <v>0</v>
      </c>
      <c r="N632" s="16" t="e">
        <f t="shared" si="194"/>
        <v>#DIV/0!</v>
      </c>
    </row>
    <row r="633" spans="2:14" hidden="1" outlineLevel="1" x14ac:dyDescent="0.25">
      <c r="B633" s="6" t="s">
        <v>16</v>
      </c>
      <c r="C633" s="9"/>
      <c r="D633" s="9"/>
      <c r="E633" s="9"/>
      <c r="F633" s="9"/>
      <c r="G633" s="9"/>
      <c r="H633" s="9"/>
      <c r="I633" s="9"/>
      <c r="J633" s="9"/>
      <c r="K633" s="9">
        <f t="shared" si="191"/>
        <v>0</v>
      </c>
      <c r="L633" s="9">
        <f t="shared" si="192"/>
        <v>0</v>
      </c>
      <c r="M633" s="10">
        <f t="shared" si="193"/>
        <v>0</v>
      </c>
      <c r="N633" s="16" t="e">
        <f t="shared" si="194"/>
        <v>#DIV/0!</v>
      </c>
    </row>
    <row r="634" spans="2:14" hidden="1" outlineLevel="1" x14ac:dyDescent="0.25">
      <c r="B634" s="6" t="s">
        <v>12</v>
      </c>
      <c r="C634" s="15"/>
      <c r="D634" s="15"/>
      <c r="E634" s="9"/>
      <c r="F634" s="9"/>
      <c r="G634" s="9"/>
      <c r="H634" s="9"/>
      <c r="I634" s="9"/>
      <c r="J634" s="9"/>
      <c r="K634" s="9">
        <f t="shared" si="191"/>
        <v>0</v>
      </c>
      <c r="L634" s="9">
        <f t="shared" si="192"/>
        <v>0</v>
      </c>
      <c r="M634" s="10">
        <f t="shared" si="193"/>
        <v>0</v>
      </c>
      <c r="N634" s="16" t="e">
        <f t="shared" si="194"/>
        <v>#DIV/0!</v>
      </c>
    </row>
    <row r="635" spans="2:14" hidden="1" outlineLevel="1" x14ac:dyDescent="0.25">
      <c r="B635" s="6" t="s">
        <v>13</v>
      </c>
      <c r="C635" s="15"/>
      <c r="D635" s="15"/>
      <c r="E635" s="9"/>
      <c r="F635" s="9"/>
      <c r="G635" s="9"/>
      <c r="H635" s="9"/>
      <c r="I635" s="9"/>
      <c r="J635" s="9"/>
      <c r="K635" s="9">
        <f t="shared" si="191"/>
        <v>0</v>
      </c>
      <c r="L635" s="9">
        <f t="shared" si="192"/>
        <v>0</v>
      </c>
      <c r="M635" s="10">
        <f t="shared" si="193"/>
        <v>0</v>
      </c>
      <c r="N635" s="16" t="e">
        <f t="shared" si="194"/>
        <v>#DIV/0!</v>
      </c>
    </row>
    <row r="636" spans="2:14" hidden="1" outlineLevel="1" x14ac:dyDescent="0.25">
      <c r="B636" s="6" t="s">
        <v>22</v>
      </c>
      <c r="C636" s="9"/>
      <c r="D636" s="9"/>
      <c r="E636" s="9"/>
      <c r="F636" s="9"/>
      <c r="G636" s="9"/>
      <c r="H636" s="9"/>
      <c r="I636" s="9"/>
      <c r="J636" s="9"/>
      <c r="K636" s="9">
        <f t="shared" si="191"/>
        <v>0</v>
      </c>
      <c r="L636" s="9">
        <f t="shared" si="192"/>
        <v>0</v>
      </c>
      <c r="M636" s="10">
        <f t="shared" si="193"/>
        <v>0</v>
      </c>
      <c r="N636" s="16" t="e">
        <f t="shared" si="194"/>
        <v>#DIV/0!</v>
      </c>
    </row>
    <row r="637" spans="2:14" hidden="1" outlineLevel="1" x14ac:dyDescent="0.25">
      <c r="B637" s="6" t="s">
        <v>23</v>
      </c>
      <c r="C637" s="9"/>
      <c r="D637" s="9"/>
      <c r="E637" s="9"/>
      <c r="F637" s="9"/>
      <c r="G637" s="9"/>
      <c r="H637" s="9"/>
      <c r="I637" s="9"/>
      <c r="J637" s="9"/>
      <c r="K637" s="9">
        <f t="shared" si="191"/>
        <v>0</v>
      </c>
      <c r="L637" s="9">
        <f t="shared" si="192"/>
        <v>0</v>
      </c>
      <c r="M637" s="10">
        <f t="shared" si="193"/>
        <v>0</v>
      </c>
      <c r="N637" s="16" t="e">
        <f t="shared" si="194"/>
        <v>#DIV/0!</v>
      </c>
    </row>
    <row r="638" spans="2:14" hidden="1" outlineLevel="1" x14ac:dyDescent="0.25">
      <c r="B638" s="6" t="s">
        <v>14</v>
      </c>
      <c r="C638" s="15"/>
      <c r="D638" s="15"/>
      <c r="E638" s="9"/>
      <c r="F638" s="9"/>
      <c r="G638" s="9"/>
      <c r="H638" s="9"/>
      <c r="I638" s="9"/>
      <c r="J638" s="9"/>
      <c r="K638" s="9">
        <f t="shared" si="191"/>
        <v>0</v>
      </c>
      <c r="L638" s="9">
        <f t="shared" si="192"/>
        <v>0</v>
      </c>
      <c r="M638" s="10">
        <f t="shared" si="193"/>
        <v>0</v>
      </c>
      <c r="N638" s="16" t="e">
        <f t="shared" si="194"/>
        <v>#DIV/0!</v>
      </c>
    </row>
    <row r="639" spans="2:14" hidden="1" outlineLevel="1" x14ac:dyDescent="0.25">
      <c r="B639" s="6" t="s">
        <v>24</v>
      </c>
      <c r="C639" s="15"/>
      <c r="D639" s="15"/>
      <c r="E639" s="9"/>
      <c r="F639" s="9"/>
      <c r="G639" s="9"/>
      <c r="H639" s="9"/>
      <c r="I639" s="9"/>
      <c r="J639" s="9"/>
      <c r="K639" s="9">
        <f t="shared" si="191"/>
        <v>0</v>
      </c>
      <c r="L639" s="9">
        <f t="shared" si="192"/>
        <v>0</v>
      </c>
      <c r="M639" s="10">
        <f t="shared" si="193"/>
        <v>0</v>
      </c>
      <c r="N639" s="16" t="e">
        <f t="shared" si="194"/>
        <v>#DIV/0!</v>
      </c>
    </row>
    <row r="640" spans="2:14" hidden="1" outlineLevel="1" x14ac:dyDescent="0.25">
      <c r="B640" s="6" t="s">
        <v>17</v>
      </c>
      <c r="C640" s="9"/>
      <c r="D640" s="9"/>
      <c r="E640" s="9"/>
      <c r="F640" s="9"/>
      <c r="G640" s="9"/>
      <c r="H640" s="9"/>
      <c r="I640" s="9"/>
      <c r="J640" s="9"/>
      <c r="K640" s="9">
        <f t="shared" si="191"/>
        <v>0</v>
      </c>
      <c r="L640" s="9">
        <f t="shared" si="192"/>
        <v>0</v>
      </c>
      <c r="M640" s="10">
        <f t="shared" si="193"/>
        <v>0</v>
      </c>
      <c r="N640" s="16" t="e">
        <f t="shared" si="194"/>
        <v>#DIV/0!</v>
      </c>
    </row>
    <row r="641" spans="2:14" hidden="1" outlineLevel="1" x14ac:dyDescent="0.25">
      <c r="B641" s="6" t="s">
        <v>25</v>
      </c>
      <c r="C641" s="9"/>
      <c r="D641" s="9"/>
      <c r="E641" s="9"/>
      <c r="F641" s="9"/>
      <c r="G641" s="9"/>
      <c r="H641" s="9"/>
      <c r="I641" s="9"/>
      <c r="J641" s="9"/>
      <c r="K641" s="9">
        <f t="shared" si="191"/>
        <v>0</v>
      </c>
      <c r="L641" s="9">
        <f t="shared" si="192"/>
        <v>0</v>
      </c>
      <c r="M641" s="10">
        <f t="shared" si="193"/>
        <v>0</v>
      </c>
      <c r="N641" s="16" t="e">
        <f t="shared" si="194"/>
        <v>#DIV/0!</v>
      </c>
    </row>
    <row r="642" spans="2:14" hidden="1" outlineLevel="1" x14ac:dyDescent="0.25">
      <c r="B642" s="6" t="s">
        <v>26</v>
      </c>
      <c r="C642" s="15"/>
      <c r="D642" s="15"/>
      <c r="E642" s="9"/>
      <c r="F642" s="9"/>
      <c r="G642" s="9"/>
      <c r="H642" s="9"/>
      <c r="I642" s="9"/>
      <c r="J642" s="9"/>
      <c r="K642" s="9">
        <f t="shared" si="191"/>
        <v>0</v>
      </c>
      <c r="L642" s="9">
        <f t="shared" si="192"/>
        <v>0</v>
      </c>
      <c r="M642" s="10">
        <f t="shared" si="193"/>
        <v>0</v>
      </c>
      <c r="N642" s="16" t="e">
        <f t="shared" si="194"/>
        <v>#DIV/0!</v>
      </c>
    </row>
    <row r="643" spans="2:14" hidden="1" outlineLevel="1" x14ac:dyDescent="0.25">
      <c r="B643" s="6" t="s">
        <v>27</v>
      </c>
      <c r="C643" s="15"/>
      <c r="D643" s="15"/>
      <c r="E643" s="9"/>
      <c r="F643" s="9"/>
      <c r="G643" s="9"/>
      <c r="H643" s="9"/>
      <c r="I643" s="9"/>
      <c r="J643" s="9"/>
      <c r="K643" s="9">
        <f t="shared" si="191"/>
        <v>0</v>
      </c>
      <c r="L643" s="9">
        <f t="shared" si="192"/>
        <v>0</v>
      </c>
      <c r="M643" s="10">
        <f t="shared" si="193"/>
        <v>0</v>
      </c>
      <c r="N643" s="16" t="e">
        <f t="shared" si="194"/>
        <v>#DIV/0!</v>
      </c>
    </row>
    <row r="644" spans="2:14" hidden="1" outlineLevel="1" x14ac:dyDescent="0.25">
      <c r="B644" s="6" t="s">
        <v>15</v>
      </c>
      <c r="C644" s="9"/>
      <c r="D644" s="9"/>
      <c r="E644" s="9"/>
      <c r="F644" s="9"/>
      <c r="G644" s="9"/>
      <c r="H644" s="9"/>
      <c r="I644" s="9"/>
      <c r="J644" s="9"/>
      <c r="K644" s="9">
        <f t="shared" si="191"/>
        <v>0</v>
      </c>
      <c r="L644" s="9">
        <f t="shared" si="192"/>
        <v>0</v>
      </c>
      <c r="M644" s="10">
        <f t="shared" si="193"/>
        <v>0</v>
      </c>
      <c r="N644" s="16" t="e">
        <f t="shared" si="194"/>
        <v>#DIV/0!</v>
      </c>
    </row>
    <row r="645" spans="2:14" hidden="1" outlineLevel="1" x14ac:dyDescent="0.25">
      <c r="B645" s="6" t="s">
        <v>28</v>
      </c>
      <c r="C645" s="9"/>
      <c r="D645" s="9"/>
      <c r="E645" s="9"/>
      <c r="F645" s="9"/>
      <c r="G645" s="9"/>
      <c r="H645" s="9"/>
      <c r="I645" s="9"/>
      <c r="J645" s="9"/>
      <c r="K645" s="9">
        <f t="shared" si="191"/>
        <v>0</v>
      </c>
      <c r="L645" s="9">
        <f t="shared" si="192"/>
        <v>0</v>
      </c>
      <c r="M645" s="10">
        <f t="shared" si="193"/>
        <v>0</v>
      </c>
      <c r="N645" s="16" t="e">
        <f t="shared" si="194"/>
        <v>#DIV/0!</v>
      </c>
    </row>
    <row r="646" spans="2:14" hidden="1" outlineLevel="1" x14ac:dyDescent="0.25">
      <c r="B646" s="6" t="s">
        <v>29</v>
      </c>
      <c r="C646" s="15"/>
      <c r="D646" s="15"/>
      <c r="E646" s="9"/>
      <c r="F646" s="9"/>
      <c r="G646" s="9"/>
      <c r="H646" s="9"/>
      <c r="I646" s="9"/>
      <c r="J646" s="9"/>
      <c r="K646" s="9">
        <f t="shared" si="191"/>
        <v>0</v>
      </c>
      <c r="L646" s="9">
        <f t="shared" si="192"/>
        <v>0</v>
      </c>
      <c r="M646" s="10">
        <f t="shared" si="193"/>
        <v>0</v>
      </c>
      <c r="N646" s="16" t="e">
        <f t="shared" si="194"/>
        <v>#DIV/0!</v>
      </c>
    </row>
    <row r="647" spans="2:14" hidden="1" outlineLevel="1" x14ac:dyDescent="0.25">
      <c r="B647" s="6" t="s">
        <v>30</v>
      </c>
      <c r="C647" s="15"/>
      <c r="D647" s="15"/>
      <c r="E647" s="9"/>
      <c r="F647" s="9"/>
      <c r="G647" s="9"/>
      <c r="H647" s="9"/>
      <c r="I647" s="9"/>
      <c r="J647" s="9"/>
      <c r="K647" s="9">
        <f t="shared" si="191"/>
        <v>0</v>
      </c>
      <c r="L647" s="9">
        <f t="shared" si="192"/>
        <v>0</v>
      </c>
      <c r="M647" s="10">
        <f t="shared" si="193"/>
        <v>0</v>
      </c>
      <c r="N647" s="16" t="e">
        <f t="shared" si="194"/>
        <v>#DIV/0!</v>
      </c>
    </row>
    <row r="648" spans="2:14" hidden="1" outlineLevel="1" x14ac:dyDescent="0.25">
      <c r="B648" s="6" t="s">
        <v>18</v>
      </c>
      <c r="C648" s="9"/>
      <c r="D648" s="9"/>
      <c r="E648" s="9"/>
      <c r="F648" s="9"/>
      <c r="G648" s="9"/>
      <c r="H648" s="9"/>
      <c r="I648" s="9"/>
      <c r="J648" s="9"/>
      <c r="K648" s="9">
        <f t="shared" si="191"/>
        <v>0</v>
      </c>
      <c r="L648" s="9">
        <f t="shared" si="192"/>
        <v>0</v>
      </c>
      <c r="M648" s="10">
        <f t="shared" si="193"/>
        <v>0</v>
      </c>
      <c r="N648" s="16" t="e">
        <f t="shared" si="194"/>
        <v>#DIV/0!</v>
      </c>
    </row>
    <row r="649" spans="2:14" hidden="1" outlineLevel="1" x14ac:dyDescent="0.25">
      <c r="B649" s="6" t="s">
        <v>31</v>
      </c>
      <c r="C649" s="9"/>
      <c r="D649" s="9"/>
      <c r="E649" s="9"/>
      <c r="F649" s="9"/>
      <c r="G649" s="9"/>
      <c r="H649" s="9"/>
      <c r="I649" s="9"/>
      <c r="J649" s="9"/>
      <c r="K649" s="9">
        <f t="shared" si="191"/>
        <v>0</v>
      </c>
      <c r="L649" s="9">
        <f t="shared" si="192"/>
        <v>0</v>
      </c>
      <c r="M649" s="10">
        <f t="shared" si="193"/>
        <v>0</v>
      </c>
      <c r="N649" s="16" t="e">
        <f t="shared" si="194"/>
        <v>#DIV/0!</v>
      </c>
    </row>
    <row r="650" spans="2:14" ht="15.75" collapsed="1" thickBot="1" x14ac:dyDescent="0.3">
      <c r="B650" s="11" t="s">
        <v>9</v>
      </c>
      <c r="C650" s="12">
        <f>SUM(C628:C649)</f>
        <v>0</v>
      </c>
      <c r="D650" s="12">
        <f t="shared" ref="D650:J650" si="195">SUM(D628:D649)</f>
        <v>0</v>
      </c>
      <c r="E650" s="12">
        <f t="shared" si="195"/>
        <v>0</v>
      </c>
      <c r="F650" s="12">
        <f t="shared" si="195"/>
        <v>0</v>
      </c>
      <c r="G650" s="12">
        <f t="shared" si="195"/>
        <v>0</v>
      </c>
      <c r="H650" s="12">
        <f t="shared" si="195"/>
        <v>0</v>
      </c>
      <c r="I650" s="12">
        <f t="shared" si="195"/>
        <v>0</v>
      </c>
      <c r="J650" s="12">
        <f t="shared" si="195"/>
        <v>0</v>
      </c>
      <c r="K650" s="12">
        <f>G650+C650+I650</f>
        <v>0</v>
      </c>
      <c r="L650" s="12">
        <f>H650+D650+J650</f>
        <v>0</v>
      </c>
      <c r="M650" s="13" t="e">
        <f t="shared" ref="M650" si="196">(L650-E650)/K650</f>
        <v>#DIV/0!</v>
      </c>
      <c r="N650" s="17" t="e">
        <f t="shared" ref="N650" si="197">F650/K650</f>
        <v>#DIV/0!</v>
      </c>
    </row>
    <row r="652" spans="2:14" ht="15.75" thickBot="1" x14ac:dyDescent="0.3">
      <c r="B652" s="14">
        <f>B626+1</f>
        <v>43855</v>
      </c>
    </row>
    <row r="653" spans="2:14" x14ac:dyDescent="0.25">
      <c r="B653" s="2" t="s">
        <v>0</v>
      </c>
      <c r="C653" s="3" t="s">
        <v>6</v>
      </c>
      <c r="D653" s="3" t="s">
        <v>7</v>
      </c>
      <c r="E653" s="3" t="s">
        <v>3</v>
      </c>
      <c r="F653" s="3" t="s">
        <v>32</v>
      </c>
      <c r="G653" s="3" t="s">
        <v>4</v>
      </c>
      <c r="H653" s="3" t="s">
        <v>5</v>
      </c>
      <c r="I653" s="3" t="s">
        <v>47</v>
      </c>
      <c r="J653" s="3" t="s">
        <v>48</v>
      </c>
      <c r="K653" s="3" t="s">
        <v>1</v>
      </c>
      <c r="L653" s="3" t="s">
        <v>2</v>
      </c>
      <c r="M653" s="3" t="s">
        <v>8</v>
      </c>
      <c r="N653" s="4" t="s">
        <v>33</v>
      </c>
    </row>
    <row r="654" spans="2:14" hidden="1" outlineLevel="1" x14ac:dyDescent="0.25">
      <c r="B654" s="6" t="s">
        <v>10</v>
      </c>
      <c r="C654" s="9"/>
      <c r="D654" s="9"/>
      <c r="E654" s="9"/>
      <c r="F654" s="9"/>
      <c r="G654" s="9"/>
      <c r="H654" s="9"/>
      <c r="I654" s="9"/>
      <c r="J654" s="9"/>
      <c r="K654" s="9">
        <f>G654+C654+I654</f>
        <v>0</v>
      </c>
      <c r="L654" s="9">
        <f>H654+D654+J654</f>
        <v>0</v>
      </c>
      <c r="M654" s="10">
        <f>IFERROR((L654-E654)/K654,0)</f>
        <v>0</v>
      </c>
      <c r="N654" s="16" t="e">
        <f>F654/K654</f>
        <v>#DIV/0!</v>
      </c>
    </row>
    <row r="655" spans="2:14" hidden="1" outlineLevel="1" x14ac:dyDescent="0.25">
      <c r="B655" s="6" t="s">
        <v>19</v>
      </c>
      <c r="C655" s="9"/>
      <c r="D655" s="9"/>
      <c r="E655" s="9"/>
      <c r="F655" s="9"/>
      <c r="G655" s="9"/>
      <c r="H655" s="9"/>
      <c r="I655" s="9"/>
      <c r="J655" s="9"/>
      <c r="K655" s="9">
        <f t="shared" ref="K655:K675" si="198">G655+C655+I655</f>
        <v>0</v>
      </c>
      <c r="L655" s="9">
        <f t="shared" ref="L655:L675" si="199">H655+D655+J655</f>
        <v>0</v>
      </c>
      <c r="M655" s="10">
        <f t="shared" ref="M655:M675" si="200">IFERROR((L655-E655)/K655,0)</f>
        <v>0</v>
      </c>
      <c r="N655" s="16" t="e">
        <f t="shared" ref="N655:N675" si="201">F655/K655</f>
        <v>#DIV/0!</v>
      </c>
    </row>
    <row r="656" spans="2:14" hidden="1" outlineLevel="1" x14ac:dyDescent="0.25">
      <c r="B656" s="6" t="s">
        <v>20</v>
      </c>
      <c r="C656" s="15"/>
      <c r="D656" s="15"/>
      <c r="E656" s="9"/>
      <c r="F656" s="9"/>
      <c r="G656" s="9"/>
      <c r="H656" s="9"/>
      <c r="I656" s="9"/>
      <c r="J656" s="9"/>
      <c r="K656" s="9">
        <f t="shared" si="198"/>
        <v>0</v>
      </c>
      <c r="L656" s="9">
        <f t="shared" si="199"/>
        <v>0</v>
      </c>
      <c r="M656" s="10">
        <f t="shared" si="200"/>
        <v>0</v>
      </c>
      <c r="N656" s="16" t="e">
        <f t="shared" si="201"/>
        <v>#DIV/0!</v>
      </c>
    </row>
    <row r="657" spans="2:14" hidden="1" outlineLevel="1" x14ac:dyDescent="0.25">
      <c r="B657" s="6" t="s">
        <v>21</v>
      </c>
      <c r="C657" s="15"/>
      <c r="D657" s="15"/>
      <c r="E657" s="9"/>
      <c r="F657" s="9"/>
      <c r="G657" s="9"/>
      <c r="H657" s="9"/>
      <c r="I657" s="9"/>
      <c r="J657" s="9"/>
      <c r="K657" s="9">
        <f t="shared" si="198"/>
        <v>0</v>
      </c>
      <c r="L657" s="9">
        <f t="shared" si="199"/>
        <v>0</v>
      </c>
      <c r="M657" s="10">
        <f t="shared" si="200"/>
        <v>0</v>
      </c>
      <c r="N657" s="16" t="e">
        <f t="shared" si="201"/>
        <v>#DIV/0!</v>
      </c>
    </row>
    <row r="658" spans="2:14" hidden="1" outlineLevel="1" x14ac:dyDescent="0.25">
      <c r="B658" s="6" t="s">
        <v>11</v>
      </c>
      <c r="C658" s="9"/>
      <c r="D658" s="9"/>
      <c r="E658" s="9"/>
      <c r="F658" s="9"/>
      <c r="G658" s="9"/>
      <c r="H658" s="9"/>
      <c r="I658" s="9"/>
      <c r="J658" s="9"/>
      <c r="K658" s="9">
        <f t="shared" si="198"/>
        <v>0</v>
      </c>
      <c r="L658" s="9">
        <f t="shared" si="199"/>
        <v>0</v>
      </c>
      <c r="M658" s="10">
        <f t="shared" si="200"/>
        <v>0</v>
      </c>
      <c r="N658" s="16" t="e">
        <f t="shared" si="201"/>
        <v>#DIV/0!</v>
      </c>
    </row>
    <row r="659" spans="2:14" hidden="1" outlineLevel="1" x14ac:dyDescent="0.25">
      <c r="B659" s="6" t="s">
        <v>16</v>
      </c>
      <c r="C659" s="9"/>
      <c r="D659" s="9"/>
      <c r="E659" s="9"/>
      <c r="F659" s="9"/>
      <c r="G659" s="9"/>
      <c r="H659" s="9"/>
      <c r="I659" s="9"/>
      <c r="J659" s="9"/>
      <c r="K659" s="9">
        <f t="shared" si="198"/>
        <v>0</v>
      </c>
      <c r="L659" s="9">
        <f t="shared" si="199"/>
        <v>0</v>
      </c>
      <c r="M659" s="10">
        <f t="shared" si="200"/>
        <v>0</v>
      </c>
      <c r="N659" s="16" t="e">
        <f t="shared" si="201"/>
        <v>#DIV/0!</v>
      </c>
    </row>
    <row r="660" spans="2:14" hidden="1" outlineLevel="1" x14ac:dyDescent="0.25">
      <c r="B660" s="6" t="s">
        <v>12</v>
      </c>
      <c r="C660" s="15"/>
      <c r="D660" s="15"/>
      <c r="E660" s="9"/>
      <c r="F660" s="9"/>
      <c r="G660" s="9"/>
      <c r="H660" s="9"/>
      <c r="I660" s="9"/>
      <c r="J660" s="9"/>
      <c r="K660" s="9">
        <f t="shared" si="198"/>
        <v>0</v>
      </c>
      <c r="L660" s="9">
        <f t="shared" si="199"/>
        <v>0</v>
      </c>
      <c r="M660" s="10">
        <f t="shared" si="200"/>
        <v>0</v>
      </c>
      <c r="N660" s="16" t="e">
        <f t="shared" si="201"/>
        <v>#DIV/0!</v>
      </c>
    </row>
    <row r="661" spans="2:14" hidden="1" outlineLevel="1" x14ac:dyDescent="0.25">
      <c r="B661" s="6" t="s">
        <v>13</v>
      </c>
      <c r="C661" s="15"/>
      <c r="D661" s="15"/>
      <c r="E661" s="9"/>
      <c r="F661" s="9"/>
      <c r="G661" s="9"/>
      <c r="H661" s="9"/>
      <c r="I661" s="9"/>
      <c r="J661" s="9"/>
      <c r="K661" s="9">
        <f t="shared" si="198"/>
        <v>0</v>
      </c>
      <c r="L661" s="9">
        <f t="shared" si="199"/>
        <v>0</v>
      </c>
      <c r="M661" s="10">
        <f t="shared" si="200"/>
        <v>0</v>
      </c>
      <c r="N661" s="16" t="e">
        <f t="shared" si="201"/>
        <v>#DIV/0!</v>
      </c>
    </row>
    <row r="662" spans="2:14" hidden="1" outlineLevel="1" x14ac:dyDescent="0.25">
      <c r="B662" s="6" t="s">
        <v>22</v>
      </c>
      <c r="C662" s="9"/>
      <c r="D662" s="9"/>
      <c r="E662" s="9"/>
      <c r="F662" s="9"/>
      <c r="G662" s="9"/>
      <c r="H662" s="9"/>
      <c r="I662" s="9"/>
      <c r="J662" s="9"/>
      <c r="K662" s="9">
        <f t="shared" si="198"/>
        <v>0</v>
      </c>
      <c r="L662" s="9">
        <f t="shared" si="199"/>
        <v>0</v>
      </c>
      <c r="M662" s="10">
        <f t="shared" si="200"/>
        <v>0</v>
      </c>
      <c r="N662" s="16" t="e">
        <f t="shared" si="201"/>
        <v>#DIV/0!</v>
      </c>
    </row>
    <row r="663" spans="2:14" hidden="1" outlineLevel="1" x14ac:dyDescent="0.25">
      <c r="B663" s="6" t="s">
        <v>23</v>
      </c>
      <c r="C663" s="9"/>
      <c r="D663" s="9"/>
      <c r="E663" s="9"/>
      <c r="F663" s="9"/>
      <c r="G663" s="9"/>
      <c r="H663" s="9"/>
      <c r="I663" s="9"/>
      <c r="J663" s="9"/>
      <c r="K663" s="9">
        <f t="shared" si="198"/>
        <v>0</v>
      </c>
      <c r="L663" s="9">
        <f t="shared" si="199"/>
        <v>0</v>
      </c>
      <c r="M663" s="10">
        <f t="shared" si="200"/>
        <v>0</v>
      </c>
      <c r="N663" s="16" t="e">
        <f t="shared" si="201"/>
        <v>#DIV/0!</v>
      </c>
    </row>
    <row r="664" spans="2:14" hidden="1" outlineLevel="1" x14ac:dyDescent="0.25">
      <c r="B664" s="6" t="s">
        <v>14</v>
      </c>
      <c r="C664" s="15"/>
      <c r="D664" s="15"/>
      <c r="E664" s="9"/>
      <c r="F664" s="9"/>
      <c r="G664" s="9"/>
      <c r="H664" s="9"/>
      <c r="I664" s="9"/>
      <c r="J664" s="9"/>
      <c r="K664" s="9">
        <f t="shared" si="198"/>
        <v>0</v>
      </c>
      <c r="L664" s="9">
        <f t="shared" si="199"/>
        <v>0</v>
      </c>
      <c r="M664" s="10">
        <f t="shared" si="200"/>
        <v>0</v>
      </c>
      <c r="N664" s="16" t="e">
        <f t="shared" si="201"/>
        <v>#DIV/0!</v>
      </c>
    </row>
    <row r="665" spans="2:14" hidden="1" outlineLevel="1" x14ac:dyDescent="0.25">
      <c r="B665" s="6" t="s">
        <v>24</v>
      </c>
      <c r="C665" s="15"/>
      <c r="D665" s="15"/>
      <c r="E665" s="9"/>
      <c r="F665" s="9"/>
      <c r="G665" s="9"/>
      <c r="H665" s="9"/>
      <c r="I665" s="9"/>
      <c r="J665" s="9"/>
      <c r="K665" s="9">
        <f t="shared" si="198"/>
        <v>0</v>
      </c>
      <c r="L665" s="9">
        <f t="shared" si="199"/>
        <v>0</v>
      </c>
      <c r="M665" s="10">
        <f t="shared" si="200"/>
        <v>0</v>
      </c>
      <c r="N665" s="16" t="e">
        <f t="shared" si="201"/>
        <v>#DIV/0!</v>
      </c>
    </row>
    <row r="666" spans="2:14" hidden="1" outlineLevel="1" x14ac:dyDescent="0.25">
      <c r="B666" s="6" t="s">
        <v>17</v>
      </c>
      <c r="C666" s="9"/>
      <c r="D666" s="9"/>
      <c r="E666" s="9"/>
      <c r="F666" s="9"/>
      <c r="G666" s="9"/>
      <c r="H666" s="9"/>
      <c r="I666" s="9"/>
      <c r="J666" s="9"/>
      <c r="K666" s="9">
        <f t="shared" si="198"/>
        <v>0</v>
      </c>
      <c r="L666" s="9">
        <f t="shared" si="199"/>
        <v>0</v>
      </c>
      <c r="M666" s="10">
        <f t="shared" si="200"/>
        <v>0</v>
      </c>
      <c r="N666" s="16" t="e">
        <f t="shared" si="201"/>
        <v>#DIV/0!</v>
      </c>
    </row>
    <row r="667" spans="2:14" hidden="1" outlineLevel="1" x14ac:dyDescent="0.25">
      <c r="B667" s="6" t="s">
        <v>25</v>
      </c>
      <c r="C667" s="9"/>
      <c r="D667" s="9"/>
      <c r="E667" s="9"/>
      <c r="F667" s="9"/>
      <c r="G667" s="9"/>
      <c r="H667" s="9"/>
      <c r="I667" s="9"/>
      <c r="J667" s="9"/>
      <c r="K667" s="9">
        <f t="shared" si="198"/>
        <v>0</v>
      </c>
      <c r="L667" s="9">
        <f t="shared" si="199"/>
        <v>0</v>
      </c>
      <c r="M667" s="10">
        <f t="shared" si="200"/>
        <v>0</v>
      </c>
      <c r="N667" s="16" t="e">
        <f t="shared" si="201"/>
        <v>#DIV/0!</v>
      </c>
    </row>
    <row r="668" spans="2:14" hidden="1" outlineLevel="1" x14ac:dyDescent="0.25">
      <c r="B668" s="6" t="s">
        <v>26</v>
      </c>
      <c r="C668" s="15"/>
      <c r="D668" s="15"/>
      <c r="E668" s="9"/>
      <c r="F668" s="9"/>
      <c r="G668" s="9"/>
      <c r="H668" s="9"/>
      <c r="I668" s="9"/>
      <c r="J668" s="9"/>
      <c r="K668" s="9">
        <f t="shared" si="198"/>
        <v>0</v>
      </c>
      <c r="L668" s="9">
        <f t="shared" si="199"/>
        <v>0</v>
      </c>
      <c r="M668" s="10">
        <f t="shared" si="200"/>
        <v>0</v>
      </c>
      <c r="N668" s="16" t="e">
        <f t="shared" si="201"/>
        <v>#DIV/0!</v>
      </c>
    </row>
    <row r="669" spans="2:14" hidden="1" outlineLevel="1" x14ac:dyDescent="0.25">
      <c r="B669" s="6" t="s">
        <v>27</v>
      </c>
      <c r="C669" s="15"/>
      <c r="D669" s="15"/>
      <c r="E669" s="9"/>
      <c r="F669" s="9"/>
      <c r="G669" s="9"/>
      <c r="H669" s="9"/>
      <c r="I669" s="9"/>
      <c r="J669" s="9"/>
      <c r="K669" s="9">
        <f t="shared" si="198"/>
        <v>0</v>
      </c>
      <c r="L669" s="9">
        <f t="shared" si="199"/>
        <v>0</v>
      </c>
      <c r="M669" s="10">
        <f t="shared" si="200"/>
        <v>0</v>
      </c>
      <c r="N669" s="16" t="e">
        <f t="shared" si="201"/>
        <v>#DIV/0!</v>
      </c>
    </row>
    <row r="670" spans="2:14" hidden="1" outlineLevel="1" x14ac:dyDescent="0.25">
      <c r="B670" s="6" t="s">
        <v>15</v>
      </c>
      <c r="C670" s="9"/>
      <c r="D670" s="9"/>
      <c r="E670" s="9"/>
      <c r="F670" s="9"/>
      <c r="G670" s="9"/>
      <c r="H670" s="9"/>
      <c r="I670" s="9"/>
      <c r="J670" s="9"/>
      <c r="K670" s="9">
        <f t="shared" si="198"/>
        <v>0</v>
      </c>
      <c r="L670" s="9">
        <f t="shared" si="199"/>
        <v>0</v>
      </c>
      <c r="M670" s="10">
        <f t="shared" si="200"/>
        <v>0</v>
      </c>
      <c r="N670" s="16" t="e">
        <f t="shared" si="201"/>
        <v>#DIV/0!</v>
      </c>
    </row>
    <row r="671" spans="2:14" hidden="1" outlineLevel="1" x14ac:dyDescent="0.25">
      <c r="B671" s="6" t="s">
        <v>28</v>
      </c>
      <c r="C671" s="9"/>
      <c r="D671" s="9"/>
      <c r="E671" s="9"/>
      <c r="F671" s="9"/>
      <c r="G671" s="9"/>
      <c r="H671" s="9"/>
      <c r="I671" s="9"/>
      <c r="J671" s="9"/>
      <c r="K671" s="9">
        <f t="shared" si="198"/>
        <v>0</v>
      </c>
      <c r="L671" s="9">
        <f t="shared" si="199"/>
        <v>0</v>
      </c>
      <c r="M671" s="10">
        <f t="shared" si="200"/>
        <v>0</v>
      </c>
      <c r="N671" s="16" t="e">
        <f t="shared" si="201"/>
        <v>#DIV/0!</v>
      </c>
    </row>
    <row r="672" spans="2:14" hidden="1" outlineLevel="1" x14ac:dyDescent="0.25">
      <c r="B672" s="6" t="s">
        <v>29</v>
      </c>
      <c r="C672" s="15"/>
      <c r="D672" s="15"/>
      <c r="E672" s="9"/>
      <c r="F672" s="9"/>
      <c r="G672" s="9"/>
      <c r="H672" s="9"/>
      <c r="I672" s="9"/>
      <c r="J672" s="9"/>
      <c r="K672" s="9">
        <f t="shared" si="198"/>
        <v>0</v>
      </c>
      <c r="L672" s="9">
        <f t="shared" si="199"/>
        <v>0</v>
      </c>
      <c r="M672" s="10">
        <f t="shared" si="200"/>
        <v>0</v>
      </c>
      <c r="N672" s="16" t="e">
        <f t="shared" si="201"/>
        <v>#DIV/0!</v>
      </c>
    </row>
    <row r="673" spans="2:14" hidden="1" outlineLevel="1" x14ac:dyDescent="0.25">
      <c r="B673" s="6" t="s">
        <v>30</v>
      </c>
      <c r="C673" s="15"/>
      <c r="D673" s="15"/>
      <c r="E673" s="9"/>
      <c r="F673" s="9"/>
      <c r="G673" s="9"/>
      <c r="H673" s="9"/>
      <c r="I673" s="9"/>
      <c r="J673" s="9"/>
      <c r="K673" s="9">
        <f t="shared" si="198"/>
        <v>0</v>
      </c>
      <c r="L673" s="9">
        <f t="shared" si="199"/>
        <v>0</v>
      </c>
      <c r="M673" s="10">
        <f t="shared" si="200"/>
        <v>0</v>
      </c>
      <c r="N673" s="16" t="e">
        <f t="shared" si="201"/>
        <v>#DIV/0!</v>
      </c>
    </row>
    <row r="674" spans="2:14" hidden="1" outlineLevel="1" x14ac:dyDescent="0.25">
      <c r="B674" s="6" t="s">
        <v>18</v>
      </c>
      <c r="C674" s="9"/>
      <c r="D674" s="9"/>
      <c r="E674" s="9"/>
      <c r="F674" s="9"/>
      <c r="G674" s="9"/>
      <c r="H674" s="9"/>
      <c r="I674" s="9"/>
      <c r="J674" s="9"/>
      <c r="K674" s="9">
        <f t="shared" si="198"/>
        <v>0</v>
      </c>
      <c r="L674" s="9">
        <f t="shared" si="199"/>
        <v>0</v>
      </c>
      <c r="M674" s="10">
        <f t="shared" si="200"/>
        <v>0</v>
      </c>
      <c r="N674" s="16" t="e">
        <f t="shared" si="201"/>
        <v>#DIV/0!</v>
      </c>
    </row>
    <row r="675" spans="2:14" hidden="1" outlineLevel="1" x14ac:dyDescent="0.25">
      <c r="B675" s="6" t="s">
        <v>31</v>
      </c>
      <c r="C675" s="9"/>
      <c r="D675" s="9"/>
      <c r="E675" s="9"/>
      <c r="F675" s="9"/>
      <c r="G675" s="9"/>
      <c r="H675" s="9"/>
      <c r="I675" s="9"/>
      <c r="J675" s="9"/>
      <c r="K675" s="9">
        <f t="shared" si="198"/>
        <v>0</v>
      </c>
      <c r="L675" s="9">
        <f t="shared" si="199"/>
        <v>0</v>
      </c>
      <c r="M675" s="10">
        <f t="shared" si="200"/>
        <v>0</v>
      </c>
      <c r="N675" s="16" t="e">
        <f t="shared" si="201"/>
        <v>#DIV/0!</v>
      </c>
    </row>
    <row r="676" spans="2:14" ht="15.75" collapsed="1" thickBot="1" x14ac:dyDescent="0.3">
      <c r="B676" s="11" t="s">
        <v>9</v>
      </c>
      <c r="C676" s="12">
        <f>SUM(C654:C675)</f>
        <v>0</v>
      </c>
      <c r="D676" s="12">
        <f t="shared" ref="D676:J676" si="202">SUM(D654:D675)</f>
        <v>0</v>
      </c>
      <c r="E676" s="12">
        <f t="shared" si="202"/>
        <v>0</v>
      </c>
      <c r="F676" s="12">
        <f t="shared" si="202"/>
        <v>0</v>
      </c>
      <c r="G676" s="12">
        <f t="shared" si="202"/>
        <v>0</v>
      </c>
      <c r="H676" s="12">
        <f t="shared" si="202"/>
        <v>0</v>
      </c>
      <c r="I676" s="12">
        <f t="shared" si="202"/>
        <v>0</v>
      </c>
      <c r="J676" s="12">
        <f t="shared" si="202"/>
        <v>0</v>
      </c>
      <c r="K676" s="12">
        <f>G676+C676+I676</f>
        <v>0</v>
      </c>
      <c r="L676" s="12">
        <f>H676+D676+J676</f>
        <v>0</v>
      </c>
      <c r="M676" s="13" t="e">
        <f t="shared" ref="M676" si="203">(L676-E676)/K676</f>
        <v>#DIV/0!</v>
      </c>
      <c r="N676" s="17" t="e">
        <f t="shared" ref="N676" si="204">F676/K676</f>
        <v>#DIV/0!</v>
      </c>
    </row>
    <row r="678" spans="2:14" ht="15.75" thickBot="1" x14ac:dyDescent="0.3">
      <c r="B678" s="14">
        <f>B652+1</f>
        <v>43856</v>
      </c>
    </row>
    <row r="679" spans="2:14" x14ac:dyDescent="0.25">
      <c r="B679" s="2" t="s">
        <v>0</v>
      </c>
      <c r="C679" s="3" t="s">
        <v>6</v>
      </c>
      <c r="D679" s="3" t="s">
        <v>7</v>
      </c>
      <c r="E679" s="3" t="s">
        <v>3</v>
      </c>
      <c r="F679" s="3" t="s">
        <v>32</v>
      </c>
      <c r="G679" s="3" t="s">
        <v>4</v>
      </c>
      <c r="H679" s="3" t="s">
        <v>5</v>
      </c>
      <c r="I679" s="3" t="s">
        <v>47</v>
      </c>
      <c r="J679" s="3" t="s">
        <v>48</v>
      </c>
      <c r="K679" s="3" t="s">
        <v>1</v>
      </c>
      <c r="L679" s="3" t="s">
        <v>2</v>
      </c>
      <c r="M679" s="3" t="s">
        <v>8</v>
      </c>
      <c r="N679" s="4" t="s">
        <v>33</v>
      </c>
    </row>
    <row r="680" spans="2:14" hidden="1" outlineLevel="1" x14ac:dyDescent="0.25">
      <c r="B680" s="6" t="s">
        <v>10</v>
      </c>
      <c r="C680" s="9"/>
      <c r="D680" s="9"/>
      <c r="E680" s="9"/>
      <c r="F680" s="9"/>
      <c r="G680" s="9"/>
      <c r="H680" s="9"/>
      <c r="I680" s="9"/>
      <c r="J680" s="9"/>
      <c r="K680" s="9">
        <f>G680+C680+I680</f>
        <v>0</v>
      </c>
      <c r="L680" s="9">
        <f>H680+D680+J680</f>
        <v>0</v>
      </c>
      <c r="M680" s="10">
        <f>IFERROR((L680-E680)/K680,0)</f>
        <v>0</v>
      </c>
      <c r="N680" s="16" t="e">
        <f>F680/K680</f>
        <v>#DIV/0!</v>
      </c>
    </row>
    <row r="681" spans="2:14" hidden="1" outlineLevel="1" x14ac:dyDescent="0.25">
      <c r="B681" s="6" t="s">
        <v>19</v>
      </c>
      <c r="C681" s="9"/>
      <c r="D681" s="9"/>
      <c r="E681" s="9"/>
      <c r="F681" s="9"/>
      <c r="G681" s="9"/>
      <c r="H681" s="9"/>
      <c r="I681" s="9"/>
      <c r="J681" s="9"/>
      <c r="K681" s="9">
        <f t="shared" ref="K681:K701" si="205">G681+C681+I681</f>
        <v>0</v>
      </c>
      <c r="L681" s="9">
        <f t="shared" ref="L681:L701" si="206">H681+D681+J681</f>
        <v>0</v>
      </c>
      <c r="M681" s="10">
        <f t="shared" ref="M681:M701" si="207">IFERROR((L681-E681)/K681,0)</f>
        <v>0</v>
      </c>
      <c r="N681" s="16" t="e">
        <f t="shared" ref="N681:N701" si="208">F681/K681</f>
        <v>#DIV/0!</v>
      </c>
    </row>
    <row r="682" spans="2:14" hidden="1" outlineLevel="1" x14ac:dyDescent="0.25">
      <c r="B682" s="6" t="s">
        <v>20</v>
      </c>
      <c r="C682" s="15"/>
      <c r="D682" s="15"/>
      <c r="E682" s="9"/>
      <c r="F682" s="9"/>
      <c r="G682" s="9"/>
      <c r="H682" s="9"/>
      <c r="I682" s="9"/>
      <c r="J682" s="9"/>
      <c r="K682" s="9">
        <f t="shared" si="205"/>
        <v>0</v>
      </c>
      <c r="L682" s="9">
        <f t="shared" si="206"/>
        <v>0</v>
      </c>
      <c r="M682" s="10">
        <f t="shared" si="207"/>
        <v>0</v>
      </c>
      <c r="N682" s="16" t="e">
        <f t="shared" si="208"/>
        <v>#DIV/0!</v>
      </c>
    </row>
    <row r="683" spans="2:14" hidden="1" outlineLevel="1" x14ac:dyDescent="0.25">
      <c r="B683" s="6" t="s">
        <v>21</v>
      </c>
      <c r="C683" s="15"/>
      <c r="D683" s="15"/>
      <c r="E683" s="9"/>
      <c r="F683" s="9"/>
      <c r="G683" s="9"/>
      <c r="H683" s="9"/>
      <c r="I683" s="9"/>
      <c r="J683" s="9"/>
      <c r="K683" s="9">
        <f t="shared" si="205"/>
        <v>0</v>
      </c>
      <c r="L683" s="9">
        <f t="shared" si="206"/>
        <v>0</v>
      </c>
      <c r="M683" s="10">
        <f t="shared" si="207"/>
        <v>0</v>
      </c>
      <c r="N683" s="16" t="e">
        <f t="shared" si="208"/>
        <v>#DIV/0!</v>
      </c>
    </row>
    <row r="684" spans="2:14" hidden="1" outlineLevel="1" x14ac:dyDescent="0.25">
      <c r="B684" s="6" t="s">
        <v>11</v>
      </c>
      <c r="C684" s="9"/>
      <c r="D684" s="9"/>
      <c r="E684" s="9"/>
      <c r="F684" s="9"/>
      <c r="G684" s="9"/>
      <c r="H684" s="9"/>
      <c r="I684" s="9"/>
      <c r="J684" s="9"/>
      <c r="K684" s="9">
        <f t="shared" si="205"/>
        <v>0</v>
      </c>
      <c r="L684" s="9">
        <f t="shared" si="206"/>
        <v>0</v>
      </c>
      <c r="M684" s="10">
        <f t="shared" si="207"/>
        <v>0</v>
      </c>
      <c r="N684" s="16" t="e">
        <f t="shared" si="208"/>
        <v>#DIV/0!</v>
      </c>
    </row>
    <row r="685" spans="2:14" hidden="1" outlineLevel="1" x14ac:dyDescent="0.25">
      <c r="B685" s="6" t="s">
        <v>16</v>
      </c>
      <c r="C685" s="9"/>
      <c r="D685" s="9"/>
      <c r="E685" s="9"/>
      <c r="F685" s="9"/>
      <c r="G685" s="9"/>
      <c r="H685" s="9"/>
      <c r="I685" s="9"/>
      <c r="J685" s="9"/>
      <c r="K685" s="9">
        <f t="shared" si="205"/>
        <v>0</v>
      </c>
      <c r="L685" s="9">
        <f t="shared" si="206"/>
        <v>0</v>
      </c>
      <c r="M685" s="10">
        <f t="shared" si="207"/>
        <v>0</v>
      </c>
      <c r="N685" s="16" t="e">
        <f t="shared" si="208"/>
        <v>#DIV/0!</v>
      </c>
    </row>
    <row r="686" spans="2:14" hidden="1" outlineLevel="1" x14ac:dyDescent="0.25">
      <c r="B686" s="6" t="s">
        <v>12</v>
      </c>
      <c r="C686" s="15"/>
      <c r="D686" s="15"/>
      <c r="E686" s="9"/>
      <c r="F686" s="9"/>
      <c r="G686" s="9"/>
      <c r="H686" s="9"/>
      <c r="I686" s="9"/>
      <c r="J686" s="9"/>
      <c r="K686" s="9">
        <f t="shared" si="205"/>
        <v>0</v>
      </c>
      <c r="L686" s="9">
        <f t="shared" si="206"/>
        <v>0</v>
      </c>
      <c r="M686" s="10">
        <f t="shared" si="207"/>
        <v>0</v>
      </c>
      <c r="N686" s="16" t="e">
        <f t="shared" si="208"/>
        <v>#DIV/0!</v>
      </c>
    </row>
    <row r="687" spans="2:14" hidden="1" outlineLevel="1" x14ac:dyDescent="0.25">
      <c r="B687" s="6" t="s">
        <v>13</v>
      </c>
      <c r="C687" s="15"/>
      <c r="D687" s="15"/>
      <c r="E687" s="9"/>
      <c r="F687" s="9"/>
      <c r="G687" s="9"/>
      <c r="H687" s="9"/>
      <c r="I687" s="9"/>
      <c r="J687" s="9"/>
      <c r="K687" s="9">
        <f t="shared" si="205"/>
        <v>0</v>
      </c>
      <c r="L687" s="9">
        <f t="shared" si="206"/>
        <v>0</v>
      </c>
      <c r="M687" s="10">
        <f t="shared" si="207"/>
        <v>0</v>
      </c>
      <c r="N687" s="16" t="e">
        <f t="shared" si="208"/>
        <v>#DIV/0!</v>
      </c>
    </row>
    <row r="688" spans="2:14" hidden="1" outlineLevel="1" x14ac:dyDescent="0.25">
      <c r="B688" s="6" t="s">
        <v>22</v>
      </c>
      <c r="C688" s="9"/>
      <c r="D688" s="9"/>
      <c r="E688" s="9"/>
      <c r="F688" s="9"/>
      <c r="G688" s="9"/>
      <c r="H688" s="9"/>
      <c r="I688" s="9"/>
      <c r="J688" s="9"/>
      <c r="K688" s="9">
        <f t="shared" si="205"/>
        <v>0</v>
      </c>
      <c r="L688" s="9">
        <f t="shared" si="206"/>
        <v>0</v>
      </c>
      <c r="M688" s="10">
        <f t="shared" si="207"/>
        <v>0</v>
      </c>
      <c r="N688" s="16" t="e">
        <f t="shared" si="208"/>
        <v>#DIV/0!</v>
      </c>
    </row>
    <row r="689" spans="2:14" hidden="1" outlineLevel="1" x14ac:dyDescent="0.25">
      <c r="B689" s="6" t="s">
        <v>23</v>
      </c>
      <c r="C689" s="9"/>
      <c r="D689" s="9"/>
      <c r="E689" s="9"/>
      <c r="F689" s="9"/>
      <c r="G689" s="9"/>
      <c r="H689" s="9"/>
      <c r="I689" s="9"/>
      <c r="J689" s="9"/>
      <c r="K689" s="9">
        <f t="shared" si="205"/>
        <v>0</v>
      </c>
      <c r="L689" s="9">
        <f t="shared" si="206"/>
        <v>0</v>
      </c>
      <c r="M689" s="10">
        <f t="shared" si="207"/>
        <v>0</v>
      </c>
      <c r="N689" s="16" t="e">
        <f t="shared" si="208"/>
        <v>#DIV/0!</v>
      </c>
    </row>
    <row r="690" spans="2:14" hidden="1" outlineLevel="1" x14ac:dyDescent="0.25">
      <c r="B690" s="6" t="s">
        <v>14</v>
      </c>
      <c r="C690" s="15"/>
      <c r="D690" s="15"/>
      <c r="E690" s="9"/>
      <c r="F690" s="9"/>
      <c r="G690" s="9"/>
      <c r="H690" s="9"/>
      <c r="I690" s="9"/>
      <c r="J690" s="9"/>
      <c r="K690" s="9">
        <f t="shared" si="205"/>
        <v>0</v>
      </c>
      <c r="L690" s="9">
        <f t="shared" si="206"/>
        <v>0</v>
      </c>
      <c r="M690" s="10">
        <f t="shared" si="207"/>
        <v>0</v>
      </c>
      <c r="N690" s="16" t="e">
        <f t="shared" si="208"/>
        <v>#DIV/0!</v>
      </c>
    </row>
    <row r="691" spans="2:14" hidden="1" outlineLevel="1" x14ac:dyDescent="0.25">
      <c r="B691" s="6" t="s">
        <v>24</v>
      </c>
      <c r="C691" s="15"/>
      <c r="D691" s="15"/>
      <c r="E691" s="9"/>
      <c r="F691" s="9"/>
      <c r="G691" s="9"/>
      <c r="H691" s="9"/>
      <c r="I691" s="9"/>
      <c r="J691" s="9"/>
      <c r="K691" s="9">
        <f t="shared" si="205"/>
        <v>0</v>
      </c>
      <c r="L691" s="9">
        <f t="shared" si="206"/>
        <v>0</v>
      </c>
      <c r="M691" s="10">
        <f t="shared" si="207"/>
        <v>0</v>
      </c>
      <c r="N691" s="16" t="e">
        <f t="shared" si="208"/>
        <v>#DIV/0!</v>
      </c>
    </row>
    <row r="692" spans="2:14" hidden="1" outlineLevel="1" x14ac:dyDescent="0.25">
      <c r="B692" s="6" t="s">
        <v>17</v>
      </c>
      <c r="C692" s="9"/>
      <c r="D692" s="9"/>
      <c r="E692" s="9"/>
      <c r="F692" s="9"/>
      <c r="G692" s="9"/>
      <c r="H692" s="9"/>
      <c r="I692" s="9"/>
      <c r="J692" s="9"/>
      <c r="K692" s="9">
        <f t="shared" si="205"/>
        <v>0</v>
      </c>
      <c r="L692" s="9">
        <f t="shared" si="206"/>
        <v>0</v>
      </c>
      <c r="M692" s="10">
        <f t="shared" si="207"/>
        <v>0</v>
      </c>
      <c r="N692" s="16" t="e">
        <f t="shared" si="208"/>
        <v>#DIV/0!</v>
      </c>
    </row>
    <row r="693" spans="2:14" hidden="1" outlineLevel="1" x14ac:dyDescent="0.25">
      <c r="B693" s="6" t="s">
        <v>25</v>
      </c>
      <c r="C693" s="9"/>
      <c r="D693" s="9"/>
      <c r="E693" s="9"/>
      <c r="F693" s="9"/>
      <c r="G693" s="9"/>
      <c r="H693" s="9"/>
      <c r="I693" s="9"/>
      <c r="J693" s="9"/>
      <c r="K693" s="9">
        <f t="shared" si="205"/>
        <v>0</v>
      </c>
      <c r="L693" s="9">
        <f t="shared" si="206"/>
        <v>0</v>
      </c>
      <c r="M693" s="10">
        <f t="shared" si="207"/>
        <v>0</v>
      </c>
      <c r="N693" s="16" t="e">
        <f t="shared" si="208"/>
        <v>#DIV/0!</v>
      </c>
    </row>
    <row r="694" spans="2:14" hidden="1" outlineLevel="1" x14ac:dyDescent="0.25">
      <c r="B694" s="6" t="s">
        <v>26</v>
      </c>
      <c r="C694" s="15"/>
      <c r="D694" s="15"/>
      <c r="E694" s="9"/>
      <c r="F694" s="9"/>
      <c r="G694" s="9"/>
      <c r="H694" s="9"/>
      <c r="I694" s="9"/>
      <c r="J694" s="9"/>
      <c r="K694" s="9">
        <f t="shared" si="205"/>
        <v>0</v>
      </c>
      <c r="L694" s="9">
        <f t="shared" si="206"/>
        <v>0</v>
      </c>
      <c r="M694" s="10">
        <f t="shared" si="207"/>
        <v>0</v>
      </c>
      <c r="N694" s="16" t="e">
        <f t="shared" si="208"/>
        <v>#DIV/0!</v>
      </c>
    </row>
    <row r="695" spans="2:14" hidden="1" outlineLevel="1" x14ac:dyDescent="0.25">
      <c r="B695" s="6" t="s">
        <v>27</v>
      </c>
      <c r="C695" s="15"/>
      <c r="D695" s="15"/>
      <c r="E695" s="9"/>
      <c r="F695" s="9"/>
      <c r="G695" s="9"/>
      <c r="H695" s="9"/>
      <c r="I695" s="9"/>
      <c r="J695" s="9"/>
      <c r="K695" s="9">
        <f t="shared" si="205"/>
        <v>0</v>
      </c>
      <c r="L695" s="9">
        <f t="shared" si="206"/>
        <v>0</v>
      </c>
      <c r="M695" s="10">
        <f t="shared" si="207"/>
        <v>0</v>
      </c>
      <c r="N695" s="16" t="e">
        <f t="shared" si="208"/>
        <v>#DIV/0!</v>
      </c>
    </row>
    <row r="696" spans="2:14" hidden="1" outlineLevel="1" x14ac:dyDescent="0.25">
      <c r="B696" s="6" t="s">
        <v>15</v>
      </c>
      <c r="C696" s="9"/>
      <c r="D696" s="9"/>
      <c r="E696" s="9"/>
      <c r="F696" s="9"/>
      <c r="G696" s="9"/>
      <c r="H696" s="9"/>
      <c r="I696" s="9"/>
      <c r="J696" s="9"/>
      <c r="K696" s="9">
        <f t="shared" si="205"/>
        <v>0</v>
      </c>
      <c r="L696" s="9">
        <f t="shared" si="206"/>
        <v>0</v>
      </c>
      <c r="M696" s="10">
        <f t="shared" si="207"/>
        <v>0</v>
      </c>
      <c r="N696" s="16" t="e">
        <f t="shared" si="208"/>
        <v>#DIV/0!</v>
      </c>
    </row>
    <row r="697" spans="2:14" hidden="1" outlineLevel="1" x14ac:dyDescent="0.25">
      <c r="B697" s="6" t="s">
        <v>28</v>
      </c>
      <c r="C697" s="9"/>
      <c r="D697" s="9"/>
      <c r="E697" s="9"/>
      <c r="F697" s="9"/>
      <c r="G697" s="9"/>
      <c r="H697" s="9"/>
      <c r="I697" s="9"/>
      <c r="J697" s="9"/>
      <c r="K697" s="9">
        <f t="shared" si="205"/>
        <v>0</v>
      </c>
      <c r="L697" s="9">
        <f t="shared" si="206"/>
        <v>0</v>
      </c>
      <c r="M697" s="10">
        <f t="shared" si="207"/>
        <v>0</v>
      </c>
      <c r="N697" s="16" t="e">
        <f t="shared" si="208"/>
        <v>#DIV/0!</v>
      </c>
    </row>
    <row r="698" spans="2:14" hidden="1" outlineLevel="1" x14ac:dyDescent="0.25">
      <c r="B698" s="6" t="s">
        <v>29</v>
      </c>
      <c r="C698" s="15"/>
      <c r="D698" s="15"/>
      <c r="E698" s="9"/>
      <c r="F698" s="9"/>
      <c r="G698" s="9"/>
      <c r="H698" s="9"/>
      <c r="I698" s="9"/>
      <c r="J698" s="9"/>
      <c r="K698" s="9">
        <f t="shared" si="205"/>
        <v>0</v>
      </c>
      <c r="L698" s="9">
        <f t="shared" si="206"/>
        <v>0</v>
      </c>
      <c r="M698" s="10">
        <f t="shared" si="207"/>
        <v>0</v>
      </c>
      <c r="N698" s="16" t="e">
        <f t="shared" si="208"/>
        <v>#DIV/0!</v>
      </c>
    </row>
    <row r="699" spans="2:14" hidden="1" outlineLevel="1" x14ac:dyDescent="0.25">
      <c r="B699" s="6" t="s">
        <v>30</v>
      </c>
      <c r="C699" s="15"/>
      <c r="D699" s="15"/>
      <c r="E699" s="9"/>
      <c r="F699" s="9"/>
      <c r="G699" s="9"/>
      <c r="H699" s="9"/>
      <c r="I699" s="9"/>
      <c r="J699" s="9"/>
      <c r="K699" s="9">
        <f t="shared" si="205"/>
        <v>0</v>
      </c>
      <c r="L699" s="9">
        <f t="shared" si="206"/>
        <v>0</v>
      </c>
      <c r="M699" s="10">
        <f t="shared" si="207"/>
        <v>0</v>
      </c>
      <c r="N699" s="16" t="e">
        <f t="shared" si="208"/>
        <v>#DIV/0!</v>
      </c>
    </row>
    <row r="700" spans="2:14" hidden="1" outlineLevel="1" x14ac:dyDescent="0.25">
      <c r="B700" s="6" t="s">
        <v>18</v>
      </c>
      <c r="C700" s="9"/>
      <c r="D700" s="9"/>
      <c r="E700" s="9"/>
      <c r="F700" s="9"/>
      <c r="G700" s="9"/>
      <c r="H700" s="9"/>
      <c r="I700" s="9"/>
      <c r="J700" s="9"/>
      <c r="K700" s="9">
        <f t="shared" si="205"/>
        <v>0</v>
      </c>
      <c r="L700" s="9">
        <f t="shared" si="206"/>
        <v>0</v>
      </c>
      <c r="M700" s="10">
        <f t="shared" si="207"/>
        <v>0</v>
      </c>
      <c r="N700" s="16" t="e">
        <f t="shared" si="208"/>
        <v>#DIV/0!</v>
      </c>
    </row>
    <row r="701" spans="2:14" hidden="1" outlineLevel="1" x14ac:dyDescent="0.25">
      <c r="B701" s="6" t="s">
        <v>31</v>
      </c>
      <c r="C701" s="9"/>
      <c r="D701" s="9"/>
      <c r="E701" s="9"/>
      <c r="F701" s="9"/>
      <c r="G701" s="9"/>
      <c r="H701" s="9"/>
      <c r="I701" s="9"/>
      <c r="J701" s="9"/>
      <c r="K701" s="9">
        <f t="shared" si="205"/>
        <v>0</v>
      </c>
      <c r="L701" s="9">
        <f t="shared" si="206"/>
        <v>0</v>
      </c>
      <c r="M701" s="10">
        <f t="shared" si="207"/>
        <v>0</v>
      </c>
      <c r="N701" s="16" t="e">
        <f t="shared" si="208"/>
        <v>#DIV/0!</v>
      </c>
    </row>
    <row r="702" spans="2:14" ht="15.75" collapsed="1" thickBot="1" x14ac:dyDescent="0.3">
      <c r="B702" s="11" t="s">
        <v>9</v>
      </c>
      <c r="C702" s="12">
        <f>SUM(C680:C701)</f>
        <v>0</v>
      </c>
      <c r="D702" s="12">
        <f t="shared" ref="D702:J702" si="209">SUM(D680:D701)</f>
        <v>0</v>
      </c>
      <c r="E702" s="12">
        <f t="shared" si="209"/>
        <v>0</v>
      </c>
      <c r="F702" s="12">
        <f t="shared" si="209"/>
        <v>0</v>
      </c>
      <c r="G702" s="12">
        <f t="shared" si="209"/>
        <v>0</v>
      </c>
      <c r="H702" s="12">
        <f t="shared" si="209"/>
        <v>0</v>
      </c>
      <c r="I702" s="12">
        <f t="shared" si="209"/>
        <v>0</v>
      </c>
      <c r="J702" s="12">
        <f t="shared" si="209"/>
        <v>0</v>
      </c>
      <c r="K702" s="12">
        <f>G702+C702+I702</f>
        <v>0</v>
      </c>
      <c r="L702" s="12">
        <f>H702+D702+J702</f>
        <v>0</v>
      </c>
      <c r="M702" s="13" t="e">
        <f t="shared" ref="M702" si="210">(L702-E702)/K702</f>
        <v>#DIV/0!</v>
      </c>
      <c r="N702" s="17" t="e">
        <f t="shared" ref="N702" si="211">F702/K702</f>
        <v>#DIV/0!</v>
      </c>
    </row>
    <row r="704" spans="2:14" ht="15.75" thickBot="1" x14ac:dyDescent="0.3">
      <c r="B704" s="14">
        <f>B678+1</f>
        <v>43857</v>
      </c>
    </row>
    <row r="705" spans="2:14" x14ac:dyDescent="0.25">
      <c r="B705" s="2" t="s">
        <v>0</v>
      </c>
      <c r="C705" s="3" t="s">
        <v>6</v>
      </c>
      <c r="D705" s="3" t="s">
        <v>7</v>
      </c>
      <c r="E705" s="3" t="s">
        <v>3</v>
      </c>
      <c r="F705" s="3" t="s">
        <v>32</v>
      </c>
      <c r="G705" s="3" t="s">
        <v>4</v>
      </c>
      <c r="H705" s="3" t="s">
        <v>5</v>
      </c>
      <c r="I705" s="3" t="s">
        <v>47</v>
      </c>
      <c r="J705" s="3" t="s">
        <v>48</v>
      </c>
      <c r="K705" s="3" t="s">
        <v>1</v>
      </c>
      <c r="L705" s="3" t="s">
        <v>2</v>
      </c>
      <c r="M705" s="3" t="s">
        <v>8</v>
      </c>
      <c r="N705" s="4" t="s">
        <v>33</v>
      </c>
    </row>
    <row r="706" spans="2:14" hidden="1" outlineLevel="1" x14ac:dyDescent="0.25">
      <c r="B706" s="34" t="s">
        <v>10</v>
      </c>
      <c r="C706" s="9"/>
      <c r="D706" s="9"/>
      <c r="E706" s="9"/>
      <c r="F706" s="9"/>
      <c r="G706" s="9"/>
      <c r="H706" s="9"/>
      <c r="I706" s="9"/>
      <c r="J706" s="9"/>
      <c r="K706" s="9">
        <f>G706+C706+I706</f>
        <v>0</v>
      </c>
      <c r="L706" s="9">
        <f>H706+D706+J706</f>
        <v>0</v>
      </c>
      <c r="M706" s="10">
        <f>IFERROR((L706-E706)/K706,0)</f>
        <v>0</v>
      </c>
      <c r="N706" s="16" t="e">
        <f>F706/K706</f>
        <v>#DIV/0!</v>
      </c>
    </row>
    <row r="707" spans="2:14" hidden="1" outlineLevel="1" x14ac:dyDescent="0.25">
      <c r="B707" s="6" t="s">
        <v>19</v>
      </c>
      <c r="C707" s="9"/>
      <c r="D707" s="9"/>
      <c r="E707" s="9"/>
      <c r="F707" s="9"/>
      <c r="G707" s="9"/>
      <c r="H707" s="9"/>
      <c r="I707" s="9"/>
      <c r="J707" s="9"/>
      <c r="K707" s="9">
        <f t="shared" ref="K707:K727" si="212">G707+C707+I707</f>
        <v>0</v>
      </c>
      <c r="L707" s="9">
        <f t="shared" ref="L707:L727" si="213">H707+D707+J707</f>
        <v>0</v>
      </c>
      <c r="M707" s="10">
        <f t="shared" ref="M707:M727" si="214">IFERROR((L707-E707)/K707,0)</f>
        <v>0</v>
      </c>
      <c r="N707" s="16" t="e">
        <f t="shared" ref="N707:N727" si="215">F707/K707</f>
        <v>#DIV/0!</v>
      </c>
    </row>
    <row r="708" spans="2:14" hidden="1" outlineLevel="1" x14ac:dyDescent="0.25">
      <c r="B708" s="6" t="s">
        <v>20</v>
      </c>
      <c r="C708" s="15"/>
      <c r="D708" s="15"/>
      <c r="E708" s="9"/>
      <c r="F708" s="9"/>
      <c r="G708" s="9"/>
      <c r="H708" s="9"/>
      <c r="I708" s="9"/>
      <c r="J708" s="9"/>
      <c r="K708" s="9">
        <f t="shared" si="212"/>
        <v>0</v>
      </c>
      <c r="L708" s="9">
        <f t="shared" si="213"/>
        <v>0</v>
      </c>
      <c r="M708" s="10">
        <f t="shared" si="214"/>
        <v>0</v>
      </c>
      <c r="N708" s="16" t="e">
        <f t="shared" si="215"/>
        <v>#DIV/0!</v>
      </c>
    </row>
    <row r="709" spans="2:14" hidden="1" outlineLevel="1" x14ac:dyDescent="0.25">
      <c r="B709" s="6" t="s">
        <v>21</v>
      </c>
      <c r="C709" s="15"/>
      <c r="D709" s="15"/>
      <c r="E709" s="9"/>
      <c r="F709" s="9"/>
      <c r="G709" s="9"/>
      <c r="H709" s="9"/>
      <c r="I709" s="9"/>
      <c r="J709" s="9"/>
      <c r="K709" s="9">
        <f t="shared" si="212"/>
        <v>0</v>
      </c>
      <c r="L709" s="9">
        <f t="shared" si="213"/>
        <v>0</v>
      </c>
      <c r="M709" s="10">
        <f t="shared" si="214"/>
        <v>0</v>
      </c>
      <c r="N709" s="16" t="e">
        <f t="shared" si="215"/>
        <v>#DIV/0!</v>
      </c>
    </row>
    <row r="710" spans="2:14" hidden="1" outlineLevel="1" x14ac:dyDescent="0.25">
      <c r="B710" s="6" t="s">
        <v>11</v>
      </c>
      <c r="C710" s="9"/>
      <c r="D710" s="9"/>
      <c r="E710" s="9"/>
      <c r="F710" s="9"/>
      <c r="G710" s="9"/>
      <c r="H710" s="9"/>
      <c r="I710" s="9"/>
      <c r="J710" s="9"/>
      <c r="K710" s="9">
        <f t="shared" si="212"/>
        <v>0</v>
      </c>
      <c r="L710" s="9">
        <f t="shared" si="213"/>
        <v>0</v>
      </c>
      <c r="M710" s="10">
        <f t="shared" si="214"/>
        <v>0</v>
      </c>
      <c r="N710" s="16" t="e">
        <f t="shared" si="215"/>
        <v>#DIV/0!</v>
      </c>
    </row>
    <row r="711" spans="2:14" hidden="1" outlineLevel="1" x14ac:dyDescent="0.25">
      <c r="B711" s="6" t="s">
        <v>16</v>
      </c>
      <c r="C711" s="9"/>
      <c r="D711" s="9"/>
      <c r="E711" s="9"/>
      <c r="F711" s="9"/>
      <c r="G711" s="9"/>
      <c r="H711" s="9"/>
      <c r="I711" s="9"/>
      <c r="J711" s="9"/>
      <c r="K711" s="9">
        <f t="shared" si="212"/>
        <v>0</v>
      </c>
      <c r="L711" s="9">
        <f t="shared" si="213"/>
        <v>0</v>
      </c>
      <c r="M711" s="10">
        <f t="shared" si="214"/>
        <v>0</v>
      </c>
      <c r="N711" s="16" t="e">
        <f t="shared" si="215"/>
        <v>#DIV/0!</v>
      </c>
    </row>
    <row r="712" spans="2:14" hidden="1" outlineLevel="1" x14ac:dyDescent="0.25">
      <c r="B712" s="6" t="s">
        <v>12</v>
      </c>
      <c r="C712" s="15"/>
      <c r="D712" s="15"/>
      <c r="E712" s="9"/>
      <c r="F712" s="9"/>
      <c r="G712" s="9"/>
      <c r="H712" s="9"/>
      <c r="I712" s="9"/>
      <c r="J712" s="9"/>
      <c r="K712" s="9">
        <f t="shared" si="212"/>
        <v>0</v>
      </c>
      <c r="L712" s="9">
        <f t="shared" si="213"/>
        <v>0</v>
      </c>
      <c r="M712" s="10">
        <f t="shared" si="214"/>
        <v>0</v>
      </c>
      <c r="N712" s="16" t="e">
        <f t="shared" si="215"/>
        <v>#DIV/0!</v>
      </c>
    </row>
    <row r="713" spans="2:14" hidden="1" outlineLevel="1" x14ac:dyDescent="0.25">
      <c r="B713" s="6" t="s">
        <v>13</v>
      </c>
      <c r="C713" s="15"/>
      <c r="D713" s="15"/>
      <c r="E713" s="9"/>
      <c r="F713" s="9"/>
      <c r="G713" s="9"/>
      <c r="H713" s="9"/>
      <c r="I713" s="9"/>
      <c r="J713" s="9"/>
      <c r="K713" s="9">
        <f t="shared" si="212"/>
        <v>0</v>
      </c>
      <c r="L713" s="9">
        <f t="shared" si="213"/>
        <v>0</v>
      </c>
      <c r="M713" s="10">
        <f t="shared" si="214"/>
        <v>0</v>
      </c>
      <c r="N713" s="16" t="e">
        <f t="shared" si="215"/>
        <v>#DIV/0!</v>
      </c>
    </row>
    <row r="714" spans="2:14" hidden="1" outlineLevel="1" x14ac:dyDescent="0.25">
      <c r="B714" s="6" t="s">
        <v>22</v>
      </c>
      <c r="C714" s="9"/>
      <c r="D714" s="9"/>
      <c r="E714" s="9"/>
      <c r="F714" s="9"/>
      <c r="G714" s="9"/>
      <c r="H714" s="9"/>
      <c r="I714" s="9"/>
      <c r="J714" s="9"/>
      <c r="K714" s="9">
        <f t="shared" si="212"/>
        <v>0</v>
      </c>
      <c r="L714" s="9">
        <f t="shared" si="213"/>
        <v>0</v>
      </c>
      <c r="M714" s="10">
        <f t="shared" si="214"/>
        <v>0</v>
      </c>
      <c r="N714" s="16" t="e">
        <f t="shared" si="215"/>
        <v>#DIV/0!</v>
      </c>
    </row>
    <row r="715" spans="2:14" hidden="1" outlineLevel="1" x14ac:dyDescent="0.25">
      <c r="B715" s="6" t="s">
        <v>23</v>
      </c>
      <c r="C715" s="9"/>
      <c r="D715" s="9"/>
      <c r="E715" s="9"/>
      <c r="F715" s="9"/>
      <c r="G715" s="9"/>
      <c r="H715" s="9"/>
      <c r="I715" s="9"/>
      <c r="J715" s="9"/>
      <c r="K715" s="9">
        <f t="shared" si="212"/>
        <v>0</v>
      </c>
      <c r="L715" s="9">
        <f t="shared" si="213"/>
        <v>0</v>
      </c>
      <c r="M715" s="10">
        <f t="shared" si="214"/>
        <v>0</v>
      </c>
      <c r="N715" s="16" t="e">
        <f t="shared" si="215"/>
        <v>#DIV/0!</v>
      </c>
    </row>
    <row r="716" spans="2:14" hidden="1" outlineLevel="1" x14ac:dyDescent="0.25">
      <c r="B716" s="6" t="s">
        <v>14</v>
      </c>
      <c r="C716" s="15"/>
      <c r="D716" s="15"/>
      <c r="E716" s="9"/>
      <c r="F716" s="9"/>
      <c r="G716" s="9"/>
      <c r="H716" s="9"/>
      <c r="I716" s="9"/>
      <c r="J716" s="9"/>
      <c r="K716" s="9">
        <f t="shared" si="212"/>
        <v>0</v>
      </c>
      <c r="L716" s="9">
        <f t="shared" si="213"/>
        <v>0</v>
      </c>
      <c r="M716" s="10">
        <f t="shared" si="214"/>
        <v>0</v>
      </c>
      <c r="N716" s="16" t="e">
        <f t="shared" si="215"/>
        <v>#DIV/0!</v>
      </c>
    </row>
    <row r="717" spans="2:14" hidden="1" outlineLevel="1" x14ac:dyDescent="0.25">
      <c r="B717" s="6" t="s">
        <v>24</v>
      </c>
      <c r="C717" s="15"/>
      <c r="D717" s="15"/>
      <c r="E717" s="9"/>
      <c r="F717" s="9"/>
      <c r="G717" s="9"/>
      <c r="H717" s="9"/>
      <c r="I717" s="9"/>
      <c r="J717" s="9"/>
      <c r="K717" s="9">
        <f t="shared" si="212"/>
        <v>0</v>
      </c>
      <c r="L717" s="9">
        <f t="shared" si="213"/>
        <v>0</v>
      </c>
      <c r="M717" s="10">
        <f t="shared" si="214"/>
        <v>0</v>
      </c>
      <c r="N717" s="16" t="e">
        <f t="shared" si="215"/>
        <v>#DIV/0!</v>
      </c>
    </row>
    <row r="718" spans="2:14" hidden="1" outlineLevel="1" x14ac:dyDescent="0.25">
      <c r="B718" s="6" t="s">
        <v>17</v>
      </c>
      <c r="C718" s="9"/>
      <c r="D718" s="9"/>
      <c r="E718" s="9"/>
      <c r="F718" s="9"/>
      <c r="G718" s="9"/>
      <c r="H718" s="9"/>
      <c r="I718" s="9"/>
      <c r="J718" s="9"/>
      <c r="K718" s="9">
        <f t="shared" si="212"/>
        <v>0</v>
      </c>
      <c r="L718" s="9">
        <f t="shared" si="213"/>
        <v>0</v>
      </c>
      <c r="M718" s="10">
        <f t="shared" si="214"/>
        <v>0</v>
      </c>
      <c r="N718" s="16" t="e">
        <f t="shared" si="215"/>
        <v>#DIV/0!</v>
      </c>
    </row>
    <row r="719" spans="2:14" hidden="1" outlineLevel="1" x14ac:dyDescent="0.25">
      <c r="B719" s="6" t="s">
        <v>25</v>
      </c>
      <c r="C719" s="9"/>
      <c r="D719" s="9"/>
      <c r="E719" s="9"/>
      <c r="F719" s="9"/>
      <c r="G719" s="9"/>
      <c r="H719" s="9"/>
      <c r="I719" s="9"/>
      <c r="J719" s="9"/>
      <c r="K719" s="9">
        <f t="shared" si="212"/>
        <v>0</v>
      </c>
      <c r="L719" s="9">
        <f t="shared" si="213"/>
        <v>0</v>
      </c>
      <c r="M719" s="10">
        <f t="shared" si="214"/>
        <v>0</v>
      </c>
      <c r="N719" s="16" t="e">
        <f t="shared" si="215"/>
        <v>#DIV/0!</v>
      </c>
    </row>
    <row r="720" spans="2:14" hidden="1" outlineLevel="1" x14ac:dyDescent="0.25">
      <c r="B720" s="6" t="s">
        <v>26</v>
      </c>
      <c r="C720" s="15"/>
      <c r="D720" s="15"/>
      <c r="E720" s="9"/>
      <c r="F720" s="9"/>
      <c r="G720" s="9"/>
      <c r="H720" s="9"/>
      <c r="I720" s="9"/>
      <c r="J720" s="9"/>
      <c r="K720" s="9">
        <f t="shared" si="212"/>
        <v>0</v>
      </c>
      <c r="L720" s="9">
        <f t="shared" si="213"/>
        <v>0</v>
      </c>
      <c r="M720" s="10">
        <f t="shared" si="214"/>
        <v>0</v>
      </c>
      <c r="N720" s="16" t="e">
        <f t="shared" si="215"/>
        <v>#DIV/0!</v>
      </c>
    </row>
    <row r="721" spans="2:14" hidden="1" outlineLevel="1" x14ac:dyDescent="0.25">
      <c r="B721" s="6" t="s">
        <v>27</v>
      </c>
      <c r="C721" s="15"/>
      <c r="D721" s="15"/>
      <c r="E721" s="9"/>
      <c r="F721" s="9"/>
      <c r="G721" s="9"/>
      <c r="H721" s="9"/>
      <c r="I721" s="9"/>
      <c r="J721" s="9"/>
      <c r="K721" s="9">
        <f t="shared" si="212"/>
        <v>0</v>
      </c>
      <c r="L721" s="9">
        <f t="shared" si="213"/>
        <v>0</v>
      </c>
      <c r="M721" s="10">
        <f t="shared" si="214"/>
        <v>0</v>
      </c>
      <c r="N721" s="16" t="e">
        <f t="shared" si="215"/>
        <v>#DIV/0!</v>
      </c>
    </row>
    <row r="722" spans="2:14" hidden="1" outlineLevel="1" x14ac:dyDescent="0.25">
      <c r="B722" s="6" t="s">
        <v>15</v>
      </c>
      <c r="C722" s="9"/>
      <c r="D722" s="9"/>
      <c r="E722" s="9"/>
      <c r="F722" s="9"/>
      <c r="G722" s="9"/>
      <c r="H722" s="9"/>
      <c r="I722" s="9"/>
      <c r="J722" s="9"/>
      <c r="K722" s="9">
        <f t="shared" si="212"/>
        <v>0</v>
      </c>
      <c r="L722" s="9">
        <f t="shared" si="213"/>
        <v>0</v>
      </c>
      <c r="M722" s="10">
        <f t="shared" si="214"/>
        <v>0</v>
      </c>
      <c r="N722" s="16" t="e">
        <f t="shared" si="215"/>
        <v>#DIV/0!</v>
      </c>
    </row>
    <row r="723" spans="2:14" hidden="1" outlineLevel="1" x14ac:dyDescent="0.25">
      <c r="B723" s="6" t="s">
        <v>28</v>
      </c>
      <c r="C723" s="9"/>
      <c r="D723" s="9"/>
      <c r="E723" s="9"/>
      <c r="F723" s="9"/>
      <c r="G723" s="9"/>
      <c r="H723" s="9"/>
      <c r="I723" s="9"/>
      <c r="J723" s="9"/>
      <c r="K723" s="9">
        <f t="shared" si="212"/>
        <v>0</v>
      </c>
      <c r="L723" s="9">
        <f t="shared" si="213"/>
        <v>0</v>
      </c>
      <c r="M723" s="10">
        <f t="shared" si="214"/>
        <v>0</v>
      </c>
      <c r="N723" s="16" t="e">
        <f t="shared" si="215"/>
        <v>#DIV/0!</v>
      </c>
    </row>
    <row r="724" spans="2:14" hidden="1" outlineLevel="1" x14ac:dyDescent="0.25">
      <c r="B724" s="6" t="s">
        <v>29</v>
      </c>
      <c r="C724" s="15"/>
      <c r="D724" s="15"/>
      <c r="E724" s="9"/>
      <c r="F724" s="9"/>
      <c r="G724" s="9"/>
      <c r="H724" s="9"/>
      <c r="I724" s="9"/>
      <c r="J724" s="9"/>
      <c r="K724" s="9">
        <f t="shared" si="212"/>
        <v>0</v>
      </c>
      <c r="L724" s="9">
        <f t="shared" si="213"/>
        <v>0</v>
      </c>
      <c r="M724" s="10">
        <f t="shared" si="214"/>
        <v>0</v>
      </c>
      <c r="N724" s="16" t="e">
        <f t="shared" si="215"/>
        <v>#DIV/0!</v>
      </c>
    </row>
    <row r="725" spans="2:14" hidden="1" outlineLevel="1" x14ac:dyDescent="0.25">
      <c r="B725" s="6" t="s">
        <v>30</v>
      </c>
      <c r="C725" s="15"/>
      <c r="D725" s="15"/>
      <c r="E725" s="9"/>
      <c r="F725" s="9"/>
      <c r="G725" s="9"/>
      <c r="H725" s="9"/>
      <c r="I725" s="9"/>
      <c r="J725" s="9"/>
      <c r="K725" s="9">
        <f t="shared" si="212"/>
        <v>0</v>
      </c>
      <c r="L725" s="9">
        <f t="shared" si="213"/>
        <v>0</v>
      </c>
      <c r="M725" s="10">
        <f t="shared" si="214"/>
        <v>0</v>
      </c>
      <c r="N725" s="16" t="e">
        <f t="shared" si="215"/>
        <v>#DIV/0!</v>
      </c>
    </row>
    <row r="726" spans="2:14" hidden="1" outlineLevel="1" x14ac:dyDescent="0.25">
      <c r="B726" s="6" t="s">
        <v>18</v>
      </c>
      <c r="C726" s="9"/>
      <c r="D726" s="9"/>
      <c r="E726" s="9"/>
      <c r="F726" s="9"/>
      <c r="G726" s="9"/>
      <c r="H726" s="9"/>
      <c r="I726" s="9"/>
      <c r="J726" s="9"/>
      <c r="K726" s="9">
        <f t="shared" si="212"/>
        <v>0</v>
      </c>
      <c r="L726" s="9">
        <f t="shared" si="213"/>
        <v>0</v>
      </c>
      <c r="M726" s="10">
        <f t="shared" si="214"/>
        <v>0</v>
      </c>
      <c r="N726" s="16" t="e">
        <f t="shared" si="215"/>
        <v>#DIV/0!</v>
      </c>
    </row>
    <row r="727" spans="2:14" hidden="1" outlineLevel="1" x14ac:dyDescent="0.25">
      <c r="B727" s="6" t="s">
        <v>31</v>
      </c>
      <c r="C727" s="9"/>
      <c r="D727" s="9"/>
      <c r="E727" s="9"/>
      <c r="F727" s="9"/>
      <c r="G727" s="9"/>
      <c r="H727" s="9"/>
      <c r="I727" s="9"/>
      <c r="J727" s="9"/>
      <c r="K727" s="9">
        <f t="shared" si="212"/>
        <v>0</v>
      </c>
      <c r="L727" s="9">
        <f t="shared" si="213"/>
        <v>0</v>
      </c>
      <c r="M727" s="10">
        <f t="shared" si="214"/>
        <v>0</v>
      </c>
      <c r="N727" s="16" t="e">
        <f t="shared" si="215"/>
        <v>#DIV/0!</v>
      </c>
    </row>
    <row r="728" spans="2:14" ht="15.75" collapsed="1" thickBot="1" x14ac:dyDescent="0.3">
      <c r="B728" s="11" t="s">
        <v>9</v>
      </c>
      <c r="C728" s="12">
        <f>SUM(C706:C727)</f>
        <v>0</v>
      </c>
      <c r="D728" s="12">
        <f t="shared" ref="D728:J728" si="216">SUM(D706:D727)</f>
        <v>0</v>
      </c>
      <c r="E728" s="12">
        <f t="shared" si="216"/>
        <v>0</v>
      </c>
      <c r="F728" s="12">
        <f t="shared" si="216"/>
        <v>0</v>
      </c>
      <c r="G728" s="12">
        <f t="shared" si="216"/>
        <v>0</v>
      </c>
      <c r="H728" s="12">
        <f t="shared" si="216"/>
        <v>0</v>
      </c>
      <c r="I728" s="12">
        <f t="shared" si="216"/>
        <v>0</v>
      </c>
      <c r="J728" s="12">
        <f t="shared" si="216"/>
        <v>0</v>
      </c>
      <c r="K728" s="12">
        <f>G728+C728+I728</f>
        <v>0</v>
      </c>
      <c r="L728" s="12">
        <f>H728+D728+J728</f>
        <v>0</v>
      </c>
      <c r="M728" s="13" t="e">
        <f t="shared" ref="M728" si="217">(L728-E728)/K728</f>
        <v>#DIV/0!</v>
      </c>
      <c r="N728" s="17" t="e">
        <f t="shared" ref="N728" si="218">F728/K728</f>
        <v>#DIV/0!</v>
      </c>
    </row>
    <row r="730" spans="2:14" ht="15.75" thickBot="1" x14ac:dyDescent="0.3">
      <c r="B730" s="14">
        <f>B704+1</f>
        <v>43858</v>
      </c>
    </row>
    <row r="731" spans="2:14" x14ac:dyDescent="0.25">
      <c r="B731" s="2" t="s">
        <v>0</v>
      </c>
      <c r="C731" s="3" t="s">
        <v>6</v>
      </c>
      <c r="D731" s="3" t="s">
        <v>7</v>
      </c>
      <c r="E731" s="3" t="s">
        <v>3</v>
      </c>
      <c r="F731" s="3" t="s">
        <v>32</v>
      </c>
      <c r="G731" s="3" t="s">
        <v>4</v>
      </c>
      <c r="H731" s="3" t="s">
        <v>5</v>
      </c>
      <c r="I731" s="3" t="s">
        <v>47</v>
      </c>
      <c r="J731" s="3" t="s">
        <v>48</v>
      </c>
      <c r="K731" s="3" t="s">
        <v>1</v>
      </c>
      <c r="L731" s="3" t="s">
        <v>2</v>
      </c>
      <c r="M731" s="3" t="s">
        <v>8</v>
      </c>
      <c r="N731" s="4" t="s">
        <v>33</v>
      </c>
    </row>
    <row r="732" spans="2:14" hidden="1" outlineLevel="1" x14ac:dyDescent="0.25">
      <c r="B732" s="6" t="s">
        <v>10</v>
      </c>
      <c r="C732" s="9"/>
      <c r="D732" s="9"/>
      <c r="E732" s="9"/>
      <c r="F732" s="9"/>
      <c r="G732" s="9"/>
      <c r="H732" s="9"/>
      <c r="I732" s="9"/>
      <c r="J732" s="9"/>
      <c r="K732" s="9">
        <f>G732+C732+I732</f>
        <v>0</v>
      </c>
      <c r="L732" s="9">
        <f>H732+D732+J732</f>
        <v>0</v>
      </c>
      <c r="M732" s="10">
        <f>IFERROR((L732-E732)/K732,0)</f>
        <v>0</v>
      </c>
      <c r="N732" s="16" t="e">
        <f>F732/K732</f>
        <v>#DIV/0!</v>
      </c>
    </row>
    <row r="733" spans="2:14" hidden="1" outlineLevel="1" x14ac:dyDescent="0.25">
      <c r="B733" s="6" t="s">
        <v>19</v>
      </c>
      <c r="C733" s="9"/>
      <c r="D733" s="9"/>
      <c r="E733" s="9"/>
      <c r="F733" s="9"/>
      <c r="G733" s="9"/>
      <c r="H733" s="9"/>
      <c r="I733" s="9"/>
      <c r="J733" s="9"/>
      <c r="K733" s="9">
        <f t="shared" ref="K733:K753" si="219">G733+C733+I733</f>
        <v>0</v>
      </c>
      <c r="L733" s="9">
        <f t="shared" ref="L733:L753" si="220">H733+D733+J733</f>
        <v>0</v>
      </c>
      <c r="M733" s="10">
        <f t="shared" ref="M733:M753" si="221">IFERROR((L733-E733)/K733,0)</f>
        <v>0</v>
      </c>
      <c r="N733" s="16" t="e">
        <f t="shared" ref="N733:N753" si="222">F733/K733</f>
        <v>#DIV/0!</v>
      </c>
    </row>
    <row r="734" spans="2:14" hidden="1" outlineLevel="1" x14ac:dyDescent="0.25">
      <c r="B734" s="6" t="s">
        <v>20</v>
      </c>
      <c r="C734" s="15"/>
      <c r="D734" s="15"/>
      <c r="E734" s="9"/>
      <c r="F734" s="9"/>
      <c r="G734" s="9"/>
      <c r="H734" s="9"/>
      <c r="I734" s="9"/>
      <c r="J734" s="9"/>
      <c r="K734" s="9">
        <f t="shared" si="219"/>
        <v>0</v>
      </c>
      <c r="L734" s="9">
        <f t="shared" si="220"/>
        <v>0</v>
      </c>
      <c r="M734" s="10">
        <f t="shared" si="221"/>
        <v>0</v>
      </c>
      <c r="N734" s="16" t="e">
        <f t="shared" si="222"/>
        <v>#DIV/0!</v>
      </c>
    </row>
    <row r="735" spans="2:14" hidden="1" outlineLevel="1" x14ac:dyDescent="0.25">
      <c r="B735" s="6" t="s">
        <v>21</v>
      </c>
      <c r="C735" s="15"/>
      <c r="D735" s="15"/>
      <c r="E735" s="9"/>
      <c r="F735" s="9"/>
      <c r="G735" s="9"/>
      <c r="H735" s="9"/>
      <c r="I735" s="9"/>
      <c r="J735" s="9"/>
      <c r="K735" s="9">
        <f t="shared" si="219"/>
        <v>0</v>
      </c>
      <c r="L735" s="9">
        <f t="shared" si="220"/>
        <v>0</v>
      </c>
      <c r="M735" s="10">
        <f t="shared" si="221"/>
        <v>0</v>
      </c>
      <c r="N735" s="16" t="e">
        <f t="shared" si="222"/>
        <v>#DIV/0!</v>
      </c>
    </row>
    <row r="736" spans="2:14" hidden="1" outlineLevel="1" x14ac:dyDescent="0.25">
      <c r="B736" s="6" t="s">
        <v>11</v>
      </c>
      <c r="C736" s="9"/>
      <c r="D736" s="9"/>
      <c r="E736" s="9"/>
      <c r="F736" s="9"/>
      <c r="G736" s="9"/>
      <c r="H736" s="9"/>
      <c r="I736" s="9"/>
      <c r="J736" s="9"/>
      <c r="K736" s="9">
        <f t="shared" si="219"/>
        <v>0</v>
      </c>
      <c r="L736" s="9">
        <f t="shared" si="220"/>
        <v>0</v>
      </c>
      <c r="M736" s="10">
        <f t="shared" si="221"/>
        <v>0</v>
      </c>
      <c r="N736" s="16" t="e">
        <f t="shared" si="222"/>
        <v>#DIV/0!</v>
      </c>
    </row>
    <row r="737" spans="2:14" hidden="1" outlineLevel="1" x14ac:dyDescent="0.25">
      <c r="B737" s="6" t="s">
        <v>16</v>
      </c>
      <c r="C737" s="9"/>
      <c r="D737" s="9"/>
      <c r="E737" s="9"/>
      <c r="F737" s="9"/>
      <c r="G737" s="9"/>
      <c r="H737" s="9"/>
      <c r="I737" s="9"/>
      <c r="J737" s="9"/>
      <c r="K737" s="9">
        <f t="shared" si="219"/>
        <v>0</v>
      </c>
      <c r="L737" s="9">
        <f t="shared" si="220"/>
        <v>0</v>
      </c>
      <c r="M737" s="10">
        <f t="shared" si="221"/>
        <v>0</v>
      </c>
      <c r="N737" s="16" t="e">
        <f t="shared" si="222"/>
        <v>#DIV/0!</v>
      </c>
    </row>
    <row r="738" spans="2:14" hidden="1" outlineLevel="1" x14ac:dyDescent="0.25">
      <c r="B738" s="6" t="s">
        <v>12</v>
      </c>
      <c r="C738" s="15"/>
      <c r="D738" s="15"/>
      <c r="E738" s="9"/>
      <c r="F738" s="9"/>
      <c r="G738" s="9"/>
      <c r="H738" s="9"/>
      <c r="I738" s="9"/>
      <c r="J738" s="9"/>
      <c r="K738" s="9">
        <f t="shared" si="219"/>
        <v>0</v>
      </c>
      <c r="L738" s="9">
        <f t="shared" si="220"/>
        <v>0</v>
      </c>
      <c r="M738" s="10">
        <f t="shared" si="221"/>
        <v>0</v>
      </c>
      <c r="N738" s="16" t="e">
        <f t="shared" si="222"/>
        <v>#DIV/0!</v>
      </c>
    </row>
    <row r="739" spans="2:14" hidden="1" outlineLevel="1" x14ac:dyDescent="0.25">
      <c r="B739" s="6" t="s">
        <v>13</v>
      </c>
      <c r="C739" s="15"/>
      <c r="D739" s="15"/>
      <c r="E739" s="9"/>
      <c r="F739" s="9"/>
      <c r="G739" s="9"/>
      <c r="H739" s="9"/>
      <c r="I739" s="9"/>
      <c r="J739" s="9"/>
      <c r="K739" s="9">
        <f t="shared" si="219"/>
        <v>0</v>
      </c>
      <c r="L739" s="9">
        <f t="shared" si="220"/>
        <v>0</v>
      </c>
      <c r="M739" s="10">
        <f t="shared" si="221"/>
        <v>0</v>
      </c>
      <c r="N739" s="16" t="e">
        <f t="shared" si="222"/>
        <v>#DIV/0!</v>
      </c>
    </row>
    <row r="740" spans="2:14" hidden="1" outlineLevel="1" x14ac:dyDescent="0.25">
      <c r="B740" s="6" t="s">
        <v>22</v>
      </c>
      <c r="C740" s="9"/>
      <c r="D740" s="9"/>
      <c r="E740" s="9"/>
      <c r="F740" s="9"/>
      <c r="G740" s="9"/>
      <c r="H740" s="9"/>
      <c r="I740" s="9"/>
      <c r="J740" s="9"/>
      <c r="K740" s="9">
        <f t="shared" si="219"/>
        <v>0</v>
      </c>
      <c r="L740" s="9">
        <f t="shared" si="220"/>
        <v>0</v>
      </c>
      <c r="M740" s="10">
        <f t="shared" si="221"/>
        <v>0</v>
      </c>
      <c r="N740" s="16" t="e">
        <f t="shared" si="222"/>
        <v>#DIV/0!</v>
      </c>
    </row>
    <row r="741" spans="2:14" hidden="1" outlineLevel="1" x14ac:dyDescent="0.25">
      <c r="B741" s="6" t="s">
        <v>23</v>
      </c>
      <c r="C741" s="9"/>
      <c r="D741" s="9"/>
      <c r="E741" s="9"/>
      <c r="F741" s="9"/>
      <c r="G741" s="9"/>
      <c r="H741" s="9"/>
      <c r="I741" s="9"/>
      <c r="J741" s="9"/>
      <c r="K741" s="9">
        <f t="shared" si="219"/>
        <v>0</v>
      </c>
      <c r="L741" s="9">
        <f t="shared" si="220"/>
        <v>0</v>
      </c>
      <c r="M741" s="10">
        <f t="shared" si="221"/>
        <v>0</v>
      </c>
      <c r="N741" s="16" t="e">
        <f t="shared" si="222"/>
        <v>#DIV/0!</v>
      </c>
    </row>
    <row r="742" spans="2:14" hidden="1" outlineLevel="1" x14ac:dyDescent="0.25">
      <c r="B742" s="6" t="s">
        <v>14</v>
      </c>
      <c r="C742" s="15"/>
      <c r="D742" s="15"/>
      <c r="E742" s="9"/>
      <c r="F742" s="9"/>
      <c r="G742" s="9"/>
      <c r="H742" s="9"/>
      <c r="I742" s="9"/>
      <c r="J742" s="9"/>
      <c r="K742" s="9">
        <f t="shared" si="219"/>
        <v>0</v>
      </c>
      <c r="L742" s="9">
        <f t="shared" si="220"/>
        <v>0</v>
      </c>
      <c r="M742" s="10">
        <f t="shared" si="221"/>
        <v>0</v>
      </c>
      <c r="N742" s="16" t="e">
        <f t="shared" si="222"/>
        <v>#DIV/0!</v>
      </c>
    </row>
    <row r="743" spans="2:14" hidden="1" outlineLevel="1" x14ac:dyDescent="0.25">
      <c r="B743" s="6" t="s">
        <v>24</v>
      </c>
      <c r="C743" s="15"/>
      <c r="D743" s="15"/>
      <c r="E743" s="9"/>
      <c r="F743" s="9"/>
      <c r="G743" s="9"/>
      <c r="H743" s="9"/>
      <c r="I743" s="9"/>
      <c r="J743" s="9"/>
      <c r="K743" s="9">
        <f t="shared" si="219"/>
        <v>0</v>
      </c>
      <c r="L743" s="9">
        <f t="shared" si="220"/>
        <v>0</v>
      </c>
      <c r="M743" s="10">
        <f t="shared" si="221"/>
        <v>0</v>
      </c>
      <c r="N743" s="16" t="e">
        <f t="shared" si="222"/>
        <v>#DIV/0!</v>
      </c>
    </row>
    <row r="744" spans="2:14" hidden="1" outlineLevel="1" x14ac:dyDescent="0.25">
      <c r="B744" s="6" t="s">
        <v>17</v>
      </c>
      <c r="C744" s="9"/>
      <c r="D744" s="9"/>
      <c r="E744" s="9"/>
      <c r="F744" s="9"/>
      <c r="G744" s="9"/>
      <c r="H744" s="9"/>
      <c r="I744" s="9"/>
      <c r="J744" s="9"/>
      <c r="K744" s="9">
        <f t="shared" si="219"/>
        <v>0</v>
      </c>
      <c r="L744" s="9">
        <f t="shared" si="220"/>
        <v>0</v>
      </c>
      <c r="M744" s="10">
        <f t="shared" si="221"/>
        <v>0</v>
      </c>
      <c r="N744" s="16" t="e">
        <f t="shared" si="222"/>
        <v>#DIV/0!</v>
      </c>
    </row>
    <row r="745" spans="2:14" hidden="1" outlineLevel="1" x14ac:dyDescent="0.25">
      <c r="B745" s="6" t="s">
        <v>25</v>
      </c>
      <c r="C745" s="9"/>
      <c r="D745" s="9"/>
      <c r="E745" s="9"/>
      <c r="F745" s="9"/>
      <c r="G745" s="9"/>
      <c r="H745" s="9"/>
      <c r="I745" s="9"/>
      <c r="J745" s="9"/>
      <c r="K745" s="9">
        <f t="shared" si="219"/>
        <v>0</v>
      </c>
      <c r="L745" s="9">
        <f t="shared" si="220"/>
        <v>0</v>
      </c>
      <c r="M745" s="10">
        <f t="shared" si="221"/>
        <v>0</v>
      </c>
      <c r="N745" s="16" t="e">
        <f t="shared" si="222"/>
        <v>#DIV/0!</v>
      </c>
    </row>
    <row r="746" spans="2:14" hidden="1" outlineLevel="1" x14ac:dyDescent="0.25">
      <c r="B746" s="6" t="s">
        <v>26</v>
      </c>
      <c r="C746" s="15"/>
      <c r="D746" s="15"/>
      <c r="E746" s="9"/>
      <c r="F746" s="9"/>
      <c r="G746" s="9"/>
      <c r="H746" s="9"/>
      <c r="I746" s="9"/>
      <c r="J746" s="9"/>
      <c r="K746" s="9">
        <f t="shared" si="219"/>
        <v>0</v>
      </c>
      <c r="L746" s="9">
        <f t="shared" si="220"/>
        <v>0</v>
      </c>
      <c r="M746" s="10">
        <f t="shared" si="221"/>
        <v>0</v>
      </c>
      <c r="N746" s="16" t="e">
        <f t="shared" si="222"/>
        <v>#DIV/0!</v>
      </c>
    </row>
    <row r="747" spans="2:14" hidden="1" outlineLevel="1" x14ac:dyDescent="0.25">
      <c r="B747" s="6" t="s">
        <v>27</v>
      </c>
      <c r="C747" s="15"/>
      <c r="D747" s="15"/>
      <c r="E747" s="9"/>
      <c r="F747" s="9"/>
      <c r="G747" s="9"/>
      <c r="H747" s="9"/>
      <c r="I747" s="9"/>
      <c r="J747" s="9"/>
      <c r="K747" s="9">
        <f t="shared" si="219"/>
        <v>0</v>
      </c>
      <c r="L747" s="9">
        <f t="shared" si="220"/>
        <v>0</v>
      </c>
      <c r="M747" s="10">
        <f t="shared" si="221"/>
        <v>0</v>
      </c>
      <c r="N747" s="16" t="e">
        <f t="shared" si="222"/>
        <v>#DIV/0!</v>
      </c>
    </row>
    <row r="748" spans="2:14" hidden="1" outlineLevel="1" x14ac:dyDescent="0.25">
      <c r="B748" s="6" t="s">
        <v>15</v>
      </c>
      <c r="C748" s="9"/>
      <c r="D748" s="9"/>
      <c r="E748" s="9"/>
      <c r="F748" s="9"/>
      <c r="G748" s="9"/>
      <c r="H748" s="9"/>
      <c r="I748" s="9"/>
      <c r="J748" s="9"/>
      <c r="K748" s="9">
        <f t="shared" si="219"/>
        <v>0</v>
      </c>
      <c r="L748" s="9">
        <f t="shared" si="220"/>
        <v>0</v>
      </c>
      <c r="M748" s="10">
        <f t="shared" si="221"/>
        <v>0</v>
      </c>
      <c r="N748" s="16" t="e">
        <f t="shared" si="222"/>
        <v>#DIV/0!</v>
      </c>
    </row>
    <row r="749" spans="2:14" hidden="1" outlineLevel="1" x14ac:dyDescent="0.25">
      <c r="B749" s="6" t="s">
        <v>28</v>
      </c>
      <c r="C749" s="9"/>
      <c r="D749" s="9"/>
      <c r="E749" s="9"/>
      <c r="F749" s="9"/>
      <c r="G749" s="9"/>
      <c r="H749" s="9"/>
      <c r="I749" s="9"/>
      <c r="J749" s="9"/>
      <c r="K749" s="9">
        <f t="shared" si="219"/>
        <v>0</v>
      </c>
      <c r="L749" s="9">
        <f t="shared" si="220"/>
        <v>0</v>
      </c>
      <c r="M749" s="10">
        <f t="shared" si="221"/>
        <v>0</v>
      </c>
      <c r="N749" s="16" t="e">
        <f t="shared" si="222"/>
        <v>#DIV/0!</v>
      </c>
    </row>
    <row r="750" spans="2:14" hidden="1" outlineLevel="1" x14ac:dyDescent="0.25">
      <c r="B750" s="6" t="s">
        <v>29</v>
      </c>
      <c r="C750" s="15"/>
      <c r="D750" s="15"/>
      <c r="E750" s="9"/>
      <c r="F750" s="9"/>
      <c r="G750" s="9"/>
      <c r="H750" s="9"/>
      <c r="I750" s="9"/>
      <c r="J750" s="9"/>
      <c r="K750" s="9">
        <f t="shared" si="219"/>
        <v>0</v>
      </c>
      <c r="L750" s="9">
        <f t="shared" si="220"/>
        <v>0</v>
      </c>
      <c r="M750" s="10">
        <f t="shared" si="221"/>
        <v>0</v>
      </c>
      <c r="N750" s="16" t="e">
        <f t="shared" si="222"/>
        <v>#DIV/0!</v>
      </c>
    </row>
    <row r="751" spans="2:14" hidden="1" outlineLevel="1" x14ac:dyDescent="0.25">
      <c r="B751" s="6" t="s">
        <v>30</v>
      </c>
      <c r="C751" s="15"/>
      <c r="D751" s="15"/>
      <c r="E751" s="9"/>
      <c r="F751" s="9"/>
      <c r="G751" s="9"/>
      <c r="H751" s="9"/>
      <c r="I751" s="9"/>
      <c r="J751" s="9"/>
      <c r="K751" s="9">
        <f t="shared" si="219"/>
        <v>0</v>
      </c>
      <c r="L751" s="9">
        <f t="shared" si="220"/>
        <v>0</v>
      </c>
      <c r="M751" s="10">
        <f t="shared" si="221"/>
        <v>0</v>
      </c>
      <c r="N751" s="16" t="e">
        <f t="shared" si="222"/>
        <v>#DIV/0!</v>
      </c>
    </row>
    <row r="752" spans="2:14" hidden="1" outlineLevel="1" x14ac:dyDescent="0.25">
      <c r="B752" s="6" t="s">
        <v>18</v>
      </c>
      <c r="C752" s="9"/>
      <c r="D752" s="9"/>
      <c r="E752" s="9"/>
      <c r="F752" s="9"/>
      <c r="G752" s="9"/>
      <c r="H752" s="9"/>
      <c r="I752" s="9"/>
      <c r="J752" s="9"/>
      <c r="K752" s="9">
        <f t="shared" si="219"/>
        <v>0</v>
      </c>
      <c r="L752" s="9">
        <f t="shared" si="220"/>
        <v>0</v>
      </c>
      <c r="M752" s="10">
        <f t="shared" si="221"/>
        <v>0</v>
      </c>
      <c r="N752" s="16" t="e">
        <f t="shared" si="222"/>
        <v>#DIV/0!</v>
      </c>
    </row>
    <row r="753" spans="2:14" hidden="1" outlineLevel="1" x14ac:dyDescent="0.25">
      <c r="B753" s="6" t="s">
        <v>31</v>
      </c>
      <c r="C753" s="9"/>
      <c r="D753" s="9"/>
      <c r="E753" s="9"/>
      <c r="F753" s="9"/>
      <c r="G753" s="9"/>
      <c r="H753" s="9"/>
      <c r="I753" s="9"/>
      <c r="J753" s="9"/>
      <c r="K753" s="9">
        <f t="shared" si="219"/>
        <v>0</v>
      </c>
      <c r="L753" s="9">
        <f t="shared" si="220"/>
        <v>0</v>
      </c>
      <c r="M753" s="10">
        <f t="shared" si="221"/>
        <v>0</v>
      </c>
      <c r="N753" s="16" t="e">
        <f t="shared" si="222"/>
        <v>#DIV/0!</v>
      </c>
    </row>
    <row r="754" spans="2:14" ht="15.75" collapsed="1" thickBot="1" x14ac:dyDescent="0.3">
      <c r="B754" s="11" t="s">
        <v>9</v>
      </c>
      <c r="C754" s="12">
        <f>SUM(C732:C753)</f>
        <v>0</v>
      </c>
      <c r="D754" s="12">
        <f t="shared" ref="D754:J754" si="223">SUM(D732:D753)</f>
        <v>0</v>
      </c>
      <c r="E754" s="12">
        <f t="shared" si="223"/>
        <v>0</v>
      </c>
      <c r="F754" s="12">
        <f t="shared" si="223"/>
        <v>0</v>
      </c>
      <c r="G754" s="12">
        <f t="shared" si="223"/>
        <v>0</v>
      </c>
      <c r="H754" s="12">
        <f t="shared" si="223"/>
        <v>0</v>
      </c>
      <c r="I754" s="12">
        <f t="shared" si="223"/>
        <v>0</v>
      </c>
      <c r="J754" s="12">
        <f t="shared" si="223"/>
        <v>0</v>
      </c>
      <c r="K754" s="12">
        <f>G754+C754+I754</f>
        <v>0</v>
      </c>
      <c r="L754" s="12">
        <f>H754+D754+J754</f>
        <v>0</v>
      </c>
      <c r="M754" s="13" t="e">
        <f t="shared" ref="M754" si="224">(L754-E754)/K754</f>
        <v>#DIV/0!</v>
      </c>
      <c r="N754" s="17" t="e">
        <f t="shared" ref="N754" si="225">F754/K754</f>
        <v>#DIV/0!</v>
      </c>
    </row>
    <row r="756" spans="2:14" ht="15.75" thickBot="1" x14ac:dyDescent="0.3">
      <c r="B756" s="14">
        <f>B730+1</f>
        <v>43859</v>
      </c>
    </row>
    <row r="757" spans="2:14" x14ac:dyDescent="0.25">
      <c r="B757" s="2" t="s">
        <v>0</v>
      </c>
      <c r="C757" s="3" t="s">
        <v>6</v>
      </c>
      <c r="D757" s="3" t="s">
        <v>7</v>
      </c>
      <c r="E757" s="3" t="s">
        <v>3</v>
      </c>
      <c r="F757" s="3" t="s">
        <v>32</v>
      </c>
      <c r="G757" s="3" t="s">
        <v>4</v>
      </c>
      <c r="H757" s="3" t="s">
        <v>5</v>
      </c>
      <c r="I757" s="3" t="s">
        <v>47</v>
      </c>
      <c r="J757" s="3" t="s">
        <v>48</v>
      </c>
      <c r="K757" s="3" t="s">
        <v>1</v>
      </c>
      <c r="L757" s="3" t="s">
        <v>2</v>
      </c>
      <c r="M757" s="3" t="s">
        <v>8</v>
      </c>
      <c r="N757" s="4" t="s">
        <v>33</v>
      </c>
    </row>
    <row r="758" spans="2:14" hidden="1" outlineLevel="1" x14ac:dyDescent="0.25">
      <c r="B758" s="6" t="s">
        <v>10</v>
      </c>
      <c r="C758" s="9"/>
      <c r="D758" s="9"/>
      <c r="E758" s="9"/>
      <c r="F758" s="9"/>
      <c r="G758" s="9"/>
      <c r="H758" s="9"/>
      <c r="I758" s="9"/>
      <c r="J758" s="9"/>
      <c r="K758" s="9">
        <f>G758+C758+I758</f>
        <v>0</v>
      </c>
      <c r="L758" s="9">
        <f>H758+D758+J758</f>
        <v>0</v>
      </c>
      <c r="M758" s="10">
        <f>IFERROR((L758-E758)/K758,0)</f>
        <v>0</v>
      </c>
      <c r="N758" s="16" t="e">
        <f>F758/K758</f>
        <v>#DIV/0!</v>
      </c>
    </row>
    <row r="759" spans="2:14" hidden="1" outlineLevel="1" x14ac:dyDescent="0.25">
      <c r="B759" s="6" t="s">
        <v>19</v>
      </c>
      <c r="C759" s="9"/>
      <c r="D759" s="9"/>
      <c r="E759" s="9"/>
      <c r="F759" s="9"/>
      <c r="G759" s="9"/>
      <c r="H759" s="9"/>
      <c r="I759" s="9"/>
      <c r="J759" s="9"/>
      <c r="K759" s="9">
        <f t="shared" ref="K759:K779" si="226">G759+C759+I759</f>
        <v>0</v>
      </c>
      <c r="L759" s="9">
        <f t="shared" ref="L759:L779" si="227">H759+D759+J759</f>
        <v>0</v>
      </c>
      <c r="M759" s="10">
        <f t="shared" ref="M759:M779" si="228">IFERROR((L759-E759)/K759,0)</f>
        <v>0</v>
      </c>
      <c r="N759" s="16" t="e">
        <f t="shared" ref="N759:N779" si="229">F759/K759</f>
        <v>#DIV/0!</v>
      </c>
    </row>
    <row r="760" spans="2:14" hidden="1" outlineLevel="1" x14ac:dyDescent="0.25">
      <c r="B760" s="6" t="s">
        <v>20</v>
      </c>
      <c r="C760" s="15"/>
      <c r="D760" s="15"/>
      <c r="E760" s="9"/>
      <c r="F760" s="9"/>
      <c r="G760" s="9"/>
      <c r="H760" s="9"/>
      <c r="I760" s="9"/>
      <c r="J760" s="9"/>
      <c r="K760" s="9">
        <f t="shared" si="226"/>
        <v>0</v>
      </c>
      <c r="L760" s="9">
        <f t="shared" si="227"/>
        <v>0</v>
      </c>
      <c r="M760" s="10">
        <f t="shared" si="228"/>
        <v>0</v>
      </c>
      <c r="N760" s="16" t="e">
        <f t="shared" si="229"/>
        <v>#DIV/0!</v>
      </c>
    </row>
    <row r="761" spans="2:14" hidden="1" outlineLevel="1" x14ac:dyDescent="0.25">
      <c r="B761" s="6" t="s">
        <v>21</v>
      </c>
      <c r="C761" s="15"/>
      <c r="D761" s="15"/>
      <c r="E761" s="9"/>
      <c r="F761" s="9"/>
      <c r="G761" s="9"/>
      <c r="H761" s="9"/>
      <c r="I761" s="9"/>
      <c r="J761" s="9"/>
      <c r="K761" s="9">
        <f t="shared" si="226"/>
        <v>0</v>
      </c>
      <c r="L761" s="9">
        <f t="shared" si="227"/>
        <v>0</v>
      </c>
      <c r="M761" s="10">
        <f t="shared" si="228"/>
        <v>0</v>
      </c>
      <c r="N761" s="16" t="e">
        <f t="shared" si="229"/>
        <v>#DIV/0!</v>
      </c>
    </row>
    <row r="762" spans="2:14" hidden="1" outlineLevel="1" x14ac:dyDescent="0.25">
      <c r="B762" s="6" t="s">
        <v>11</v>
      </c>
      <c r="C762" s="9"/>
      <c r="D762" s="9"/>
      <c r="E762" s="9"/>
      <c r="F762" s="9"/>
      <c r="G762" s="9"/>
      <c r="H762" s="9"/>
      <c r="I762" s="9"/>
      <c r="J762" s="9"/>
      <c r="K762" s="9">
        <f t="shared" si="226"/>
        <v>0</v>
      </c>
      <c r="L762" s="9">
        <f t="shared" si="227"/>
        <v>0</v>
      </c>
      <c r="M762" s="10">
        <f t="shared" si="228"/>
        <v>0</v>
      </c>
      <c r="N762" s="16" t="e">
        <f t="shared" si="229"/>
        <v>#DIV/0!</v>
      </c>
    </row>
    <row r="763" spans="2:14" hidden="1" outlineLevel="1" x14ac:dyDescent="0.25">
      <c r="B763" s="6" t="s">
        <v>16</v>
      </c>
      <c r="C763" s="9"/>
      <c r="D763" s="9"/>
      <c r="E763" s="9"/>
      <c r="F763" s="9"/>
      <c r="G763" s="9"/>
      <c r="H763" s="9"/>
      <c r="I763" s="9"/>
      <c r="J763" s="9"/>
      <c r="K763" s="9">
        <f t="shared" si="226"/>
        <v>0</v>
      </c>
      <c r="L763" s="9">
        <f t="shared" si="227"/>
        <v>0</v>
      </c>
      <c r="M763" s="10">
        <f t="shared" si="228"/>
        <v>0</v>
      </c>
      <c r="N763" s="16" t="e">
        <f t="shared" si="229"/>
        <v>#DIV/0!</v>
      </c>
    </row>
    <row r="764" spans="2:14" hidden="1" outlineLevel="1" x14ac:dyDescent="0.25">
      <c r="B764" s="6" t="s">
        <v>12</v>
      </c>
      <c r="C764" s="15"/>
      <c r="D764" s="15"/>
      <c r="E764" s="9"/>
      <c r="F764" s="9"/>
      <c r="G764" s="9"/>
      <c r="H764" s="9"/>
      <c r="I764" s="9"/>
      <c r="J764" s="9"/>
      <c r="K764" s="9">
        <f t="shared" si="226"/>
        <v>0</v>
      </c>
      <c r="L764" s="9">
        <f t="shared" si="227"/>
        <v>0</v>
      </c>
      <c r="M764" s="10">
        <f t="shared" si="228"/>
        <v>0</v>
      </c>
      <c r="N764" s="16" t="e">
        <f t="shared" si="229"/>
        <v>#DIV/0!</v>
      </c>
    </row>
    <row r="765" spans="2:14" hidden="1" outlineLevel="1" x14ac:dyDescent="0.25">
      <c r="B765" s="6" t="s">
        <v>13</v>
      </c>
      <c r="C765" s="15"/>
      <c r="D765" s="15"/>
      <c r="E765" s="9"/>
      <c r="F765" s="9"/>
      <c r="G765" s="9"/>
      <c r="H765" s="9"/>
      <c r="I765" s="9"/>
      <c r="J765" s="9"/>
      <c r="K765" s="9">
        <f t="shared" si="226"/>
        <v>0</v>
      </c>
      <c r="L765" s="9">
        <f t="shared" si="227"/>
        <v>0</v>
      </c>
      <c r="M765" s="10">
        <f t="shared" si="228"/>
        <v>0</v>
      </c>
      <c r="N765" s="16" t="e">
        <f t="shared" si="229"/>
        <v>#DIV/0!</v>
      </c>
    </row>
    <row r="766" spans="2:14" hidden="1" outlineLevel="1" x14ac:dyDescent="0.25">
      <c r="B766" s="6" t="s">
        <v>22</v>
      </c>
      <c r="C766" s="9"/>
      <c r="D766" s="9"/>
      <c r="E766" s="9"/>
      <c r="F766" s="9"/>
      <c r="G766" s="9"/>
      <c r="H766" s="9"/>
      <c r="I766" s="9"/>
      <c r="J766" s="9"/>
      <c r="K766" s="9">
        <f t="shared" si="226"/>
        <v>0</v>
      </c>
      <c r="L766" s="9">
        <f t="shared" si="227"/>
        <v>0</v>
      </c>
      <c r="M766" s="10">
        <f t="shared" si="228"/>
        <v>0</v>
      </c>
      <c r="N766" s="16" t="e">
        <f t="shared" si="229"/>
        <v>#DIV/0!</v>
      </c>
    </row>
    <row r="767" spans="2:14" hidden="1" outlineLevel="1" x14ac:dyDescent="0.25">
      <c r="B767" s="6" t="s">
        <v>23</v>
      </c>
      <c r="C767" s="9"/>
      <c r="D767" s="9"/>
      <c r="E767" s="9"/>
      <c r="F767" s="9"/>
      <c r="G767" s="9"/>
      <c r="H767" s="9"/>
      <c r="I767" s="9"/>
      <c r="J767" s="9"/>
      <c r="K767" s="9">
        <f t="shared" si="226"/>
        <v>0</v>
      </c>
      <c r="L767" s="9">
        <f t="shared" si="227"/>
        <v>0</v>
      </c>
      <c r="M767" s="10">
        <f t="shared" si="228"/>
        <v>0</v>
      </c>
      <c r="N767" s="16" t="e">
        <f t="shared" si="229"/>
        <v>#DIV/0!</v>
      </c>
    </row>
    <row r="768" spans="2:14" hidden="1" outlineLevel="1" x14ac:dyDescent="0.25">
      <c r="B768" s="6" t="s">
        <v>14</v>
      </c>
      <c r="C768" s="15"/>
      <c r="D768" s="15"/>
      <c r="E768" s="9"/>
      <c r="F768" s="9"/>
      <c r="G768" s="9"/>
      <c r="H768" s="9"/>
      <c r="I768" s="9"/>
      <c r="J768" s="9"/>
      <c r="K768" s="9">
        <f t="shared" si="226"/>
        <v>0</v>
      </c>
      <c r="L768" s="9">
        <f t="shared" si="227"/>
        <v>0</v>
      </c>
      <c r="M768" s="10">
        <f t="shared" si="228"/>
        <v>0</v>
      </c>
      <c r="N768" s="16" t="e">
        <f t="shared" si="229"/>
        <v>#DIV/0!</v>
      </c>
    </row>
    <row r="769" spans="2:14" hidden="1" outlineLevel="1" x14ac:dyDescent="0.25">
      <c r="B769" s="6" t="s">
        <v>24</v>
      </c>
      <c r="C769" s="15"/>
      <c r="D769" s="15"/>
      <c r="E769" s="9"/>
      <c r="F769" s="9"/>
      <c r="G769" s="9"/>
      <c r="H769" s="9"/>
      <c r="I769" s="9"/>
      <c r="J769" s="9"/>
      <c r="K769" s="9">
        <f t="shared" si="226"/>
        <v>0</v>
      </c>
      <c r="L769" s="9">
        <f t="shared" si="227"/>
        <v>0</v>
      </c>
      <c r="M769" s="10">
        <f t="shared" si="228"/>
        <v>0</v>
      </c>
      <c r="N769" s="16" t="e">
        <f t="shared" si="229"/>
        <v>#DIV/0!</v>
      </c>
    </row>
    <row r="770" spans="2:14" hidden="1" outlineLevel="1" x14ac:dyDescent="0.25">
      <c r="B770" s="6" t="s">
        <v>17</v>
      </c>
      <c r="C770" s="9"/>
      <c r="D770" s="9"/>
      <c r="E770" s="9"/>
      <c r="F770" s="9"/>
      <c r="G770" s="9"/>
      <c r="H770" s="9"/>
      <c r="I770" s="9"/>
      <c r="J770" s="9"/>
      <c r="K770" s="9">
        <f t="shared" si="226"/>
        <v>0</v>
      </c>
      <c r="L770" s="9">
        <f t="shared" si="227"/>
        <v>0</v>
      </c>
      <c r="M770" s="10">
        <f t="shared" si="228"/>
        <v>0</v>
      </c>
      <c r="N770" s="16" t="e">
        <f t="shared" si="229"/>
        <v>#DIV/0!</v>
      </c>
    </row>
    <row r="771" spans="2:14" hidden="1" outlineLevel="1" x14ac:dyDescent="0.25">
      <c r="B771" s="6" t="s">
        <v>25</v>
      </c>
      <c r="C771" s="9"/>
      <c r="D771" s="9"/>
      <c r="E771" s="9"/>
      <c r="F771" s="9"/>
      <c r="G771" s="9"/>
      <c r="H771" s="9"/>
      <c r="I771" s="9"/>
      <c r="J771" s="9"/>
      <c r="K771" s="9">
        <f t="shared" si="226"/>
        <v>0</v>
      </c>
      <c r="L771" s="9">
        <f t="shared" si="227"/>
        <v>0</v>
      </c>
      <c r="M771" s="10">
        <f t="shared" si="228"/>
        <v>0</v>
      </c>
      <c r="N771" s="16" t="e">
        <f t="shared" si="229"/>
        <v>#DIV/0!</v>
      </c>
    </row>
    <row r="772" spans="2:14" hidden="1" outlineLevel="1" x14ac:dyDescent="0.25">
      <c r="B772" s="6" t="s">
        <v>26</v>
      </c>
      <c r="C772" s="15"/>
      <c r="D772" s="15"/>
      <c r="E772" s="9"/>
      <c r="F772" s="9"/>
      <c r="G772" s="9"/>
      <c r="H772" s="9"/>
      <c r="I772" s="9"/>
      <c r="J772" s="9"/>
      <c r="K772" s="9">
        <f t="shared" si="226"/>
        <v>0</v>
      </c>
      <c r="L772" s="9">
        <f t="shared" si="227"/>
        <v>0</v>
      </c>
      <c r="M772" s="10">
        <f t="shared" si="228"/>
        <v>0</v>
      </c>
      <c r="N772" s="16" t="e">
        <f t="shared" si="229"/>
        <v>#DIV/0!</v>
      </c>
    </row>
    <row r="773" spans="2:14" hidden="1" outlineLevel="1" x14ac:dyDescent="0.25">
      <c r="B773" s="6" t="s">
        <v>27</v>
      </c>
      <c r="C773" s="15"/>
      <c r="D773" s="15"/>
      <c r="E773" s="9"/>
      <c r="F773" s="9"/>
      <c r="G773" s="9"/>
      <c r="H773" s="9"/>
      <c r="I773" s="9"/>
      <c r="J773" s="9"/>
      <c r="K773" s="9">
        <f t="shared" si="226"/>
        <v>0</v>
      </c>
      <c r="L773" s="9">
        <f t="shared" si="227"/>
        <v>0</v>
      </c>
      <c r="M773" s="10">
        <f t="shared" si="228"/>
        <v>0</v>
      </c>
      <c r="N773" s="16" t="e">
        <f t="shared" si="229"/>
        <v>#DIV/0!</v>
      </c>
    </row>
    <row r="774" spans="2:14" hidden="1" outlineLevel="1" x14ac:dyDescent="0.25">
      <c r="B774" s="6" t="s">
        <v>15</v>
      </c>
      <c r="C774" s="9"/>
      <c r="D774" s="9"/>
      <c r="E774" s="9"/>
      <c r="F774" s="9"/>
      <c r="G774" s="9"/>
      <c r="H774" s="9"/>
      <c r="I774" s="9"/>
      <c r="J774" s="9"/>
      <c r="K774" s="9">
        <f t="shared" si="226"/>
        <v>0</v>
      </c>
      <c r="L774" s="9">
        <f t="shared" si="227"/>
        <v>0</v>
      </c>
      <c r="M774" s="10">
        <f t="shared" si="228"/>
        <v>0</v>
      </c>
      <c r="N774" s="16" t="e">
        <f t="shared" si="229"/>
        <v>#DIV/0!</v>
      </c>
    </row>
    <row r="775" spans="2:14" hidden="1" outlineLevel="1" x14ac:dyDescent="0.25">
      <c r="B775" s="6" t="s">
        <v>28</v>
      </c>
      <c r="C775" s="9"/>
      <c r="D775" s="9"/>
      <c r="E775" s="9"/>
      <c r="F775" s="9"/>
      <c r="G775" s="9"/>
      <c r="H775" s="9"/>
      <c r="I775" s="9"/>
      <c r="J775" s="9"/>
      <c r="K775" s="9">
        <f t="shared" si="226"/>
        <v>0</v>
      </c>
      <c r="L775" s="9">
        <f t="shared" si="227"/>
        <v>0</v>
      </c>
      <c r="M775" s="10">
        <f t="shared" si="228"/>
        <v>0</v>
      </c>
      <c r="N775" s="16" t="e">
        <f t="shared" si="229"/>
        <v>#DIV/0!</v>
      </c>
    </row>
    <row r="776" spans="2:14" hidden="1" outlineLevel="1" x14ac:dyDescent="0.25">
      <c r="B776" s="6" t="s">
        <v>29</v>
      </c>
      <c r="C776" s="15"/>
      <c r="D776" s="15"/>
      <c r="E776" s="9"/>
      <c r="F776" s="9"/>
      <c r="G776" s="9"/>
      <c r="H776" s="9"/>
      <c r="I776" s="9"/>
      <c r="J776" s="9"/>
      <c r="K776" s="9">
        <f t="shared" si="226"/>
        <v>0</v>
      </c>
      <c r="L776" s="9">
        <f t="shared" si="227"/>
        <v>0</v>
      </c>
      <c r="M776" s="10">
        <f t="shared" si="228"/>
        <v>0</v>
      </c>
      <c r="N776" s="16" t="e">
        <f t="shared" si="229"/>
        <v>#DIV/0!</v>
      </c>
    </row>
    <row r="777" spans="2:14" hidden="1" outlineLevel="1" x14ac:dyDescent="0.25">
      <c r="B777" s="6" t="s">
        <v>30</v>
      </c>
      <c r="C777" s="15"/>
      <c r="D777" s="15"/>
      <c r="E777" s="9"/>
      <c r="F777" s="9"/>
      <c r="G777" s="9"/>
      <c r="H777" s="9"/>
      <c r="I777" s="9"/>
      <c r="J777" s="9"/>
      <c r="K777" s="9">
        <f t="shared" si="226"/>
        <v>0</v>
      </c>
      <c r="L777" s="9">
        <f t="shared" si="227"/>
        <v>0</v>
      </c>
      <c r="M777" s="10">
        <f t="shared" si="228"/>
        <v>0</v>
      </c>
      <c r="N777" s="16" t="e">
        <f t="shared" si="229"/>
        <v>#DIV/0!</v>
      </c>
    </row>
    <row r="778" spans="2:14" hidden="1" outlineLevel="1" x14ac:dyDescent="0.25">
      <c r="B778" s="6" t="s">
        <v>18</v>
      </c>
      <c r="C778" s="9"/>
      <c r="D778" s="9"/>
      <c r="E778" s="9"/>
      <c r="F778" s="9"/>
      <c r="G778" s="9"/>
      <c r="H778" s="9"/>
      <c r="I778" s="9"/>
      <c r="J778" s="9"/>
      <c r="K778" s="9">
        <f t="shared" si="226"/>
        <v>0</v>
      </c>
      <c r="L778" s="9">
        <f t="shared" si="227"/>
        <v>0</v>
      </c>
      <c r="M778" s="10">
        <f t="shared" si="228"/>
        <v>0</v>
      </c>
      <c r="N778" s="16" t="e">
        <f t="shared" si="229"/>
        <v>#DIV/0!</v>
      </c>
    </row>
    <row r="779" spans="2:14" hidden="1" outlineLevel="1" x14ac:dyDescent="0.25">
      <c r="B779" s="6" t="s">
        <v>31</v>
      </c>
      <c r="C779" s="9"/>
      <c r="D779" s="9"/>
      <c r="E779" s="9"/>
      <c r="F779" s="9"/>
      <c r="G779" s="9"/>
      <c r="H779" s="9"/>
      <c r="I779" s="9"/>
      <c r="J779" s="9"/>
      <c r="K779" s="9">
        <f t="shared" si="226"/>
        <v>0</v>
      </c>
      <c r="L779" s="9">
        <f t="shared" si="227"/>
        <v>0</v>
      </c>
      <c r="M779" s="10">
        <f t="shared" si="228"/>
        <v>0</v>
      </c>
      <c r="N779" s="16" t="e">
        <f t="shared" si="229"/>
        <v>#DIV/0!</v>
      </c>
    </row>
    <row r="780" spans="2:14" ht="15.75" collapsed="1" thickBot="1" x14ac:dyDescent="0.3">
      <c r="B780" s="11" t="s">
        <v>9</v>
      </c>
      <c r="C780" s="12">
        <f>SUM(C758:C779)</f>
        <v>0</v>
      </c>
      <c r="D780" s="12">
        <f t="shared" ref="D780:J780" si="230">SUM(D758:D779)</f>
        <v>0</v>
      </c>
      <c r="E780" s="12">
        <f t="shared" si="230"/>
        <v>0</v>
      </c>
      <c r="F780" s="12">
        <f t="shared" si="230"/>
        <v>0</v>
      </c>
      <c r="G780" s="12">
        <f t="shared" si="230"/>
        <v>0</v>
      </c>
      <c r="H780" s="12">
        <f t="shared" si="230"/>
        <v>0</v>
      </c>
      <c r="I780" s="12">
        <f t="shared" si="230"/>
        <v>0</v>
      </c>
      <c r="J780" s="12">
        <f t="shared" si="230"/>
        <v>0</v>
      </c>
      <c r="K780" s="12">
        <f>G780+C780+I780</f>
        <v>0</v>
      </c>
      <c r="L780" s="12">
        <f>H780+D780+J780</f>
        <v>0</v>
      </c>
      <c r="M780" s="13" t="e">
        <f t="shared" ref="M780" si="231">(L780-E780)/K780</f>
        <v>#DIV/0!</v>
      </c>
      <c r="N780" s="17" t="e">
        <f t="shared" ref="N780" si="232">F780/K780</f>
        <v>#DIV/0!</v>
      </c>
    </row>
    <row r="782" spans="2:14" ht="15.75" thickBot="1" x14ac:dyDescent="0.3">
      <c r="B782" s="14">
        <f>B756+1</f>
        <v>43860</v>
      </c>
    </row>
    <row r="783" spans="2:14" x14ac:dyDescent="0.25">
      <c r="B783" s="2" t="s">
        <v>0</v>
      </c>
      <c r="C783" s="3" t="s">
        <v>6</v>
      </c>
      <c r="D783" s="3" t="s">
        <v>7</v>
      </c>
      <c r="E783" s="3" t="s">
        <v>3</v>
      </c>
      <c r="F783" s="3" t="s">
        <v>32</v>
      </c>
      <c r="G783" s="3" t="s">
        <v>4</v>
      </c>
      <c r="H783" s="3" t="s">
        <v>5</v>
      </c>
      <c r="I783" s="3" t="s">
        <v>47</v>
      </c>
      <c r="J783" s="3" t="s">
        <v>48</v>
      </c>
      <c r="K783" s="3" t="s">
        <v>1</v>
      </c>
      <c r="L783" s="3" t="s">
        <v>2</v>
      </c>
      <c r="M783" s="3" t="s">
        <v>8</v>
      </c>
      <c r="N783" s="4" t="s">
        <v>33</v>
      </c>
    </row>
    <row r="784" spans="2:14" hidden="1" outlineLevel="1" x14ac:dyDescent="0.25">
      <c r="B784" s="6" t="s">
        <v>10</v>
      </c>
      <c r="C784" s="9"/>
      <c r="D784" s="9"/>
      <c r="E784" s="9"/>
      <c r="F784" s="9"/>
      <c r="G784" s="9"/>
      <c r="H784" s="9"/>
      <c r="I784" s="9"/>
      <c r="J784" s="9"/>
      <c r="K784" s="9">
        <f>G784+C784+I784</f>
        <v>0</v>
      </c>
      <c r="L784" s="9">
        <f>H784+D784+J784</f>
        <v>0</v>
      </c>
      <c r="M784" s="10">
        <f>IFERROR((L784-E784)/K784,0)</f>
        <v>0</v>
      </c>
      <c r="N784" s="16" t="e">
        <f>F784/K784</f>
        <v>#DIV/0!</v>
      </c>
    </row>
    <row r="785" spans="2:14" hidden="1" outlineLevel="1" x14ac:dyDescent="0.25">
      <c r="B785" s="6" t="s">
        <v>19</v>
      </c>
      <c r="C785" s="9"/>
      <c r="D785" s="9"/>
      <c r="E785" s="9"/>
      <c r="F785" s="9"/>
      <c r="G785" s="9"/>
      <c r="H785" s="9"/>
      <c r="I785" s="9"/>
      <c r="J785" s="9"/>
      <c r="K785" s="9">
        <f t="shared" ref="K785:K805" si="233">G785+C785+I785</f>
        <v>0</v>
      </c>
      <c r="L785" s="9">
        <f t="shared" ref="L785:L805" si="234">H785+D785+J785</f>
        <v>0</v>
      </c>
      <c r="M785" s="10">
        <f t="shared" ref="M785:M805" si="235">IFERROR((L785-E785)/K785,0)</f>
        <v>0</v>
      </c>
      <c r="N785" s="16" t="e">
        <f t="shared" ref="N785:N805" si="236">F785/K785</f>
        <v>#DIV/0!</v>
      </c>
    </row>
    <row r="786" spans="2:14" hidden="1" outlineLevel="1" x14ac:dyDescent="0.25">
      <c r="B786" s="6" t="s">
        <v>20</v>
      </c>
      <c r="C786" s="15"/>
      <c r="D786" s="15"/>
      <c r="E786" s="9"/>
      <c r="F786" s="9"/>
      <c r="G786" s="9"/>
      <c r="H786" s="9"/>
      <c r="I786" s="9"/>
      <c r="J786" s="9"/>
      <c r="K786" s="9">
        <f t="shared" si="233"/>
        <v>0</v>
      </c>
      <c r="L786" s="9">
        <f t="shared" si="234"/>
        <v>0</v>
      </c>
      <c r="M786" s="10">
        <f t="shared" si="235"/>
        <v>0</v>
      </c>
      <c r="N786" s="16" t="e">
        <f t="shared" si="236"/>
        <v>#DIV/0!</v>
      </c>
    </row>
    <row r="787" spans="2:14" hidden="1" outlineLevel="1" x14ac:dyDescent="0.25">
      <c r="B787" s="6" t="s">
        <v>21</v>
      </c>
      <c r="C787" s="15"/>
      <c r="D787" s="15"/>
      <c r="E787" s="9"/>
      <c r="F787" s="9"/>
      <c r="G787" s="9"/>
      <c r="H787" s="9"/>
      <c r="I787" s="9"/>
      <c r="J787" s="9"/>
      <c r="K787" s="9">
        <f t="shared" si="233"/>
        <v>0</v>
      </c>
      <c r="L787" s="9">
        <f t="shared" si="234"/>
        <v>0</v>
      </c>
      <c r="M787" s="10">
        <f t="shared" si="235"/>
        <v>0</v>
      </c>
      <c r="N787" s="16" t="e">
        <f t="shared" si="236"/>
        <v>#DIV/0!</v>
      </c>
    </row>
    <row r="788" spans="2:14" hidden="1" outlineLevel="1" x14ac:dyDescent="0.25">
      <c r="B788" s="6" t="s">
        <v>11</v>
      </c>
      <c r="C788" s="9"/>
      <c r="D788" s="9"/>
      <c r="E788" s="9"/>
      <c r="F788" s="9"/>
      <c r="G788" s="9"/>
      <c r="H788" s="9"/>
      <c r="I788" s="9"/>
      <c r="J788" s="9"/>
      <c r="K788" s="9">
        <f t="shared" si="233"/>
        <v>0</v>
      </c>
      <c r="L788" s="9">
        <f t="shared" si="234"/>
        <v>0</v>
      </c>
      <c r="M788" s="10">
        <f t="shared" si="235"/>
        <v>0</v>
      </c>
      <c r="N788" s="16" t="e">
        <f t="shared" si="236"/>
        <v>#DIV/0!</v>
      </c>
    </row>
    <row r="789" spans="2:14" hidden="1" outlineLevel="1" x14ac:dyDescent="0.25">
      <c r="B789" s="6" t="s">
        <v>16</v>
      </c>
      <c r="C789" s="9"/>
      <c r="D789" s="9"/>
      <c r="E789" s="9"/>
      <c r="F789" s="9"/>
      <c r="G789" s="9"/>
      <c r="H789" s="9"/>
      <c r="I789" s="9"/>
      <c r="J789" s="9"/>
      <c r="K789" s="9">
        <f t="shared" si="233"/>
        <v>0</v>
      </c>
      <c r="L789" s="9">
        <f t="shared" si="234"/>
        <v>0</v>
      </c>
      <c r="M789" s="10">
        <f t="shared" si="235"/>
        <v>0</v>
      </c>
      <c r="N789" s="16" t="e">
        <f t="shared" si="236"/>
        <v>#DIV/0!</v>
      </c>
    </row>
    <row r="790" spans="2:14" hidden="1" outlineLevel="1" x14ac:dyDescent="0.25">
      <c r="B790" s="6" t="s">
        <v>12</v>
      </c>
      <c r="C790" s="15"/>
      <c r="D790" s="15"/>
      <c r="E790" s="9"/>
      <c r="F790" s="9"/>
      <c r="G790" s="9"/>
      <c r="H790" s="9"/>
      <c r="I790" s="9"/>
      <c r="J790" s="9"/>
      <c r="K790" s="9">
        <f t="shared" si="233"/>
        <v>0</v>
      </c>
      <c r="L790" s="9">
        <f t="shared" si="234"/>
        <v>0</v>
      </c>
      <c r="M790" s="10">
        <f t="shared" si="235"/>
        <v>0</v>
      </c>
      <c r="N790" s="16" t="e">
        <f t="shared" si="236"/>
        <v>#DIV/0!</v>
      </c>
    </row>
    <row r="791" spans="2:14" hidden="1" outlineLevel="1" x14ac:dyDescent="0.25">
      <c r="B791" s="6" t="s">
        <v>13</v>
      </c>
      <c r="C791" s="15"/>
      <c r="D791" s="15"/>
      <c r="E791" s="9"/>
      <c r="F791" s="9"/>
      <c r="G791" s="9"/>
      <c r="H791" s="9"/>
      <c r="I791" s="9"/>
      <c r="J791" s="9"/>
      <c r="K791" s="9">
        <f t="shared" si="233"/>
        <v>0</v>
      </c>
      <c r="L791" s="9">
        <f t="shared" si="234"/>
        <v>0</v>
      </c>
      <c r="M791" s="10">
        <f t="shared" si="235"/>
        <v>0</v>
      </c>
      <c r="N791" s="16" t="e">
        <f t="shared" si="236"/>
        <v>#DIV/0!</v>
      </c>
    </row>
    <row r="792" spans="2:14" hidden="1" outlineLevel="1" x14ac:dyDescent="0.25">
      <c r="B792" s="6" t="s">
        <v>22</v>
      </c>
      <c r="C792" s="9"/>
      <c r="D792" s="9"/>
      <c r="E792" s="9"/>
      <c r="F792" s="9"/>
      <c r="G792" s="9"/>
      <c r="H792" s="9"/>
      <c r="I792" s="9"/>
      <c r="J792" s="9"/>
      <c r="K792" s="9">
        <f t="shared" si="233"/>
        <v>0</v>
      </c>
      <c r="L792" s="9">
        <f t="shared" si="234"/>
        <v>0</v>
      </c>
      <c r="M792" s="10">
        <f t="shared" si="235"/>
        <v>0</v>
      </c>
      <c r="N792" s="16" t="e">
        <f t="shared" si="236"/>
        <v>#DIV/0!</v>
      </c>
    </row>
    <row r="793" spans="2:14" hidden="1" outlineLevel="1" x14ac:dyDescent="0.25">
      <c r="B793" s="6" t="s">
        <v>23</v>
      </c>
      <c r="C793" s="9"/>
      <c r="D793" s="9"/>
      <c r="E793" s="9"/>
      <c r="F793" s="9"/>
      <c r="G793" s="9"/>
      <c r="H793" s="9"/>
      <c r="I793" s="9"/>
      <c r="J793" s="9"/>
      <c r="K793" s="9">
        <f t="shared" si="233"/>
        <v>0</v>
      </c>
      <c r="L793" s="9">
        <f t="shared" si="234"/>
        <v>0</v>
      </c>
      <c r="M793" s="10">
        <f t="shared" si="235"/>
        <v>0</v>
      </c>
      <c r="N793" s="16" t="e">
        <f t="shared" si="236"/>
        <v>#DIV/0!</v>
      </c>
    </row>
    <row r="794" spans="2:14" hidden="1" outlineLevel="1" x14ac:dyDescent="0.25">
      <c r="B794" s="6" t="s">
        <v>14</v>
      </c>
      <c r="C794" s="15"/>
      <c r="D794" s="15"/>
      <c r="E794" s="9"/>
      <c r="F794" s="9"/>
      <c r="G794" s="9"/>
      <c r="H794" s="9"/>
      <c r="I794" s="9"/>
      <c r="J794" s="9"/>
      <c r="K794" s="9">
        <f t="shared" si="233"/>
        <v>0</v>
      </c>
      <c r="L794" s="9">
        <f t="shared" si="234"/>
        <v>0</v>
      </c>
      <c r="M794" s="10">
        <f t="shared" si="235"/>
        <v>0</v>
      </c>
      <c r="N794" s="16" t="e">
        <f t="shared" si="236"/>
        <v>#DIV/0!</v>
      </c>
    </row>
    <row r="795" spans="2:14" hidden="1" outlineLevel="1" x14ac:dyDescent="0.25">
      <c r="B795" s="6" t="s">
        <v>24</v>
      </c>
      <c r="C795" s="15"/>
      <c r="D795" s="15"/>
      <c r="E795" s="9"/>
      <c r="F795" s="9"/>
      <c r="G795" s="9"/>
      <c r="H795" s="9"/>
      <c r="I795" s="9"/>
      <c r="J795" s="9"/>
      <c r="K795" s="9">
        <f t="shared" si="233"/>
        <v>0</v>
      </c>
      <c r="L795" s="9">
        <f t="shared" si="234"/>
        <v>0</v>
      </c>
      <c r="M795" s="10">
        <f t="shared" si="235"/>
        <v>0</v>
      </c>
      <c r="N795" s="16" t="e">
        <f t="shared" si="236"/>
        <v>#DIV/0!</v>
      </c>
    </row>
    <row r="796" spans="2:14" hidden="1" outlineLevel="1" x14ac:dyDescent="0.25">
      <c r="B796" s="6" t="s">
        <v>17</v>
      </c>
      <c r="C796" s="9"/>
      <c r="D796" s="9"/>
      <c r="E796" s="9"/>
      <c r="F796" s="9"/>
      <c r="G796" s="9"/>
      <c r="H796" s="9"/>
      <c r="I796" s="9"/>
      <c r="J796" s="9"/>
      <c r="K796" s="9">
        <f t="shared" si="233"/>
        <v>0</v>
      </c>
      <c r="L796" s="9">
        <f t="shared" si="234"/>
        <v>0</v>
      </c>
      <c r="M796" s="10">
        <f t="shared" si="235"/>
        <v>0</v>
      </c>
      <c r="N796" s="16" t="e">
        <f t="shared" si="236"/>
        <v>#DIV/0!</v>
      </c>
    </row>
    <row r="797" spans="2:14" hidden="1" outlineLevel="1" x14ac:dyDescent="0.25">
      <c r="B797" s="6" t="s">
        <v>25</v>
      </c>
      <c r="C797" s="9"/>
      <c r="D797" s="9"/>
      <c r="E797" s="9"/>
      <c r="F797" s="9"/>
      <c r="G797" s="9"/>
      <c r="H797" s="9"/>
      <c r="I797" s="9"/>
      <c r="J797" s="9"/>
      <c r="K797" s="9">
        <f t="shared" si="233"/>
        <v>0</v>
      </c>
      <c r="L797" s="9">
        <f t="shared" si="234"/>
        <v>0</v>
      </c>
      <c r="M797" s="10">
        <f t="shared" si="235"/>
        <v>0</v>
      </c>
      <c r="N797" s="16" t="e">
        <f t="shared" si="236"/>
        <v>#DIV/0!</v>
      </c>
    </row>
    <row r="798" spans="2:14" hidden="1" outlineLevel="1" x14ac:dyDescent="0.25">
      <c r="B798" s="6" t="s">
        <v>26</v>
      </c>
      <c r="C798" s="15"/>
      <c r="D798" s="15"/>
      <c r="E798" s="9"/>
      <c r="F798" s="9"/>
      <c r="G798" s="9"/>
      <c r="H798" s="9"/>
      <c r="I798" s="9"/>
      <c r="J798" s="9"/>
      <c r="K798" s="9">
        <f t="shared" si="233"/>
        <v>0</v>
      </c>
      <c r="L798" s="9">
        <f t="shared" si="234"/>
        <v>0</v>
      </c>
      <c r="M798" s="10">
        <f t="shared" si="235"/>
        <v>0</v>
      </c>
      <c r="N798" s="16" t="e">
        <f t="shared" si="236"/>
        <v>#DIV/0!</v>
      </c>
    </row>
    <row r="799" spans="2:14" hidden="1" outlineLevel="1" x14ac:dyDescent="0.25">
      <c r="B799" s="6" t="s">
        <v>27</v>
      </c>
      <c r="C799" s="15"/>
      <c r="D799" s="15"/>
      <c r="E799" s="9"/>
      <c r="F799" s="9"/>
      <c r="G799" s="9"/>
      <c r="H799" s="9"/>
      <c r="I799" s="9"/>
      <c r="J799" s="9"/>
      <c r="K799" s="9">
        <f t="shared" si="233"/>
        <v>0</v>
      </c>
      <c r="L799" s="9">
        <f t="shared" si="234"/>
        <v>0</v>
      </c>
      <c r="M799" s="10">
        <f t="shared" si="235"/>
        <v>0</v>
      </c>
      <c r="N799" s="16" t="e">
        <f t="shared" si="236"/>
        <v>#DIV/0!</v>
      </c>
    </row>
    <row r="800" spans="2:14" hidden="1" outlineLevel="1" x14ac:dyDescent="0.25">
      <c r="B800" s="6" t="s">
        <v>15</v>
      </c>
      <c r="C800" s="9"/>
      <c r="D800" s="9"/>
      <c r="E800" s="9"/>
      <c r="F800" s="9"/>
      <c r="G800" s="9"/>
      <c r="H800" s="9"/>
      <c r="I800" s="9"/>
      <c r="J800" s="9"/>
      <c r="K800" s="9">
        <f t="shared" si="233"/>
        <v>0</v>
      </c>
      <c r="L800" s="9">
        <f t="shared" si="234"/>
        <v>0</v>
      </c>
      <c r="M800" s="10">
        <f t="shared" si="235"/>
        <v>0</v>
      </c>
      <c r="N800" s="16" t="e">
        <f t="shared" si="236"/>
        <v>#DIV/0!</v>
      </c>
    </row>
    <row r="801" spans="2:14" hidden="1" outlineLevel="1" x14ac:dyDescent="0.25">
      <c r="B801" s="6" t="s">
        <v>28</v>
      </c>
      <c r="C801" s="9"/>
      <c r="D801" s="9"/>
      <c r="E801" s="9"/>
      <c r="F801" s="9"/>
      <c r="G801" s="9"/>
      <c r="H801" s="9"/>
      <c r="I801" s="9"/>
      <c r="J801" s="9"/>
      <c r="K801" s="9">
        <f t="shared" si="233"/>
        <v>0</v>
      </c>
      <c r="L801" s="9">
        <f t="shared" si="234"/>
        <v>0</v>
      </c>
      <c r="M801" s="10">
        <f t="shared" si="235"/>
        <v>0</v>
      </c>
      <c r="N801" s="16" t="e">
        <f t="shared" si="236"/>
        <v>#DIV/0!</v>
      </c>
    </row>
    <row r="802" spans="2:14" hidden="1" outlineLevel="1" x14ac:dyDescent="0.25">
      <c r="B802" s="6" t="s">
        <v>29</v>
      </c>
      <c r="C802" s="15"/>
      <c r="D802" s="15"/>
      <c r="E802" s="9"/>
      <c r="F802" s="9"/>
      <c r="G802" s="9"/>
      <c r="H802" s="9"/>
      <c r="I802" s="9"/>
      <c r="J802" s="9"/>
      <c r="K802" s="9">
        <f t="shared" si="233"/>
        <v>0</v>
      </c>
      <c r="L802" s="9">
        <f t="shared" si="234"/>
        <v>0</v>
      </c>
      <c r="M802" s="10">
        <f t="shared" si="235"/>
        <v>0</v>
      </c>
      <c r="N802" s="16" t="e">
        <f t="shared" si="236"/>
        <v>#DIV/0!</v>
      </c>
    </row>
    <row r="803" spans="2:14" hidden="1" outlineLevel="1" x14ac:dyDescent="0.25">
      <c r="B803" s="6" t="s">
        <v>30</v>
      </c>
      <c r="C803" s="15"/>
      <c r="D803" s="15"/>
      <c r="E803" s="9"/>
      <c r="F803" s="9"/>
      <c r="G803" s="9"/>
      <c r="H803" s="9"/>
      <c r="I803" s="9"/>
      <c r="J803" s="9"/>
      <c r="K803" s="9">
        <f t="shared" si="233"/>
        <v>0</v>
      </c>
      <c r="L803" s="9">
        <f t="shared" si="234"/>
        <v>0</v>
      </c>
      <c r="M803" s="10">
        <f t="shared" si="235"/>
        <v>0</v>
      </c>
      <c r="N803" s="16" t="e">
        <f t="shared" si="236"/>
        <v>#DIV/0!</v>
      </c>
    </row>
    <row r="804" spans="2:14" hidden="1" outlineLevel="1" x14ac:dyDescent="0.25">
      <c r="B804" s="6" t="s">
        <v>18</v>
      </c>
      <c r="C804" s="9"/>
      <c r="D804" s="9"/>
      <c r="E804" s="9"/>
      <c r="F804" s="9"/>
      <c r="G804" s="9"/>
      <c r="H804" s="9"/>
      <c r="I804" s="9"/>
      <c r="J804" s="9"/>
      <c r="K804" s="9">
        <f t="shared" si="233"/>
        <v>0</v>
      </c>
      <c r="L804" s="9">
        <f t="shared" si="234"/>
        <v>0</v>
      </c>
      <c r="M804" s="10">
        <f t="shared" si="235"/>
        <v>0</v>
      </c>
      <c r="N804" s="16" t="e">
        <f t="shared" si="236"/>
        <v>#DIV/0!</v>
      </c>
    </row>
    <row r="805" spans="2:14" hidden="1" outlineLevel="1" x14ac:dyDescent="0.25">
      <c r="B805" s="6" t="s">
        <v>31</v>
      </c>
      <c r="C805" s="9"/>
      <c r="D805" s="9"/>
      <c r="E805" s="9"/>
      <c r="F805" s="9"/>
      <c r="G805" s="9"/>
      <c r="H805" s="9"/>
      <c r="I805" s="9"/>
      <c r="J805" s="9"/>
      <c r="K805" s="9">
        <f t="shared" si="233"/>
        <v>0</v>
      </c>
      <c r="L805" s="9">
        <f t="shared" si="234"/>
        <v>0</v>
      </c>
      <c r="M805" s="10">
        <f t="shared" si="235"/>
        <v>0</v>
      </c>
      <c r="N805" s="16" t="e">
        <f t="shared" si="236"/>
        <v>#DIV/0!</v>
      </c>
    </row>
    <row r="806" spans="2:14" ht="15.75" collapsed="1" thickBot="1" x14ac:dyDescent="0.3">
      <c r="B806" s="11" t="s">
        <v>9</v>
      </c>
      <c r="C806" s="12">
        <f>SUM(C784:C805)</f>
        <v>0</v>
      </c>
      <c r="D806" s="12">
        <f t="shared" ref="D806:J806" si="237">SUM(D784:D805)</f>
        <v>0</v>
      </c>
      <c r="E806" s="12">
        <f t="shared" si="237"/>
        <v>0</v>
      </c>
      <c r="F806" s="12">
        <f t="shared" si="237"/>
        <v>0</v>
      </c>
      <c r="G806" s="12">
        <f t="shared" si="237"/>
        <v>0</v>
      </c>
      <c r="H806" s="12">
        <f t="shared" si="237"/>
        <v>0</v>
      </c>
      <c r="I806" s="12">
        <f t="shared" si="237"/>
        <v>0</v>
      </c>
      <c r="J806" s="12">
        <f t="shared" si="237"/>
        <v>0</v>
      </c>
      <c r="K806" s="12">
        <f>G806+C806+I806</f>
        <v>0</v>
      </c>
      <c r="L806" s="12">
        <f>H806+D806+J806</f>
        <v>0</v>
      </c>
      <c r="M806" s="13" t="e">
        <f t="shared" ref="M806" si="238">(L806-E806)/K806</f>
        <v>#DIV/0!</v>
      </c>
      <c r="N806" s="17" t="e">
        <f t="shared" ref="N806" si="239">F806/K806</f>
        <v>#DIV/0!</v>
      </c>
    </row>
    <row r="808" spans="2:14" ht="15.75" thickBot="1" x14ac:dyDescent="0.3">
      <c r="B808" s="14">
        <f>B782+1</f>
        <v>43861</v>
      </c>
    </row>
    <row r="809" spans="2:14" x14ac:dyDescent="0.25">
      <c r="B809" s="2" t="s">
        <v>0</v>
      </c>
      <c r="C809" s="3" t="s">
        <v>6</v>
      </c>
      <c r="D809" s="3" t="s">
        <v>7</v>
      </c>
      <c r="E809" s="3" t="s">
        <v>3</v>
      </c>
      <c r="F809" s="3" t="s">
        <v>32</v>
      </c>
      <c r="G809" s="3" t="s">
        <v>4</v>
      </c>
      <c r="H809" s="3" t="s">
        <v>5</v>
      </c>
      <c r="I809" s="3" t="s">
        <v>47</v>
      </c>
      <c r="J809" s="3" t="s">
        <v>48</v>
      </c>
      <c r="K809" s="3" t="s">
        <v>1</v>
      </c>
      <c r="L809" s="3" t="s">
        <v>2</v>
      </c>
      <c r="M809" s="3" t="s">
        <v>8</v>
      </c>
      <c r="N809" s="4" t="s">
        <v>33</v>
      </c>
    </row>
    <row r="810" spans="2:14" hidden="1" outlineLevel="1" x14ac:dyDescent="0.25">
      <c r="B810" s="6" t="s">
        <v>10</v>
      </c>
      <c r="C810" s="9"/>
      <c r="D810" s="9"/>
      <c r="E810" s="9"/>
      <c r="F810" s="9"/>
      <c r="G810" s="9"/>
      <c r="H810" s="9"/>
      <c r="I810" s="9"/>
      <c r="J810" s="9"/>
      <c r="K810" s="9">
        <f>G810+C810+I810</f>
        <v>0</v>
      </c>
      <c r="L810" s="9">
        <f>H810+D810+J810</f>
        <v>0</v>
      </c>
      <c r="M810" s="10">
        <f>IFERROR((L810-E810)/K810,0)</f>
        <v>0</v>
      </c>
      <c r="N810" s="16" t="e">
        <f>F810/K810</f>
        <v>#DIV/0!</v>
      </c>
    </row>
    <row r="811" spans="2:14" hidden="1" outlineLevel="1" x14ac:dyDescent="0.25">
      <c r="B811" s="6" t="s">
        <v>19</v>
      </c>
      <c r="C811" s="9"/>
      <c r="D811" s="9"/>
      <c r="E811" s="9"/>
      <c r="F811" s="9"/>
      <c r="G811" s="9"/>
      <c r="H811" s="9"/>
      <c r="I811" s="9"/>
      <c r="J811" s="9"/>
      <c r="K811" s="9">
        <f t="shared" ref="K811:K831" si="240">G811+C811+I811</f>
        <v>0</v>
      </c>
      <c r="L811" s="9">
        <f t="shared" ref="L811:L831" si="241">H811+D811+J811</f>
        <v>0</v>
      </c>
      <c r="M811" s="10">
        <f t="shared" ref="M811:M831" si="242">IFERROR((L811-E811)/K811,0)</f>
        <v>0</v>
      </c>
      <c r="N811" s="16" t="e">
        <f t="shared" ref="N811:N831" si="243">F811/K811</f>
        <v>#DIV/0!</v>
      </c>
    </row>
    <row r="812" spans="2:14" hidden="1" outlineLevel="1" x14ac:dyDescent="0.25">
      <c r="B812" s="6" t="s">
        <v>20</v>
      </c>
      <c r="C812" s="15"/>
      <c r="D812" s="15"/>
      <c r="E812" s="9"/>
      <c r="F812" s="9"/>
      <c r="G812" s="9"/>
      <c r="H812" s="9"/>
      <c r="I812" s="9"/>
      <c r="J812" s="9"/>
      <c r="K812" s="9">
        <f t="shared" si="240"/>
        <v>0</v>
      </c>
      <c r="L812" s="9">
        <f t="shared" si="241"/>
        <v>0</v>
      </c>
      <c r="M812" s="10">
        <f t="shared" si="242"/>
        <v>0</v>
      </c>
      <c r="N812" s="16" t="e">
        <f t="shared" si="243"/>
        <v>#DIV/0!</v>
      </c>
    </row>
    <row r="813" spans="2:14" hidden="1" outlineLevel="1" x14ac:dyDescent="0.25">
      <c r="B813" s="6" t="s">
        <v>21</v>
      </c>
      <c r="C813" s="15"/>
      <c r="D813" s="15"/>
      <c r="E813" s="9"/>
      <c r="F813" s="9"/>
      <c r="G813" s="9"/>
      <c r="H813" s="9"/>
      <c r="I813" s="9"/>
      <c r="J813" s="9"/>
      <c r="K813" s="9">
        <f t="shared" si="240"/>
        <v>0</v>
      </c>
      <c r="L813" s="9">
        <f t="shared" si="241"/>
        <v>0</v>
      </c>
      <c r="M813" s="10">
        <f t="shared" si="242"/>
        <v>0</v>
      </c>
      <c r="N813" s="16" t="e">
        <f t="shared" si="243"/>
        <v>#DIV/0!</v>
      </c>
    </row>
    <row r="814" spans="2:14" hidden="1" outlineLevel="1" x14ac:dyDescent="0.25">
      <c r="B814" s="6" t="s">
        <v>11</v>
      </c>
      <c r="C814" s="9"/>
      <c r="D814" s="9"/>
      <c r="E814" s="9"/>
      <c r="F814" s="9"/>
      <c r="G814" s="9"/>
      <c r="H814" s="9"/>
      <c r="I814" s="9"/>
      <c r="J814" s="9"/>
      <c r="K814" s="9">
        <f t="shared" si="240"/>
        <v>0</v>
      </c>
      <c r="L814" s="9">
        <f t="shared" si="241"/>
        <v>0</v>
      </c>
      <c r="M814" s="10">
        <f t="shared" si="242"/>
        <v>0</v>
      </c>
      <c r="N814" s="16" t="e">
        <f t="shared" si="243"/>
        <v>#DIV/0!</v>
      </c>
    </row>
    <row r="815" spans="2:14" hidden="1" outlineLevel="1" x14ac:dyDescent="0.25">
      <c r="B815" s="6" t="s">
        <v>16</v>
      </c>
      <c r="C815" s="9"/>
      <c r="D815" s="9"/>
      <c r="E815" s="9"/>
      <c r="F815" s="9"/>
      <c r="G815" s="9"/>
      <c r="H815" s="9"/>
      <c r="I815" s="9"/>
      <c r="J815" s="9"/>
      <c r="K815" s="9">
        <f t="shared" si="240"/>
        <v>0</v>
      </c>
      <c r="L815" s="9">
        <f t="shared" si="241"/>
        <v>0</v>
      </c>
      <c r="M815" s="10">
        <f t="shared" si="242"/>
        <v>0</v>
      </c>
      <c r="N815" s="16" t="e">
        <f t="shared" si="243"/>
        <v>#DIV/0!</v>
      </c>
    </row>
    <row r="816" spans="2:14" hidden="1" outlineLevel="1" x14ac:dyDescent="0.25">
      <c r="B816" s="6" t="s">
        <v>12</v>
      </c>
      <c r="C816" s="15"/>
      <c r="D816" s="15"/>
      <c r="E816" s="9"/>
      <c r="F816" s="9"/>
      <c r="G816" s="9"/>
      <c r="H816" s="9"/>
      <c r="I816" s="9"/>
      <c r="J816" s="9"/>
      <c r="K816" s="9">
        <f t="shared" si="240"/>
        <v>0</v>
      </c>
      <c r="L816" s="9">
        <f t="shared" si="241"/>
        <v>0</v>
      </c>
      <c r="M816" s="10">
        <f t="shared" si="242"/>
        <v>0</v>
      </c>
      <c r="N816" s="16" t="e">
        <f t="shared" si="243"/>
        <v>#DIV/0!</v>
      </c>
    </row>
    <row r="817" spans="2:14" hidden="1" outlineLevel="1" x14ac:dyDescent="0.25">
      <c r="B817" s="6" t="s">
        <v>13</v>
      </c>
      <c r="C817" s="15"/>
      <c r="D817" s="15"/>
      <c r="E817" s="9"/>
      <c r="F817" s="9"/>
      <c r="G817" s="9"/>
      <c r="H817" s="9"/>
      <c r="I817" s="9"/>
      <c r="J817" s="9"/>
      <c r="K817" s="9">
        <f t="shared" si="240"/>
        <v>0</v>
      </c>
      <c r="L817" s="9">
        <f t="shared" si="241"/>
        <v>0</v>
      </c>
      <c r="M817" s="10">
        <f t="shared" si="242"/>
        <v>0</v>
      </c>
      <c r="N817" s="16" t="e">
        <f t="shared" si="243"/>
        <v>#DIV/0!</v>
      </c>
    </row>
    <row r="818" spans="2:14" hidden="1" outlineLevel="1" x14ac:dyDescent="0.25">
      <c r="B818" s="6" t="s">
        <v>22</v>
      </c>
      <c r="C818" s="9"/>
      <c r="D818" s="9"/>
      <c r="E818" s="9"/>
      <c r="F818" s="9"/>
      <c r="G818" s="9"/>
      <c r="H818" s="9"/>
      <c r="I818" s="9"/>
      <c r="J818" s="9"/>
      <c r="K818" s="9">
        <f t="shared" si="240"/>
        <v>0</v>
      </c>
      <c r="L818" s="9">
        <f t="shared" si="241"/>
        <v>0</v>
      </c>
      <c r="M818" s="10">
        <f t="shared" si="242"/>
        <v>0</v>
      </c>
      <c r="N818" s="16" t="e">
        <f t="shared" si="243"/>
        <v>#DIV/0!</v>
      </c>
    </row>
    <row r="819" spans="2:14" hidden="1" outlineLevel="1" x14ac:dyDescent="0.25">
      <c r="B819" s="6" t="s">
        <v>23</v>
      </c>
      <c r="C819" s="9"/>
      <c r="D819" s="9"/>
      <c r="E819" s="9"/>
      <c r="F819" s="9"/>
      <c r="G819" s="9"/>
      <c r="H819" s="9"/>
      <c r="I819" s="9"/>
      <c r="J819" s="9"/>
      <c r="K819" s="9">
        <f t="shared" si="240"/>
        <v>0</v>
      </c>
      <c r="L819" s="9">
        <f t="shared" si="241"/>
        <v>0</v>
      </c>
      <c r="M819" s="10">
        <f t="shared" si="242"/>
        <v>0</v>
      </c>
      <c r="N819" s="16" t="e">
        <f t="shared" si="243"/>
        <v>#DIV/0!</v>
      </c>
    </row>
    <row r="820" spans="2:14" hidden="1" outlineLevel="1" x14ac:dyDescent="0.25">
      <c r="B820" s="6" t="s">
        <v>14</v>
      </c>
      <c r="C820" s="15"/>
      <c r="D820" s="15"/>
      <c r="E820" s="9"/>
      <c r="F820" s="9"/>
      <c r="G820" s="9"/>
      <c r="H820" s="9"/>
      <c r="I820" s="9"/>
      <c r="J820" s="9"/>
      <c r="K820" s="9">
        <f t="shared" si="240"/>
        <v>0</v>
      </c>
      <c r="L820" s="9">
        <f t="shared" si="241"/>
        <v>0</v>
      </c>
      <c r="M820" s="10">
        <f t="shared" si="242"/>
        <v>0</v>
      </c>
      <c r="N820" s="16" t="e">
        <f t="shared" si="243"/>
        <v>#DIV/0!</v>
      </c>
    </row>
    <row r="821" spans="2:14" hidden="1" outlineLevel="1" x14ac:dyDescent="0.25">
      <c r="B821" s="6" t="s">
        <v>24</v>
      </c>
      <c r="C821" s="15"/>
      <c r="D821" s="15"/>
      <c r="E821" s="9"/>
      <c r="F821" s="9"/>
      <c r="G821" s="9"/>
      <c r="H821" s="9"/>
      <c r="I821" s="9"/>
      <c r="J821" s="9"/>
      <c r="K821" s="9">
        <f t="shared" si="240"/>
        <v>0</v>
      </c>
      <c r="L821" s="9">
        <f t="shared" si="241"/>
        <v>0</v>
      </c>
      <c r="M821" s="10">
        <f t="shared" si="242"/>
        <v>0</v>
      </c>
      <c r="N821" s="16" t="e">
        <f t="shared" si="243"/>
        <v>#DIV/0!</v>
      </c>
    </row>
    <row r="822" spans="2:14" hidden="1" outlineLevel="1" x14ac:dyDescent="0.25">
      <c r="B822" s="6" t="s">
        <v>17</v>
      </c>
      <c r="C822" s="9"/>
      <c r="D822" s="9"/>
      <c r="E822" s="9"/>
      <c r="F822" s="9"/>
      <c r="G822" s="9"/>
      <c r="H822" s="9"/>
      <c r="I822" s="9"/>
      <c r="J822" s="9"/>
      <c r="K822" s="9">
        <f t="shared" si="240"/>
        <v>0</v>
      </c>
      <c r="L822" s="9">
        <f t="shared" si="241"/>
        <v>0</v>
      </c>
      <c r="M822" s="10">
        <f t="shared" si="242"/>
        <v>0</v>
      </c>
      <c r="N822" s="16" t="e">
        <f t="shared" si="243"/>
        <v>#DIV/0!</v>
      </c>
    </row>
    <row r="823" spans="2:14" hidden="1" outlineLevel="1" x14ac:dyDescent="0.25">
      <c r="B823" s="6" t="s">
        <v>25</v>
      </c>
      <c r="C823" s="9"/>
      <c r="D823" s="9"/>
      <c r="E823" s="9"/>
      <c r="F823" s="9"/>
      <c r="G823" s="9"/>
      <c r="H823" s="9"/>
      <c r="I823" s="9"/>
      <c r="J823" s="9"/>
      <c r="K823" s="9">
        <f t="shared" si="240"/>
        <v>0</v>
      </c>
      <c r="L823" s="9">
        <f t="shared" si="241"/>
        <v>0</v>
      </c>
      <c r="M823" s="10">
        <f t="shared" si="242"/>
        <v>0</v>
      </c>
      <c r="N823" s="16" t="e">
        <f t="shared" si="243"/>
        <v>#DIV/0!</v>
      </c>
    </row>
    <row r="824" spans="2:14" hidden="1" outlineLevel="1" x14ac:dyDescent="0.25">
      <c r="B824" s="6" t="s">
        <v>26</v>
      </c>
      <c r="C824" s="15"/>
      <c r="D824" s="15"/>
      <c r="E824" s="9"/>
      <c r="F824" s="9"/>
      <c r="G824" s="9"/>
      <c r="H824" s="9"/>
      <c r="I824" s="9"/>
      <c r="J824" s="9"/>
      <c r="K824" s="9">
        <f t="shared" si="240"/>
        <v>0</v>
      </c>
      <c r="L824" s="9">
        <f t="shared" si="241"/>
        <v>0</v>
      </c>
      <c r="M824" s="10">
        <f t="shared" si="242"/>
        <v>0</v>
      </c>
      <c r="N824" s="16" t="e">
        <f t="shared" si="243"/>
        <v>#DIV/0!</v>
      </c>
    </row>
    <row r="825" spans="2:14" hidden="1" outlineLevel="1" x14ac:dyDescent="0.25">
      <c r="B825" s="6" t="s">
        <v>27</v>
      </c>
      <c r="C825" s="15"/>
      <c r="D825" s="15"/>
      <c r="E825" s="9"/>
      <c r="F825" s="9"/>
      <c r="G825" s="9"/>
      <c r="H825" s="9"/>
      <c r="I825" s="9"/>
      <c r="J825" s="9"/>
      <c r="K825" s="9">
        <f t="shared" si="240"/>
        <v>0</v>
      </c>
      <c r="L825" s="9">
        <f t="shared" si="241"/>
        <v>0</v>
      </c>
      <c r="M825" s="10">
        <f t="shared" si="242"/>
        <v>0</v>
      </c>
      <c r="N825" s="16" t="e">
        <f t="shared" si="243"/>
        <v>#DIV/0!</v>
      </c>
    </row>
    <row r="826" spans="2:14" hidden="1" outlineLevel="1" x14ac:dyDescent="0.25">
      <c r="B826" s="6" t="s">
        <v>15</v>
      </c>
      <c r="C826" s="9"/>
      <c r="D826" s="9"/>
      <c r="E826" s="9"/>
      <c r="F826" s="9"/>
      <c r="G826" s="9"/>
      <c r="H826" s="9"/>
      <c r="I826" s="9"/>
      <c r="J826" s="9"/>
      <c r="K826" s="9">
        <f t="shared" si="240"/>
        <v>0</v>
      </c>
      <c r="L826" s="9">
        <f t="shared" si="241"/>
        <v>0</v>
      </c>
      <c r="M826" s="10">
        <f t="shared" si="242"/>
        <v>0</v>
      </c>
      <c r="N826" s="16" t="e">
        <f t="shared" si="243"/>
        <v>#DIV/0!</v>
      </c>
    </row>
    <row r="827" spans="2:14" hidden="1" outlineLevel="1" x14ac:dyDescent="0.25">
      <c r="B827" s="6" t="s">
        <v>28</v>
      </c>
      <c r="C827" s="9"/>
      <c r="D827" s="9"/>
      <c r="E827" s="9"/>
      <c r="F827" s="9"/>
      <c r="G827" s="9"/>
      <c r="H827" s="9"/>
      <c r="I827" s="9"/>
      <c r="J827" s="9"/>
      <c r="K827" s="9">
        <f t="shared" si="240"/>
        <v>0</v>
      </c>
      <c r="L827" s="9">
        <f t="shared" si="241"/>
        <v>0</v>
      </c>
      <c r="M827" s="10">
        <f t="shared" si="242"/>
        <v>0</v>
      </c>
      <c r="N827" s="16" t="e">
        <f t="shared" si="243"/>
        <v>#DIV/0!</v>
      </c>
    </row>
    <row r="828" spans="2:14" hidden="1" outlineLevel="1" x14ac:dyDescent="0.25">
      <c r="B828" s="6" t="s">
        <v>29</v>
      </c>
      <c r="C828" s="15"/>
      <c r="D828" s="15"/>
      <c r="E828" s="9"/>
      <c r="F828" s="9"/>
      <c r="G828" s="9"/>
      <c r="H828" s="9"/>
      <c r="I828" s="9"/>
      <c r="J828" s="9"/>
      <c r="K828" s="9">
        <f t="shared" si="240"/>
        <v>0</v>
      </c>
      <c r="L828" s="9">
        <f t="shared" si="241"/>
        <v>0</v>
      </c>
      <c r="M828" s="10">
        <f t="shared" si="242"/>
        <v>0</v>
      </c>
      <c r="N828" s="16" t="e">
        <f t="shared" si="243"/>
        <v>#DIV/0!</v>
      </c>
    </row>
    <row r="829" spans="2:14" hidden="1" outlineLevel="1" x14ac:dyDescent="0.25">
      <c r="B829" s="6" t="s">
        <v>30</v>
      </c>
      <c r="C829" s="15"/>
      <c r="D829" s="15"/>
      <c r="E829" s="9"/>
      <c r="F829" s="9"/>
      <c r="G829" s="9"/>
      <c r="H829" s="9"/>
      <c r="I829" s="9"/>
      <c r="J829" s="9"/>
      <c r="K829" s="9">
        <f t="shared" si="240"/>
        <v>0</v>
      </c>
      <c r="L829" s="9">
        <f t="shared" si="241"/>
        <v>0</v>
      </c>
      <c r="M829" s="10">
        <f t="shared" si="242"/>
        <v>0</v>
      </c>
      <c r="N829" s="16" t="e">
        <f t="shared" si="243"/>
        <v>#DIV/0!</v>
      </c>
    </row>
    <row r="830" spans="2:14" hidden="1" outlineLevel="1" x14ac:dyDescent="0.25">
      <c r="B830" s="6" t="s">
        <v>18</v>
      </c>
      <c r="C830" s="9"/>
      <c r="D830" s="9"/>
      <c r="E830" s="9"/>
      <c r="F830" s="9"/>
      <c r="G830" s="9"/>
      <c r="H830" s="9"/>
      <c r="I830" s="9"/>
      <c r="J830" s="9"/>
      <c r="K830" s="9">
        <f t="shared" si="240"/>
        <v>0</v>
      </c>
      <c r="L830" s="9">
        <f t="shared" si="241"/>
        <v>0</v>
      </c>
      <c r="M830" s="10">
        <f t="shared" si="242"/>
        <v>0</v>
      </c>
      <c r="N830" s="16" t="e">
        <f t="shared" si="243"/>
        <v>#DIV/0!</v>
      </c>
    </row>
    <row r="831" spans="2:14" hidden="1" outlineLevel="1" x14ac:dyDescent="0.25">
      <c r="B831" s="6" t="s">
        <v>31</v>
      </c>
      <c r="C831" s="9"/>
      <c r="D831" s="9"/>
      <c r="E831" s="9"/>
      <c r="F831" s="9"/>
      <c r="G831" s="9"/>
      <c r="H831" s="9"/>
      <c r="I831" s="9"/>
      <c r="J831" s="9"/>
      <c r="K831" s="9">
        <f t="shared" si="240"/>
        <v>0</v>
      </c>
      <c r="L831" s="9">
        <f t="shared" si="241"/>
        <v>0</v>
      </c>
      <c r="M831" s="10">
        <f t="shared" si="242"/>
        <v>0</v>
      </c>
      <c r="N831" s="16" t="e">
        <f t="shared" si="243"/>
        <v>#DIV/0!</v>
      </c>
    </row>
    <row r="832" spans="2:14" ht="15.75" collapsed="1" thickBot="1" x14ac:dyDescent="0.3">
      <c r="B832" s="11" t="s">
        <v>9</v>
      </c>
      <c r="C832" s="12">
        <f>SUM(C810:C831)</f>
        <v>0</v>
      </c>
      <c r="D832" s="12">
        <f t="shared" ref="D832:J832" si="244">SUM(D810:D831)</f>
        <v>0</v>
      </c>
      <c r="E832" s="12">
        <f t="shared" si="244"/>
        <v>0</v>
      </c>
      <c r="F832" s="12">
        <f t="shared" si="244"/>
        <v>0</v>
      </c>
      <c r="G832" s="12">
        <f t="shared" si="244"/>
        <v>0</v>
      </c>
      <c r="H832" s="12">
        <f t="shared" si="244"/>
        <v>0</v>
      </c>
      <c r="I832" s="12">
        <f t="shared" si="244"/>
        <v>0</v>
      </c>
      <c r="J832" s="12">
        <f t="shared" si="244"/>
        <v>0</v>
      </c>
      <c r="K832" s="12">
        <f>G832+C832+I832</f>
        <v>0</v>
      </c>
      <c r="L832" s="12">
        <f>H832+D832+J832</f>
        <v>0</v>
      </c>
      <c r="M832" s="13" t="e">
        <f t="shared" ref="M832" si="245">(L832-E832)/K832</f>
        <v>#DIV/0!</v>
      </c>
      <c r="N832" s="17" t="e">
        <f t="shared" ref="N832" si="246">F832/K832</f>
        <v>#DIV/0!</v>
      </c>
    </row>
  </sheetData>
  <pageMargins left="0.7" right="0.7" top="0.75" bottom="0.75" header="0.3" footer="0.3"/>
  <pageSetup orientation="portrait" horizontalDpi="300" verticalDpi="300" r:id="rId1"/>
  <ignoredErrors>
    <ignoredError sqref="N342:N363 N368:N389 N602:N62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 Sheet</vt:lpstr>
      <vt:lpstr>MTD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Murtaza</dc:creator>
  <cp:lastModifiedBy>Admin</cp:lastModifiedBy>
  <dcterms:created xsi:type="dcterms:W3CDTF">2014-08-15T08:47:58Z</dcterms:created>
  <dcterms:modified xsi:type="dcterms:W3CDTF">2020-01-07T20:20:47Z</dcterms:modified>
</cp:coreProperties>
</file>