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rish\Downloads\"/>
    </mc:Choice>
  </mc:AlternateContent>
  <xr:revisionPtr revIDLastSave="0" documentId="8_{4D5CF5B9-544B-414D-95DA-6F25E5E443CA}" xr6:coauthVersionLast="47" xr6:coauthVersionMax="47" xr10:uidLastSave="{00000000-0000-0000-0000-000000000000}"/>
  <bookViews>
    <workbookView xWindow="-108" yWindow="-108" windowWidth="23256" windowHeight="12456" tabRatio="727" xr2:uid="{F64F6D86-4A0E-4BCA-A91A-30C96BA53BA9}"/>
  </bookViews>
  <sheets>
    <sheet name="supermarket_sales - Sheet1" sheetId="2" r:id="rId1"/>
    <sheet name="Product's revenue &amp; quantity" sheetId="4" r:id="rId2"/>
    <sheet name="Data Visualization Que 01" sheetId="6" r:id="rId3"/>
    <sheet name="Data Visualization 02 &amp; highest" sheetId="12" r:id="rId4"/>
    <sheet name="Data Visualization Que 03" sheetId="17" r:id="rId5"/>
    <sheet name="Scatter plot" sheetId="7" r:id="rId6"/>
    <sheet name="Advanced Analysis" sheetId="19" r:id="rId7"/>
    <sheet name="Formatting &amp; Filtering" sheetId="16" r:id="rId8"/>
  </sheets>
  <definedNames>
    <definedName name="_xlcn.WorksheetConnection_Book1supermarket_sales___Sheet1" hidden="1">supermarket_sales___Sheet1[]</definedName>
    <definedName name="_xlcn.WorksheetConnection_supermarket_salesSheet1GG" hidden="1">'supermarket_sales - Sheet1'!$G:$G</definedName>
    <definedName name="ExternalData_1" localSheetId="7" hidden="1">'Formatting &amp; Filtering'!$A$1:$F$1001</definedName>
    <definedName name="ExternalData_1" localSheetId="0" hidden="1">'supermarket_sales - Sheet1'!$A$1:$F$1001</definedName>
  </definedNames>
  <calcPr calcId="191028"/>
  <pivotCaches>
    <pivotCache cacheId="17" r:id="rId9"/>
    <pivotCache cacheId="18" r:id="rId10"/>
    <pivotCache cacheId="19" r:id="rId11"/>
    <pivotCache cacheId="20" r:id="rId12"/>
    <pivotCache cacheId="21" r:id="rId1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supermarket_sales - Sheet1!$G:$G"/>
          <x15:modelTable id="supermarket_sales___Sheet1" name="supermarket_sales___Sheet1" connection="WorksheetConnection_Book1!supermarket_sales___Sheet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22" i="16" l="1"/>
  <c r="G329" i="16"/>
  <c r="G687" i="16"/>
  <c r="G354" i="16"/>
  <c r="G834" i="16"/>
  <c r="G533" i="16"/>
  <c r="G18" i="16"/>
  <c r="G245" i="16"/>
  <c r="G47" i="16"/>
  <c r="G991" i="16"/>
  <c r="G447" i="16"/>
  <c r="G659" i="16"/>
  <c r="G169" i="16"/>
  <c r="G642" i="16"/>
  <c r="G529" i="16"/>
  <c r="G283" i="16"/>
  <c r="G151" i="16"/>
  <c r="G664" i="16"/>
  <c r="G996" i="16"/>
  <c r="G594" i="16"/>
  <c r="G435" i="16"/>
  <c r="G365" i="16"/>
  <c r="G2" i="16"/>
  <c r="G407" i="16"/>
  <c r="G453" i="16"/>
  <c r="G216" i="16"/>
  <c r="G244" i="16"/>
  <c r="G752" i="16"/>
  <c r="G146" i="16"/>
  <c r="G760" i="16"/>
  <c r="G517" i="16"/>
  <c r="G67" i="16"/>
  <c r="G536" i="16"/>
  <c r="G755" i="16"/>
  <c r="G767" i="16"/>
  <c r="G27" i="16"/>
  <c r="G364" i="16"/>
  <c r="G103" i="16"/>
  <c r="G176" i="16"/>
  <c r="G10" i="16"/>
  <c r="G214" i="16"/>
  <c r="G519" i="16"/>
  <c r="G727" i="16"/>
  <c r="G99" i="16"/>
  <c r="G484" i="16"/>
  <c r="G279" i="16"/>
  <c r="G785" i="16"/>
  <c r="G376" i="16"/>
  <c r="G439" i="16"/>
  <c r="G686" i="16"/>
  <c r="G562" i="16"/>
  <c r="G428" i="16"/>
  <c r="G732" i="16"/>
  <c r="G193" i="16"/>
  <c r="G65" i="16"/>
  <c r="G150" i="16"/>
  <c r="G541" i="16"/>
  <c r="G597" i="16"/>
  <c r="G793" i="16"/>
  <c r="G346" i="16"/>
  <c r="G442" i="16"/>
  <c r="G465" i="16"/>
  <c r="G609" i="16"/>
  <c r="G957" i="16"/>
  <c r="G649" i="16"/>
  <c r="G759" i="16"/>
  <c r="G782" i="16"/>
  <c r="G634" i="16"/>
  <c r="G507" i="16"/>
  <c r="G241" i="16"/>
  <c r="G810" i="16"/>
  <c r="G849" i="16"/>
  <c r="G166" i="16"/>
  <c r="G624" i="16"/>
  <c r="G867" i="16"/>
  <c r="G14" i="16"/>
  <c r="G908" i="16"/>
  <c r="G977" i="16"/>
  <c r="G681" i="16"/>
  <c r="G707" i="16"/>
  <c r="G773" i="16"/>
  <c r="G29" i="16"/>
  <c r="G744" i="16"/>
  <c r="G294" i="16"/>
  <c r="G846" i="16"/>
  <c r="G83" i="16"/>
  <c r="G454" i="16"/>
  <c r="G303" i="16"/>
  <c r="G824" i="16"/>
  <c r="G85" i="16"/>
  <c r="G381" i="16"/>
  <c r="G798" i="16"/>
  <c r="G406" i="16"/>
  <c r="G630" i="16"/>
  <c r="G672" i="16"/>
  <c r="G771" i="16"/>
  <c r="G560" i="16"/>
  <c r="G374" i="16"/>
  <c r="G567" i="16"/>
  <c r="G734" i="16"/>
  <c r="G121" i="16"/>
  <c r="G459" i="16"/>
  <c r="G657" i="16"/>
  <c r="G448" i="16"/>
  <c r="G305" i="16"/>
  <c r="G669" i="16"/>
  <c r="G104" i="16"/>
  <c r="G57" i="16"/>
  <c r="G311" i="16"/>
  <c r="G132" i="16"/>
  <c r="G631" i="16"/>
  <c r="G992" i="16"/>
  <c r="G215" i="16"/>
  <c r="G161" i="16"/>
  <c r="G382" i="16"/>
  <c r="G928" i="16"/>
  <c r="G411" i="16"/>
  <c r="G743" i="16"/>
  <c r="G929" i="16"/>
  <c r="G207" i="16"/>
  <c r="G463" i="16"/>
  <c r="G38" i="16"/>
  <c r="G158" i="16"/>
  <c r="G9" i="16"/>
  <c r="G191" i="16"/>
  <c r="G804" i="16"/>
  <c r="G701" i="16"/>
  <c r="G969" i="16"/>
  <c r="G84" i="16"/>
  <c r="G196" i="16"/>
  <c r="G416" i="16"/>
  <c r="G919" i="16"/>
  <c r="G373" i="16"/>
  <c r="G564" i="16"/>
  <c r="G990" i="16"/>
  <c r="G556" i="16"/>
  <c r="G91" i="16"/>
  <c r="G779" i="16"/>
  <c r="G708" i="16"/>
  <c r="G839" i="16"/>
  <c r="G695" i="16"/>
  <c r="G479" i="16"/>
  <c r="G622" i="16"/>
  <c r="G714" i="16"/>
  <c r="G413" i="16"/>
  <c r="G285" i="16"/>
  <c r="G638" i="16"/>
  <c r="G137" i="16"/>
  <c r="G626" i="16"/>
  <c r="G255" i="16"/>
  <c r="G204" i="16"/>
  <c r="G327" i="16"/>
  <c r="G503" i="16"/>
  <c r="G838" i="16"/>
  <c r="G24" i="16"/>
  <c r="G100" i="16"/>
  <c r="G179" i="16"/>
  <c r="G352" i="16"/>
  <c r="G860" i="16"/>
  <c r="G17" i="16"/>
  <c r="G234" i="16"/>
  <c r="G899" i="16"/>
  <c r="G141" i="16"/>
  <c r="G922" i="16"/>
  <c r="G252" i="16"/>
  <c r="G192" i="16"/>
  <c r="G764" i="16"/>
  <c r="G552" i="16"/>
  <c r="G870" i="16"/>
  <c r="G596" i="16"/>
  <c r="G34" i="16"/>
  <c r="G162" i="16"/>
  <c r="G149" i="16"/>
  <c r="G222" i="16"/>
  <c r="G661" i="16"/>
  <c r="G866" i="16"/>
  <c r="G952" i="16"/>
  <c r="G585" i="16"/>
  <c r="G836" i="16"/>
  <c r="G703" i="16"/>
  <c r="G82" i="16"/>
  <c r="G433" i="16"/>
  <c r="G627" i="16"/>
  <c r="G443" i="16"/>
  <c r="G282" i="16"/>
  <c r="G478" i="16"/>
  <c r="G117" i="16"/>
  <c r="G37" i="16"/>
  <c r="G930" i="16"/>
  <c r="G119" i="16"/>
  <c r="G548" i="16"/>
  <c r="G331" i="16"/>
  <c r="G524" i="16"/>
  <c r="G79" i="16"/>
  <c r="G902" i="16"/>
  <c r="G770" i="16"/>
  <c r="G153" i="16"/>
  <c r="G307" i="16"/>
  <c r="G313" i="16"/>
  <c r="G92" i="16"/>
  <c r="G882" i="16"/>
  <c r="G790" i="16"/>
  <c r="G554" i="16"/>
  <c r="G916" i="16"/>
  <c r="G685" i="16"/>
  <c r="G194" i="16"/>
  <c r="G35" i="16"/>
  <c r="G148" i="16"/>
  <c r="G833" i="16"/>
  <c r="G606" i="16"/>
  <c r="G186" i="16"/>
  <c r="G949" i="16"/>
  <c r="G578" i="16"/>
  <c r="G539" i="16"/>
  <c r="G142" i="16"/>
  <c r="G135" i="16"/>
  <c r="G537" i="16"/>
  <c r="G777" i="16"/>
  <c r="G181" i="16"/>
  <c r="G943" i="16"/>
  <c r="G574" i="16"/>
  <c r="G164" i="16"/>
  <c r="G877" i="16"/>
  <c r="G869" i="16"/>
  <c r="G635" i="16"/>
  <c r="G396" i="16"/>
  <c r="G394" i="16"/>
  <c r="G359" i="16"/>
  <c r="G961" i="16"/>
  <c r="G658" i="16"/>
  <c r="G944" i="16"/>
  <c r="G689" i="16"/>
  <c r="G116" i="16"/>
  <c r="G864" i="16"/>
  <c r="G263" i="16"/>
  <c r="G827" i="16"/>
  <c r="G591" i="16"/>
  <c r="G538" i="16"/>
  <c r="G320" i="16"/>
  <c r="G159" i="16"/>
  <c r="G510" i="16"/>
  <c r="G430" i="16"/>
  <c r="G420" i="16"/>
  <c r="G809" i="16"/>
  <c r="G102" i="16"/>
  <c r="G342" i="16"/>
  <c r="G267" i="16"/>
  <c r="G781" i="16"/>
  <c r="G70" i="16"/>
  <c r="G395" i="16"/>
  <c r="G209" i="16"/>
  <c r="G650" i="16"/>
  <c r="G711" i="16"/>
  <c r="G684" i="16"/>
  <c r="G332" i="16"/>
  <c r="G356" i="16"/>
  <c r="G917" i="16"/>
  <c r="G693" i="16"/>
  <c r="G887" i="16"/>
  <c r="G377" i="16"/>
  <c r="G784" i="16"/>
  <c r="G830" i="16"/>
  <c r="G160" i="16"/>
  <c r="G143" i="16"/>
  <c r="G807" i="16"/>
  <c r="G670" i="16"/>
  <c r="G360" i="16"/>
  <c r="G138" i="16"/>
  <c r="G178" i="16"/>
  <c r="G573" i="16"/>
  <c r="G208" i="16"/>
  <c r="G780" i="16"/>
  <c r="G302" i="16"/>
  <c r="G987" i="16"/>
  <c r="G729" i="16"/>
  <c r="G593" i="16"/>
  <c r="G385" i="16"/>
  <c r="G441" i="16"/>
  <c r="G720" i="16"/>
  <c r="G995" i="16"/>
  <c r="G247" i="16"/>
  <c r="G217" i="16"/>
  <c r="G225" i="16"/>
  <c r="G6" i="16"/>
  <c r="G318" i="16"/>
  <c r="G576" i="16"/>
  <c r="G343" i="16"/>
  <c r="G563" i="16"/>
  <c r="G156" i="16"/>
  <c r="G768" i="16"/>
  <c r="G487" i="16"/>
  <c r="G858" i="16"/>
  <c r="G223" i="16"/>
  <c r="G368" i="16"/>
  <c r="G66" i="16"/>
  <c r="G643" i="16"/>
  <c r="G828" i="16"/>
  <c r="G667" i="16"/>
  <c r="G256" i="16"/>
  <c r="G386" i="16"/>
  <c r="G314" i="16"/>
  <c r="G835" i="16"/>
  <c r="G147" i="16"/>
  <c r="G756" i="16"/>
  <c r="G872" i="16"/>
  <c r="G791" i="16"/>
  <c r="G486" i="16"/>
  <c r="G321" i="16"/>
  <c r="G640" i="16"/>
  <c r="G472" i="16"/>
  <c r="G980" i="16"/>
  <c r="G424" i="16"/>
  <c r="G890" i="16"/>
  <c r="G812" i="16"/>
  <c r="G879" i="16"/>
  <c r="G706" i="16"/>
  <c r="G883" i="16"/>
  <c r="G185" i="16"/>
  <c r="G278" i="16"/>
  <c r="G843" i="16"/>
  <c r="G8" i="16"/>
  <c r="G450" i="16"/>
  <c r="G653" i="16"/>
  <c r="G451" i="16"/>
  <c r="G958" i="16"/>
  <c r="G242" i="16"/>
  <c r="G129" i="16"/>
  <c r="G605" i="16"/>
  <c r="G590" i="16"/>
  <c r="G419" i="16"/>
  <c r="G323" i="16"/>
  <c r="G863" i="16"/>
  <c r="G612" i="16"/>
  <c r="G542" i="16"/>
  <c r="G415" i="16"/>
  <c r="G253" i="16"/>
  <c r="G905" i="16"/>
  <c r="G518" i="16"/>
  <c r="G288" i="16"/>
  <c r="G874" i="16"/>
  <c r="G878" i="16"/>
  <c r="G195" i="16"/>
  <c r="G886" i="16"/>
  <c r="G269" i="16"/>
  <c r="G41" i="16"/>
  <c r="G12" i="16"/>
  <c r="G264" i="16"/>
  <c r="G934" i="16"/>
  <c r="G822" i="16"/>
  <c r="G619" i="16"/>
  <c r="G115" i="16"/>
  <c r="G94" i="16"/>
  <c r="G841" i="16"/>
  <c r="G184" i="16"/>
  <c r="G632" i="16"/>
  <c r="G731" i="16"/>
  <c r="G16" i="16"/>
  <c r="G499" i="16"/>
  <c r="G43" i="16"/>
  <c r="G157" i="16"/>
  <c r="G452" i="16"/>
  <c r="G236" i="16"/>
  <c r="G383" i="16"/>
  <c r="G11" i="16"/>
  <c r="G583" i="16"/>
  <c r="G662" i="16"/>
  <c r="G436" i="16"/>
  <c r="G766" i="16"/>
  <c r="G412" i="16"/>
  <c r="G89" i="16"/>
  <c r="G982" i="16"/>
  <c r="G172" i="16"/>
  <c r="G728" i="16"/>
  <c r="G671" i="16"/>
  <c r="G875" i="16"/>
  <c r="G403" i="16"/>
  <c r="G213" i="16"/>
  <c r="G345" i="16"/>
  <c r="G814" i="16"/>
  <c r="G384" i="16"/>
  <c r="G429" i="16"/>
  <c r="G268" i="16"/>
  <c r="G500" i="16"/>
  <c r="G126" i="16"/>
  <c r="G954" i="16"/>
  <c r="G939" i="16"/>
  <c r="G504" i="16"/>
  <c r="G862" i="16"/>
  <c r="G273" i="16"/>
  <c r="G520" i="16"/>
  <c r="G3" i="16"/>
  <c r="G390" i="16"/>
  <c r="G180" i="16"/>
  <c r="G422" i="16"/>
  <c r="G293" i="16"/>
  <c r="G718" i="16"/>
  <c r="G289" i="16"/>
  <c r="G931" i="16"/>
  <c r="G511" i="16"/>
  <c r="G198" i="16"/>
  <c r="G32" i="16"/>
  <c r="G722" i="16"/>
  <c r="G249" i="16"/>
  <c r="G951" i="16"/>
  <c r="G401" i="16"/>
  <c r="G535" i="16"/>
  <c r="G925" i="16"/>
  <c r="G913" i="16"/>
  <c r="G848" i="16"/>
  <c r="G730" i="16"/>
  <c r="G611" i="16"/>
  <c r="G544" i="16"/>
  <c r="G328" i="16"/>
  <c r="G910" i="16"/>
  <c r="G402" i="16"/>
  <c r="G586" i="16"/>
  <c r="G904" i="16"/>
  <c r="G202" i="16"/>
  <c r="G250" i="16"/>
  <c r="G616" i="16"/>
  <c r="G375" i="16"/>
  <c r="G568" i="16"/>
  <c r="G598" i="16"/>
  <c r="G392" i="16"/>
  <c r="G437" i="16"/>
  <c r="G324" i="16"/>
  <c r="G953" i="16"/>
  <c r="G397" i="16"/>
  <c r="G369" i="16"/>
  <c r="G921" i="16"/>
  <c r="G787" i="16"/>
  <c r="G966" i="16"/>
  <c r="G322" i="16"/>
  <c r="G326" i="16"/>
  <c r="G964" i="16"/>
  <c r="G515" i="16"/>
  <c r="G257" i="16"/>
  <c r="G127" i="16"/>
  <c r="G111" i="16"/>
  <c r="G521" i="16"/>
  <c r="G77" i="16"/>
  <c r="G746" i="16"/>
  <c r="G438" i="16"/>
  <c r="G523" i="16"/>
  <c r="G229" i="16"/>
  <c r="G713" i="16"/>
  <c r="G54" i="16"/>
  <c r="G53" i="16"/>
  <c r="G647" i="16"/>
  <c r="G317" i="16"/>
  <c r="G243" i="16"/>
  <c r="G118" i="16"/>
  <c r="G918" i="16"/>
  <c r="G971" i="16"/>
  <c r="G276" i="16"/>
  <c r="G725" i="16"/>
  <c r="G371" i="16"/>
  <c r="G44" i="16"/>
  <c r="G861" i="16"/>
  <c r="G545" i="16"/>
  <c r="G700" i="16"/>
  <c r="G494" i="16"/>
  <c r="G275" i="16"/>
  <c r="G705" i="16"/>
  <c r="G203" i="16"/>
  <c r="G715" i="16"/>
  <c r="G723" i="16"/>
  <c r="G399" i="16"/>
  <c r="G86" i="16"/>
  <c r="G336" i="16"/>
  <c r="G570" i="16"/>
  <c r="G997" i="16"/>
  <c r="G497" i="16"/>
  <c r="G220" i="16"/>
  <c r="G235" i="16"/>
  <c r="G960" i="16"/>
  <c r="G489" i="16"/>
  <c r="G565" i="16"/>
  <c r="G748" i="16"/>
  <c r="G800" i="16"/>
  <c r="G55" i="16"/>
  <c r="G940" i="16"/>
  <c r="G690" i="16"/>
  <c r="G739" i="16"/>
  <c r="G607" i="16"/>
  <c r="G190" i="16"/>
  <c r="G947" i="16"/>
  <c r="G155" i="16"/>
  <c r="G296" i="16"/>
  <c r="G745" i="16"/>
  <c r="G981" i="16"/>
  <c r="G704" i="16"/>
  <c r="G615" i="16"/>
  <c r="G492" i="16"/>
  <c r="G889" i="16"/>
  <c r="G75" i="16"/>
  <c r="G868" i="16"/>
  <c r="G903" i="16"/>
  <c r="G721" i="16"/>
  <c r="G182" i="16"/>
  <c r="G854" i="16"/>
  <c r="G948" i="16"/>
  <c r="G871" i="16"/>
  <c r="G496" i="16"/>
  <c r="G49" i="16"/>
  <c r="G979" i="16"/>
  <c r="G260" i="16"/>
  <c r="G716" i="16"/>
  <c r="G582" i="16"/>
  <c r="G254" i="16"/>
  <c r="G200" i="16"/>
  <c r="G817" i="16"/>
  <c r="G678" i="16"/>
  <c r="G232" i="16"/>
  <c r="G304" i="16"/>
  <c r="G906" i="16"/>
  <c r="G941" i="16"/>
  <c r="G811" i="16"/>
  <c r="G900" i="16"/>
  <c r="G109" i="16"/>
  <c r="G495" i="16"/>
  <c r="G7" i="16"/>
  <c r="G937" i="16"/>
  <c r="G110" i="16"/>
  <c r="G897" i="16"/>
  <c r="G581" i="16"/>
  <c r="G107" i="16"/>
  <c r="G652" i="16"/>
  <c r="G306" i="16"/>
  <c r="G895" i="16"/>
  <c r="G801" i="16"/>
  <c r="G40" i="16"/>
  <c r="G350" i="16"/>
  <c r="G911" i="16"/>
  <c r="G601" i="16"/>
  <c r="G970" i="16"/>
  <c r="G440" i="16"/>
  <c r="G351" i="16"/>
  <c r="G926" i="16"/>
  <c r="G506" i="16"/>
  <c r="G425" i="16"/>
  <c r="G355" i="16"/>
  <c r="G133" i="16"/>
  <c r="G165" i="16"/>
  <c r="G505" i="16"/>
  <c r="G231" i="16"/>
  <c r="G33" i="16"/>
  <c r="G527" i="16"/>
  <c r="G460" i="16"/>
  <c r="G52" i="16"/>
  <c r="G128" i="16"/>
  <c r="G844" i="16"/>
  <c r="G528" i="16"/>
  <c r="G226" i="16"/>
  <c r="G445" i="16"/>
  <c r="G526" i="16"/>
  <c r="G880" i="16"/>
  <c r="G174" i="16"/>
  <c r="G829" i="16"/>
  <c r="G989" i="16"/>
  <c r="G380" i="16"/>
  <c r="G108" i="16"/>
  <c r="G366" i="16"/>
  <c r="G741" i="16"/>
  <c r="G933" i="16"/>
  <c r="G998" i="16"/>
  <c r="G187" i="16"/>
  <c r="G333" i="16"/>
  <c r="G56" i="16"/>
  <c r="G379" i="16"/>
  <c r="G227" i="16"/>
  <c r="G831" i="16"/>
  <c r="G935" i="16"/>
  <c r="G362" i="16"/>
  <c r="G625" i="16"/>
  <c r="G290" i="16"/>
  <c r="G177" i="16"/>
  <c r="G261" i="16"/>
  <c r="G347" i="16"/>
  <c r="G95" i="16"/>
  <c r="G391" i="16"/>
  <c r="G71" i="16"/>
  <c r="G559" i="16"/>
  <c r="G547" i="16"/>
  <c r="G733" i="16"/>
  <c r="G555" i="16"/>
  <c r="G786" i="16"/>
  <c r="G859" i="16"/>
  <c r="G558" i="16"/>
  <c r="G847" i="16"/>
  <c r="G621" i="16"/>
  <c r="G219" i="16"/>
  <c r="G749" i="16"/>
  <c r="G271" i="16"/>
  <c r="G367" i="16"/>
  <c r="G923" i="16"/>
  <c r="G334" i="16"/>
  <c r="G258" i="16"/>
  <c r="G676" i="16"/>
  <c r="G735" i="16"/>
  <c r="G434" i="16"/>
  <c r="G69" i="16"/>
  <c r="G595" i="16"/>
  <c r="G717" i="16"/>
  <c r="G444" i="16"/>
  <c r="G628" i="16"/>
  <c r="G546" i="16"/>
  <c r="G968" i="16"/>
  <c r="G28" i="16"/>
  <c r="G295" i="16"/>
  <c r="G265" i="16"/>
  <c r="G393" i="16"/>
  <c r="G316" i="16"/>
  <c r="G617" i="16"/>
  <c r="G446" i="16"/>
  <c r="G857" i="16"/>
  <c r="G426" i="16"/>
  <c r="G455" i="16"/>
  <c r="G490" i="16"/>
  <c r="G13" i="16"/>
  <c r="G932" i="16"/>
  <c r="G36" i="16"/>
  <c r="G301" i="16"/>
  <c r="G984" i="16"/>
  <c r="G772" i="16"/>
  <c r="G315" i="16"/>
  <c r="G776" i="16"/>
  <c r="G266" i="16"/>
  <c r="G788" i="16"/>
  <c r="G221" i="16"/>
  <c r="G74" i="16"/>
  <c r="G76" i="16"/>
  <c r="G888" i="16"/>
  <c r="G761" i="16"/>
  <c r="G131" i="16"/>
  <c r="G284" i="16"/>
  <c r="G410" i="16"/>
  <c r="G792" i="16"/>
  <c r="G423" i="16"/>
  <c r="G509" i="16"/>
  <c r="G502" i="16"/>
  <c r="G856" i="16"/>
  <c r="G31" i="16"/>
  <c r="G1001" i="16"/>
  <c r="G292" i="16"/>
  <c r="G469" i="16"/>
  <c r="G4" i="16"/>
  <c r="G754" i="16"/>
  <c r="G299" i="16"/>
  <c r="G112" i="16"/>
  <c r="G349" i="16"/>
  <c r="G566" i="16"/>
  <c r="G72" i="16"/>
  <c r="G819" i="16"/>
  <c r="G22" i="16"/>
  <c r="G337" i="16"/>
  <c r="G881" i="16"/>
  <c r="G488" i="16"/>
  <c r="G648" i="16"/>
  <c r="G629" i="16"/>
  <c r="G60" i="16"/>
  <c r="G473" i="16"/>
  <c r="G59" i="16"/>
  <c r="G938" i="16"/>
  <c r="G335" i="16"/>
  <c r="G58" i="16"/>
  <c r="G853" i="16"/>
  <c r="G357" i="16"/>
  <c r="G300" i="16"/>
  <c r="G387" i="16"/>
  <c r="G740" i="16"/>
  <c r="G61" i="16"/>
  <c r="G584" i="16"/>
  <c r="G471" i="16"/>
  <c r="G491" i="16"/>
  <c r="G945" i="16"/>
  <c r="G719" i="16"/>
  <c r="G281" i="16"/>
  <c r="G553" i="16"/>
  <c r="G532" i="16"/>
  <c r="G427" i="16"/>
  <c r="G575" i="16"/>
  <c r="G588" i="16"/>
  <c r="G113" i="16"/>
  <c r="G363" i="16"/>
  <c r="G421" i="16"/>
  <c r="G163" i="16"/>
  <c r="G569" i="16"/>
  <c r="G370" i="16"/>
  <c r="G228" i="16"/>
  <c r="G962" i="16"/>
  <c r="G239" i="16"/>
  <c r="G30" i="16"/>
  <c r="G818" i="16"/>
  <c r="G924" i="16"/>
  <c r="G134" i="16"/>
  <c r="G48" i="16"/>
  <c r="G80" i="16"/>
  <c r="G358" i="16"/>
  <c r="G531" i="16"/>
  <c r="G259" i="16"/>
  <c r="G697" i="16"/>
  <c r="G751" i="16"/>
  <c r="G796" i="16"/>
  <c r="G46" i="16"/>
  <c r="G96" i="16"/>
  <c r="G577" i="16"/>
  <c r="G372" i="16"/>
  <c r="G19" i="16"/>
  <c r="G78" i="16"/>
  <c r="G120" i="16"/>
  <c r="G815" i="16"/>
  <c r="G464" i="16"/>
  <c r="G909" i="16"/>
  <c r="G692" i="16"/>
  <c r="G618" i="16"/>
  <c r="G579" i="16"/>
  <c r="G656" i="16"/>
  <c r="G837" i="16"/>
  <c r="G683" i="16"/>
  <c r="G806" i="16"/>
  <c r="G956" i="16"/>
  <c r="G339" i="16"/>
  <c r="G297" i="16"/>
  <c r="G747" i="16"/>
  <c r="G286" i="16"/>
  <c r="G655" i="16"/>
  <c r="G679" i="16"/>
  <c r="G738" i="16"/>
  <c r="G534" i="16"/>
  <c r="G936" i="16"/>
  <c r="G778" i="16"/>
  <c r="G763" i="16"/>
  <c r="G508" i="16"/>
  <c r="G724" i="16"/>
  <c r="G986" i="16"/>
  <c r="G850" i="16"/>
  <c r="G912" i="16"/>
  <c r="G233" i="16"/>
  <c r="G199" i="16"/>
  <c r="G152" i="16"/>
  <c r="G97" i="16"/>
  <c r="G50" i="16"/>
  <c r="G726" i="16"/>
  <c r="G21" i="16"/>
  <c r="G224" i="16"/>
  <c r="G797" i="16"/>
  <c r="G702" i="16"/>
  <c r="G840" i="16"/>
  <c r="G287" i="16"/>
  <c r="G477" i="16"/>
  <c r="G493" i="16"/>
  <c r="G105" i="16"/>
  <c r="G211" i="16"/>
  <c r="G93" i="16"/>
  <c r="G783" i="16"/>
  <c r="G825" i="16"/>
  <c r="G757" i="16"/>
  <c r="G251" i="16"/>
  <c r="G561" i="16"/>
  <c r="G432" i="16"/>
  <c r="G210" i="16"/>
  <c r="G20" i="16"/>
  <c r="G262" i="16"/>
  <c r="G549" i="16"/>
  <c r="G901" i="16"/>
  <c r="G645" i="16"/>
  <c r="G277" i="16"/>
  <c r="G668" i="16"/>
  <c r="G5" i="16"/>
  <c r="G238" i="16"/>
  <c r="G802" i="16"/>
  <c r="G139" i="16"/>
  <c r="G62" i="16"/>
  <c r="G660" i="16"/>
  <c r="G898" i="16"/>
  <c r="G378" i="16"/>
  <c r="G173" i="16"/>
  <c r="G15" i="16"/>
  <c r="G481" i="16"/>
  <c r="G98" i="16"/>
  <c r="G414" i="16"/>
  <c r="G341" i="16"/>
  <c r="G101" i="16"/>
  <c r="G876" i="16"/>
  <c r="G677" i="16"/>
  <c r="G907" i="16"/>
  <c r="G884" i="16"/>
  <c r="G794" i="16"/>
  <c r="G516" i="16"/>
  <c r="G90" i="16"/>
  <c r="G171" i="16"/>
  <c r="G212" i="16"/>
  <c r="G765" i="16"/>
  <c r="G145" i="16"/>
  <c r="G587" i="16"/>
  <c r="G699" i="16"/>
  <c r="G599" i="16"/>
  <c r="G124" i="16"/>
  <c r="G87" i="16"/>
  <c r="G873" i="16"/>
  <c r="G470" i="16"/>
  <c r="G572" i="16"/>
  <c r="G680" i="16"/>
  <c r="G550" i="16"/>
  <c r="G205" i="16"/>
  <c r="G63" i="16"/>
  <c r="G709" i="16"/>
  <c r="G514" i="16"/>
  <c r="G230" i="16"/>
  <c r="G750" i="16"/>
  <c r="G762" i="16"/>
  <c r="G691" i="16"/>
  <c r="G736" i="16"/>
  <c r="G826" i="16"/>
  <c r="G361" i="16"/>
  <c r="G865" i="16"/>
  <c r="G608" i="16"/>
  <c r="G893" i="16"/>
  <c r="G458" i="16"/>
  <c r="G309" i="16"/>
  <c r="G602" i="16"/>
  <c r="G483" i="16"/>
  <c r="G237" i="16"/>
  <c r="G417" i="16"/>
  <c r="G769" i="16"/>
  <c r="G405" i="16"/>
  <c r="G106" i="16"/>
  <c r="G64" i="16"/>
  <c r="G476" i="16"/>
  <c r="G623" i="16"/>
  <c r="G963" i="16"/>
  <c r="G457" i="16"/>
  <c r="G348" i="16"/>
  <c r="G832" i="16"/>
  <c r="G620" i="16"/>
  <c r="G475" i="16"/>
  <c r="G891" i="16"/>
  <c r="G461" i="16"/>
  <c r="G851" i="16"/>
  <c r="G466" i="16"/>
  <c r="G973" i="16"/>
  <c r="G673" i="16"/>
  <c r="G758" i="16"/>
  <c r="G23" i="16"/>
  <c r="G485" i="16"/>
  <c r="G983" i="16"/>
  <c r="G388" i="16"/>
  <c r="G340" i="16"/>
  <c r="G914" i="16"/>
  <c r="G291" i="16"/>
  <c r="G600" i="16"/>
  <c r="G808" i="16"/>
  <c r="G604" i="16"/>
  <c r="G280" i="16"/>
  <c r="G610" i="16"/>
  <c r="G795" i="16"/>
  <c r="G353" i="16"/>
  <c r="G663" i="16"/>
  <c r="G675" i="16"/>
  <c r="G999" i="16"/>
  <c r="G975" i="16"/>
  <c r="G967" i="16"/>
  <c r="G742" i="16"/>
  <c r="G51" i="16"/>
  <c r="G270" i="16"/>
  <c r="G641" i="16"/>
  <c r="G136" i="16"/>
  <c r="G885" i="16"/>
  <c r="G972" i="16"/>
  <c r="G272" i="16"/>
  <c r="G994" i="16"/>
  <c r="G498" i="16"/>
  <c r="G274" i="16"/>
  <c r="G896" i="16"/>
  <c r="G813" i="16"/>
  <c r="G310" i="16"/>
  <c r="G803" i="16"/>
  <c r="G1000" i="16"/>
  <c r="G946" i="16"/>
  <c r="G167" i="16"/>
  <c r="G710" i="16"/>
  <c r="G389" i="16"/>
  <c r="G189" i="16"/>
  <c r="G218" i="16"/>
  <c r="G206" i="16"/>
  <c r="G821" i="16"/>
  <c r="G805" i="16"/>
  <c r="G319" i="16"/>
  <c r="G613" i="16"/>
  <c r="G842" i="16"/>
  <c r="G168" i="16"/>
  <c r="G456" i="16"/>
  <c r="G942" i="16"/>
  <c r="G240" i="16"/>
  <c r="G170" i="16"/>
  <c r="G589" i="16"/>
  <c r="G468" i="16"/>
  <c r="G81" i="16"/>
  <c r="G338" i="16"/>
  <c r="G188" i="16"/>
  <c r="G799" i="16"/>
  <c r="G404" i="16"/>
  <c r="G25" i="16"/>
  <c r="G674" i="16"/>
  <c r="G39" i="16"/>
  <c r="G551" i="16"/>
  <c r="G651" i="16"/>
  <c r="G892" i="16"/>
  <c r="G959" i="16"/>
  <c r="G737" i="16"/>
  <c r="G636" i="16"/>
  <c r="G845" i="16"/>
  <c r="G467" i="16"/>
  <c r="G298" i="16"/>
  <c r="G976" i="16"/>
  <c r="G915" i="16"/>
  <c r="G462" i="16"/>
  <c r="G400" i="16"/>
  <c r="G449" i="16"/>
  <c r="G654" i="16"/>
  <c r="G557" i="16"/>
  <c r="G512" i="16"/>
  <c r="G248" i="16"/>
  <c r="G308" i="16"/>
  <c r="G123" i="16"/>
  <c r="G816" i="16"/>
  <c r="G130" i="16"/>
  <c r="G398" i="16"/>
  <c r="G330" i="16"/>
  <c r="G522" i="16"/>
  <c r="G525" i="16"/>
  <c r="G993" i="16"/>
  <c r="G325" i="16"/>
  <c r="G540" i="16"/>
  <c r="G571" i="16"/>
  <c r="G614" i="16"/>
  <c r="G894" i="16"/>
  <c r="G965" i="16"/>
  <c r="G775" i="16"/>
  <c r="G855" i="16"/>
  <c r="G73" i="16"/>
  <c r="G820" i="16"/>
  <c r="G666" i="16"/>
  <c r="G698" i="16"/>
  <c r="G154" i="16"/>
  <c r="G682" i="16"/>
  <c r="G175" i="16"/>
  <c r="G201" i="16"/>
  <c r="G431" i="16"/>
  <c r="G501" i="16"/>
  <c r="G344" i="16"/>
  <c r="G45" i="16"/>
  <c r="G418" i="16"/>
  <c r="G644" i="16"/>
  <c r="G114" i="16"/>
  <c r="G530" i="16"/>
  <c r="G513" i="16"/>
  <c r="G950" i="16"/>
  <c r="G712" i="16"/>
  <c r="G696" i="16"/>
  <c r="G753" i="16"/>
  <c r="G633" i="16"/>
  <c r="G140" i="16"/>
  <c r="G927" i="16"/>
  <c r="G852" i="16"/>
  <c r="G474" i="16"/>
  <c r="G580" i="16"/>
  <c r="G985" i="16"/>
  <c r="G988" i="16"/>
  <c r="G312" i="16"/>
  <c r="G592" i="16"/>
  <c r="G482" i="16"/>
  <c r="G246" i="16"/>
  <c r="G183" i="16"/>
  <c r="G789" i="16"/>
  <c r="G920" i="16"/>
  <c r="G68" i="16"/>
  <c r="G688" i="16"/>
  <c r="G603" i="16"/>
  <c r="G125" i="16"/>
  <c r="G694" i="16"/>
  <c r="G408" i="16"/>
  <c r="G955" i="16"/>
  <c r="G639" i="16"/>
  <c r="G974" i="16"/>
  <c r="G665" i="16"/>
  <c r="G480" i="16"/>
  <c r="G88" i="16"/>
  <c r="G42" i="16"/>
  <c r="G197" i="16"/>
  <c r="G409" i="16"/>
  <c r="G543" i="16"/>
  <c r="G823" i="16"/>
  <c r="G144" i="16"/>
  <c r="G978" i="16"/>
  <c r="G637" i="16"/>
  <c r="G774" i="16"/>
  <c r="G26" i="16"/>
  <c r="G646" i="16"/>
  <c r="L27" i="2"/>
  <c r="L37" i="2"/>
  <c r="L38" i="2"/>
  <c r="L36" i="2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N5" i="2"/>
  <c r="N6" i="2"/>
  <c r="N7" i="2"/>
  <c r="N8" i="2"/>
  <c r="N9" i="2"/>
  <c r="N4" i="2"/>
  <c r="M5" i="2"/>
  <c r="M6" i="2"/>
  <c r="M7" i="2"/>
  <c r="M8" i="2"/>
  <c r="M9" i="2"/>
  <c r="M4" i="2"/>
  <c r="L5" i="2"/>
  <c r="L6" i="2"/>
  <c r="L7" i="2"/>
  <c r="L8" i="2"/>
  <c r="L9" i="2"/>
  <c r="L4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L24" i="2" s="1"/>
  <c r="K24" i="2" s="1"/>
  <c r="G37" i="2"/>
  <c r="L25" i="2" s="1"/>
  <c r="K25" i="2" s="1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L22" i="2" l="1"/>
  <c r="K22" i="2" s="1"/>
  <c r="L30" i="2"/>
  <c r="K30" i="2" s="1"/>
  <c r="L29" i="2"/>
  <c r="K29" i="2" s="1"/>
  <c r="L28" i="2"/>
  <c r="K28" i="2" s="1"/>
  <c r="L26" i="2"/>
  <c r="K26" i="2" s="1"/>
  <c r="K27" i="2"/>
  <c r="L23" i="2"/>
  <c r="K23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5B8D281-5B0B-4299-B7AD-3C3BF2AA0F1B}" keepAlive="1" name="Query - supermarket_sales - Sheet1" description="Connection to the 'supermarket_sales - Sheet1' query in the workbook." type="5" refreshedVersion="7" background="1" saveData="1">
    <dbPr connection="Provider=Microsoft.Mashup.OleDb.1;Data Source=$Workbook$;Location=&quot;supermarket_sales - Sheet1&quot;;Extended Properties=&quot;&quot;" command="SELECT * FROM [supermarket_sales - Sheet1]"/>
  </connection>
  <connection id="2" xr16:uid="{1592A529-D00F-4F38-A0F3-B091CC34AF22}" keepAlive="1" name="Query - supermarket_sales - Sheet1 (2)" description="Connection to the 'supermarket_sales - Sheet1 (2)' query in the workbook." type="5" refreshedVersion="7" background="1" saveData="1">
    <dbPr connection="Provider=Microsoft.Mashup.OleDb.1;Data Source=$Workbook$;Location=&quot;supermarket_sales - Sheet1 (2)&quot;;Extended Properties=&quot;&quot;" command="SELECT * FROM [supermarket_sales - Sheet1 (2)]"/>
  </connection>
  <connection id="3" xr16:uid="{1E15D915-B428-4CD5-9266-79EB7E35FDA0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4" xr16:uid="{A1636947-0FDE-4838-AB9E-9C882FA38A85}" name="WorksheetConnection_Book1!supermarket_sales___Sheet1" type="102" refreshedVersion="7" minRefreshableVersion="5">
    <extLst>
      <ext xmlns:x15="http://schemas.microsoft.com/office/spreadsheetml/2010/11/main" uri="{DE250136-89BD-433C-8126-D09CA5730AF9}">
        <x15:connection id="supermarket_sales___Sheet1">
          <x15:rangePr sourceName="_xlcn.WorksheetConnection_Book1supermarket_sales___Sheet1"/>
        </x15:connection>
      </ext>
    </extLst>
  </connection>
  <connection id="5" xr16:uid="{F5DCD0D8-BFD1-4FFE-8FEA-C5C1907EDD1D}" name="WorksheetConnection_supermarket_sales - Sheet1!$G:$G" type="102" refreshedVersion="7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supermarket_salesSheet1GG"/>
        </x15:connection>
      </ext>
    </extLst>
  </connection>
</connections>
</file>

<file path=xl/sharedStrings.xml><?xml version="1.0" encoding="utf-8"?>
<sst xmlns="http://schemas.openxmlformats.org/spreadsheetml/2006/main" count="7077" uniqueCount="1124">
  <si>
    <t>Order ID</t>
  </si>
  <si>
    <t>Date</t>
  </si>
  <si>
    <t>Category type</t>
  </si>
  <si>
    <t>Product</t>
  </si>
  <si>
    <t>Price</t>
  </si>
  <si>
    <t>Quantity</t>
  </si>
  <si>
    <t>Revenue</t>
  </si>
  <si>
    <t>Month</t>
  </si>
  <si>
    <t>Advanced analysis</t>
  </si>
  <si>
    <t>750-67-8428</t>
  </si>
  <si>
    <t>Member</t>
  </si>
  <si>
    <t>Health and beauty</t>
  </si>
  <si>
    <t>226-31-3081</t>
  </si>
  <si>
    <t>Normal</t>
  </si>
  <si>
    <t>Electronic accessories</t>
  </si>
  <si>
    <t>max price</t>
  </si>
  <si>
    <t>min price</t>
  </si>
  <si>
    <t>avg price</t>
  </si>
  <si>
    <t>631-41-3108</t>
  </si>
  <si>
    <t>Home and lifestyle</t>
  </si>
  <si>
    <t>123-19-1176</t>
  </si>
  <si>
    <t>373-73-7910</t>
  </si>
  <si>
    <t>Sports and travel</t>
  </si>
  <si>
    <t>699-14-3026</t>
  </si>
  <si>
    <t>355-53-5943</t>
  </si>
  <si>
    <t>Food and beverages</t>
  </si>
  <si>
    <t>315-22-5665</t>
  </si>
  <si>
    <t>Fashion accessories</t>
  </si>
  <si>
    <t>665-32-9167</t>
  </si>
  <si>
    <t>692-92-5582</t>
  </si>
  <si>
    <t>351-62-0822</t>
  </si>
  <si>
    <t>529-56-3974</t>
  </si>
  <si>
    <t>365-64-0515</t>
  </si>
  <si>
    <t>252-56-2699</t>
  </si>
  <si>
    <t>829-34-3910</t>
  </si>
  <si>
    <t>299-46-1805</t>
  </si>
  <si>
    <t>656-95-9349</t>
  </si>
  <si>
    <t>765-26-6951</t>
  </si>
  <si>
    <t>329-62-1586</t>
  </si>
  <si>
    <t xml:space="preserve"> Revenu</t>
  </si>
  <si>
    <t>319-50-3348</t>
  </si>
  <si>
    <t>300-71-4605</t>
  </si>
  <si>
    <t>371-85-5789</t>
  </si>
  <si>
    <t>273-16-6619</t>
  </si>
  <si>
    <t>636-48-8204</t>
  </si>
  <si>
    <t>549-59-1358</t>
  </si>
  <si>
    <t>227-03-5010</t>
  </si>
  <si>
    <t>649-29-6775</t>
  </si>
  <si>
    <t>189-17-4241</t>
  </si>
  <si>
    <t>145-94-9061</t>
  </si>
  <si>
    <t>848-62-7243</t>
  </si>
  <si>
    <t>871-79-8483</t>
  </si>
  <si>
    <t>149-71-6266</t>
  </si>
  <si>
    <t>640-49-2076</t>
  </si>
  <si>
    <t>595-11-5460</t>
  </si>
  <si>
    <t>Revenu</t>
  </si>
  <si>
    <t>183-56-6882</t>
  </si>
  <si>
    <t>232-16-2483</t>
  </si>
  <si>
    <t>129-29-8530</t>
  </si>
  <si>
    <t>272-65-1806</t>
  </si>
  <si>
    <t>333-73-7901</t>
  </si>
  <si>
    <t>777-82-7220</t>
  </si>
  <si>
    <t>280-35-5823</t>
  </si>
  <si>
    <t>554-53-8700</t>
  </si>
  <si>
    <t>354-25-5821</t>
  </si>
  <si>
    <t>228-96-1411</t>
  </si>
  <si>
    <t>617-15-4209</t>
  </si>
  <si>
    <t>132-32-9879</t>
  </si>
  <si>
    <t>370-41-7321</t>
  </si>
  <si>
    <t>727-46-3608</t>
  </si>
  <si>
    <t>669-54-1719</t>
  </si>
  <si>
    <t>574-22-5561</t>
  </si>
  <si>
    <t>326-78-5178</t>
  </si>
  <si>
    <t>162-48-8011</t>
  </si>
  <si>
    <t>616-24-2851</t>
  </si>
  <si>
    <t>778-71-5554</t>
  </si>
  <si>
    <t>242-55-6721</t>
  </si>
  <si>
    <t>399-46-5918</t>
  </si>
  <si>
    <t>106-35-6779</t>
  </si>
  <si>
    <t>635-40-6220</t>
  </si>
  <si>
    <t>817-48-8732</t>
  </si>
  <si>
    <t>120-06-4233</t>
  </si>
  <si>
    <t>285-68-5083</t>
  </si>
  <si>
    <t>803-83-5989</t>
  </si>
  <si>
    <t>347-34-2234</t>
  </si>
  <si>
    <t>199-75-8169</t>
  </si>
  <si>
    <t>853-23-2453</t>
  </si>
  <si>
    <t>877-22-3308</t>
  </si>
  <si>
    <t>838-78-4295</t>
  </si>
  <si>
    <t>109-28-2512</t>
  </si>
  <si>
    <t>232-11-3025</t>
  </si>
  <si>
    <t>382-03-4532</t>
  </si>
  <si>
    <t>393-65-2792</t>
  </si>
  <si>
    <t>796-12-2025</t>
  </si>
  <si>
    <t>510-95-6347</t>
  </si>
  <si>
    <t>841-35-6630</t>
  </si>
  <si>
    <t>287-21-9091</t>
  </si>
  <si>
    <t>732-94-0499</t>
  </si>
  <si>
    <t>263-10-3913</t>
  </si>
  <si>
    <t>381-20-0914</t>
  </si>
  <si>
    <t>829-49-1914</t>
  </si>
  <si>
    <t>756-01-7507</t>
  </si>
  <si>
    <t>870-72-4431</t>
  </si>
  <si>
    <t>847-38-7188</t>
  </si>
  <si>
    <t>480-63-2856</t>
  </si>
  <si>
    <t>787-56-0757</t>
  </si>
  <si>
    <t>360-39-5055</t>
  </si>
  <si>
    <t>730-50-9884</t>
  </si>
  <si>
    <t>362-58-8315</t>
  </si>
  <si>
    <t>633-44-8566</t>
  </si>
  <si>
    <t>504-35-8843</t>
  </si>
  <si>
    <t>318-68-5053</t>
  </si>
  <si>
    <t>565-80-5980</t>
  </si>
  <si>
    <t>225-32-0908</t>
  </si>
  <si>
    <t>873-51-0671</t>
  </si>
  <si>
    <t>152-08-9985</t>
  </si>
  <si>
    <t>512-91-0811</t>
  </si>
  <si>
    <t>594-34-4444</t>
  </si>
  <si>
    <t>766-85-7061</t>
  </si>
  <si>
    <t>871-39-9221</t>
  </si>
  <si>
    <t>865-92-6136</t>
  </si>
  <si>
    <t>733-01-9107</t>
  </si>
  <si>
    <t>163-56-7055</t>
  </si>
  <si>
    <t>189-98-2939</t>
  </si>
  <si>
    <t>551-21-3069</t>
  </si>
  <si>
    <t>212-62-1842</t>
  </si>
  <si>
    <t>716-39-1409</t>
  </si>
  <si>
    <t>704-48-3927</t>
  </si>
  <si>
    <t>628-34-3388</t>
  </si>
  <si>
    <t>630-74-5166</t>
  </si>
  <si>
    <t>588-01-7461</t>
  </si>
  <si>
    <t>861-77-0145</t>
  </si>
  <si>
    <t>479-26-8945</t>
  </si>
  <si>
    <t>210-67-5886</t>
  </si>
  <si>
    <t>227-78-1148</t>
  </si>
  <si>
    <t>645-44-1170</t>
  </si>
  <si>
    <t>237-01-6122</t>
  </si>
  <si>
    <t>225-98-1496</t>
  </si>
  <si>
    <t>291-32-1427</t>
  </si>
  <si>
    <t>659-65-8956</t>
  </si>
  <si>
    <t>642-32-2990</t>
  </si>
  <si>
    <t>378-24-2715</t>
  </si>
  <si>
    <t>638-60-7125</t>
  </si>
  <si>
    <t>659-36-1684</t>
  </si>
  <si>
    <t>219-22-9386</t>
  </si>
  <si>
    <t>336-78-2147</t>
  </si>
  <si>
    <t>268-27-6179</t>
  </si>
  <si>
    <t>668-90-8900</t>
  </si>
  <si>
    <t>870-54-3162</t>
  </si>
  <si>
    <t>189-08-9157</t>
  </si>
  <si>
    <t>663-86-9076</t>
  </si>
  <si>
    <t>549-84-7482</t>
  </si>
  <si>
    <t>191-10-6171</t>
  </si>
  <si>
    <t>802-70-5316</t>
  </si>
  <si>
    <t>695-51-0018</t>
  </si>
  <si>
    <t>590-83-4591</t>
  </si>
  <si>
    <t>483-71-1164</t>
  </si>
  <si>
    <t>597-78-7908</t>
  </si>
  <si>
    <t>700-81-1757</t>
  </si>
  <si>
    <t>354-39-5160</t>
  </si>
  <si>
    <t>241-72-9525</t>
  </si>
  <si>
    <t>575-30-8091</t>
  </si>
  <si>
    <t>731-81-9469</t>
  </si>
  <si>
    <t>280-17-4359</t>
  </si>
  <si>
    <t>338-65-2210</t>
  </si>
  <si>
    <t>488-25-4221</t>
  </si>
  <si>
    <t>239-10-7476</t>
  </si>
  <si>
    <t>458-41-1477</t>
  </si>
  <si>
    <t>685-64-1609</t>
  </si>
  <si>
    <t>568-90-5112</t>
  </si>
  <si>
    <t>262-47-2794</t>
  </si>
  <si>
    <t>238-49-0436</t>
  </si>
  <si>
    <t>608-96-3517</t>
  </si>
  <si>
    <t>584-86-7256</t>
  </si>
  <si>
    <t>746-94-0204</t>
  </si>
  <si>
    <t>214-17-6927</t>
  </si>
  <si>
    <t>400-89-4171</t>
  </si>
  <si>
    <t>782-95-9291</t>
  </si>
  <si>
    <t>279-74-2924</t>
  </si>
  <si>
    <t>307-85-2293</t>
  </si>
  <si>
    <t>743-04-1105</t>
  </si>
  <si>
    <t>423-57-2993</t>
  </si>
  <si>
    <t>894-41-5205</t>
  </si>
  <si>
    <t>275-28-0149</t>
  </si>
  <si>
    <t>101-17-6199</t>
  </si>
  <si>
    <t>423-80-0988</t>
  </si>
  <si>
    <t>548-46-9322</t>
  </si>
  <si>
    <t>505-02-0892</t>
  </si>
  <si>
    <t>234-65-2137</t>
  </si>
  <si>
    <t>687-47-8271</t>
  </si>
  <si>
    <t>796-32-9050</t>
  </si>
  <si>
    <t>105-31-1824</t>
  </si>
  <si>
    <t>249-42-3782</t>
  </si>
  <si>
    <t>316-55-4634</t>
  </si>
  <si>
    <t>733-33-4967</t>
  </si>
  <si>
    <t>608-27-6295</t>
  </si>
  <si>
    <t>414-12-7047</t>
  </si>
  <si>
    <t>827-26-2100</t>
  </si>
  <si>
    <t>175-54-2529</t>
  </si>
  <si>
    <t>139-52-2867</t>
  </si>
  <si>
    <t>407-63-8975</t>
  </si>
  <si>
    <t>342-65-4817</t>
  </si>
  <si>
    <t>130-98-8941</t>
  </si>
  <si>
    <t>434-83-9547</t>
  </si>
  <si>
    <t>851-28-6367</t>
  </si>
  <si>
    <t>824-88-3614</t>
  </si>
  <si>
    <t>586-25-0848</t>
  </si>
  <si>
    <t>895-66-0685</t>
  </si>
  <si>
    <t>305-14-0245</t>
  </si>
  <si>
    <t>732-04-5373</t>
  </si>
  <si>
    <t>400-60-7251</t>
  </si>
  <si>
    <t>593-65-1552</t>
  </si>
  <si>
    <t>284-34-9626</t>
  </si>
  <si>
    <t>437-58-8131</t>
  </si>
  <si>
    <t>286-43-6208</t>
  </si>
  <si>
    <t>641-43-2399</t>
  </si>
  <si>
    <t>831-07-6050</t>
  </si>
  <si>
    <t>556-86-3144</t>
  </si>
  <si>
    <t>848-24-9445</t>
  </si>
  <si>
    <t>856-22-8149</t>
  </si>
  <si>
    <t>699-01-4164</t>
  </si>
  <si>
    <t>420-11-4919</t>
  </si>
  <si>
    <t>606-80-4905</t>
  </si>
  <si>
    <t>542-41-0513</t>
  </si>
  <si>
    <t>426-39-2418</t>
  </si>
  <si>
    <t>875-46-5808</t>
  </si>
  <si>
    <t>394-43-4238</t>
  </si>
  <si>
    <t>749-24-1565</t>
  </si>
  <si>
    <t>672-51-8681</t>
  </si>
  <si>
    <t>263-87-5680</t>
  </si>
  <si>
    <t>573-58-9734</t>
  </si>
  <si>
    <t>817-69-8206</t>
  </si>
  <si>
    <t>888-02-0338</t>
  </si>
  <si>
    <t>677-11-0152</t>
  </si>
  <si>
    <t>142-63-6033</t>
  </si>
  <si>
    <t>656-16-1063</t>
  </si>
  <si>
    <t>891-58-8335</t>
  </si>
  <si>
    <t>802-43-8934</t>
  </si>
  <si>
    <t>560-30-5617</t>
  </si>
  <si>
    <t>319-74-2561</t>
  </si>
  <si>
    <t>549-03-9315</t>
  </si>
  <si>
    <t>790-29-1172</t>
  </si>
  <si>
    <t>239-36-3640</t>
  </si>
  <si>
    <t>468-01-2051</t>
  </si>
  <si>
    <t>389-25-3394</t>
  </si>
  <si>
    <t>279-62-1445</t>
  </si>
  <si>
    <t>213-72-6612</t>
  </si>
  <si>
    <t>746-68-6593</t>
  </si>
  <si>
    <t>836-82-5858</t>
  </si>
  <si>
    <t>583-72-1480</t>
  </si>
  <si>
    <t>466-61-5506</t>
  </si>
  <si>
    <t>721-86-6247</t>
  </si>
  <si>
    <t>289-65-5721</t>
  </si>
  <si>
    <t>545-46-3100</t>
  </si>
  <si>
    <t>418-02-5978</t>
  </si>
  <si>
    <t>269-04-5750</t>
  </si>
  <si>
    <t>157-13-5295</t>
  </si>
  <si>
    <t>645-78-8093</t>
  </si>
  <si>
    <t>211-30-9270</t>
  </si>
  <si>
    <t>755-12-3214</t>
  </si>
  <si>
    <t>346-84-3103</t>
  </si>
  <si>
    <t>478-06-7835</t>
  </si>
  <si>
    <t>540-11-4336</t>
  </si>
  <si>
    <t>448-81-5016</t>
  </si>
  <si>
    <t>142-72-4741</t>
  </si>
  <si>
    <t>217-58-1179</t>
  </si>
  <si>
    <t>376-02-8238</t>
  </si>
  <si>
    <t>530-90-9855</t>
  </si>
  <si>
    <t>866-05-7563</t>
  </si>
  <si>
    <t>604-70-6476</t>
  </si>
  <si>
    <t>799-71-1548</t>
  </si>
  <si>
    <t>785-13-7708</t>
  </si>
  <si>
    <t>845-51-0542</t>
  </si>
  <si>
    <t>662-47-5456</t>
  </si>
  <si>
    <t>883-17-4236</t>
  </si>
  <si>
    <t>290-68-2984</t>
  </si>
  <si>
    <t>704-11-6354</t>
  </si>
  <si>
    <t>110-48-7033</t>
  </si>
  <si>
    <t>366-93-0948</t>
  </si>
  <si>
    <t>729-09-9681</t>
  </si>
  <si>
    <t>151-16-1484</t>
  </si>
  <si>
    <t>380-94-4661</t>
  </si>
  <si>
    <t>850-41-9669</t>
  </si>
  <si>
    <t>821-07-3596</t>
  </si>
  <si>
    <t>655-85-5130</t>
  </si>
  <si>
    <t>447-15-7839</t>
  </si>
  <si>
    <t>154-74-7179</t>
  </si>
  <si>
    <t>253-12-6086</t>
  </si>
  <si>
    <t>808-65-0703</t>
  </si>
  <si>
    <t>571-94-0759</t>
  </si>
  <si>
    <t>144-51-6085</t>
  </si>
  <si>
    <t>731-14-2199</t>
  </si>
  <si>
    <t>783-09-1637</t>
  </si>
  <si>
    <t>687-15-1097</t>
  </si>
  <si>
    <t>126-54-1082</t>
  </si>
  <si>
    <t>633-91-1052</t>
  </si>
  <si>
    <t>477-24-6490</t>
  </si>
  <si>
    <t>566-19-5475</t>
  </si>
  <si>
    <t>526-86-8552</t>
  </si>
  <si>
    <t>376-56-3573</t>
  </si>
  <si>
    <t>537-72-0426</t>
  </si>
  <si>
    <t>828-61-5674</t>
  </si>
  <si>
    <t>136-08-6195</t>
  </si>
  <si>
    <t>523-38-0215</t>
  </si>
  <si>
    <t>490-29-1201</t>
  </si>
  <si>
    <t>667-92-0055</t>
  </si>
  <si>
    <t>565-17-3836</t>
  </si>
  <si>
    <t>498-41-1961</t>
  </si>
  <si>
    <t>593-95-4461</t>
  </si>
  <si>
    <t>226-71-3580</t>
  </si>
  <si>
    <t>283-79-9594</t>
  </si>
  <si>
    <t>430-60-3493</t>
  </si>
  <si>
    <t>139-20-0155</t>
  </si>
  <si>
    <t>558-80-4082</t>
  </si>
  <si>
    <t>278-97-7759</t>
  </si>
  <si>
    <t>316-68-6352</t>
  </si>
  <si>
    <t>585-03-5943</t>
  </si>
  <si>
    <t>211-05-0490</t>
  </si>
  <si>
    <t>727-75-6477</t>
  </si>
  <si>
    <t>744-02-5987</t>
  </si>
  <si>
    <t>307-83-9164</t>
  </si>
  <si>
    <t>779-06-0012</t>
  </si>
  <si>
    <t>446-47-6729</t>
  </si>
  <si>
    <t>573-10-3877</t>
  </si>
  <si>
    <t>735-06-4124</t>
  </si>
  <si>
    <t>439-54-7422</t>
  </si>
  <si>
    <t>396-90-2219</t>
  </si>
  <si>
    <t>411-77-0180</t>
  </si>
  <si>
    <t>286-01-5402</t>
  </si>
  <si>
    <t>803-17-8013</t>
  </si>
  <si>
    <t>512-98-1403</t>
  </si>
  <si>
    <t>848-42-2560</t>
  </si>
  <si>
    <t>532-59-7201</t>
  </si>
  <si>
    <t>181-94-6432</t>
  </si>
  <si>
    <t>870-76-1733</t>
  </si>
  <si>
    <t>423-64-4619</t>
  </si>
  <si>
    <t>227-07-4446</t>
  </si>
  <si>
    <t>174-36-3675</t>
  </si>
  <si>
    <t>428-83-5800</t>
  </si>
  <si>
    <t>603-07-0961</t>
  </si>
  <si>
    <t>704-20-4138</t>
  </si>
  <si>
    <t>787-15-1757</t>
  </si>
  <si>
    <t>649-11-3678</t>
  </si>
  <si>
    <t>622-20-1945</t>
  </si>
  <si>
    <t>372-94-8041</t>
  </si>
  <si>
    <t>563-91-7120</t>
  </si>
  <si>
    <t>746-54-5508</t>
  </si>
  <si>
    <t>276-54-0879</t>
  </si>
  <si>
    <t>815-11-1168</t>
  </si>
  <si>
    <t>719-76-3868</t>
  </si>
  <si>
    <t>730-61-8757</t>
  </si>
  <si>
    <t>340-66-0321</t>
  </si>
  <si>
    <t>868-81-1752</t>
  </si>
  <si>
    <t>634-97-8956</t>
  </si>
  <si>
    <t>566-71-1091</t>
  </si>
  <si>
    <t>442-48-3607</t>
  </si>
  <si>
    <t>835-16-0096</t>
  </si>
  <si>
    <t>527-09-6272</t>
  </si>
  <si>
    <t>898-04-2717</t>
  </si>
  <si>
    <t>692-27-8933</t>
  </si>
  <si>
    <t>633-09-3463</t>
  </si>
  <si>
    <t>374-17-3652</t>
  </si>
  <si>
    <t>378-07-7001</t>
  </si>
  <si>
    <t>433-75-6987</t>
  </si>
  <si>
    <t>873-95-4984</t>
  </si>
  <si>
    <t>416-13-5917</t>
  </si>
  <si>
    <t>150-89-8043</t>
  </si>
  <si>
    <t>135-84-8019</t>
  </si>
  <si>
    <t>441-94-7118</t>
  </si>
  <si>
    <t>725-96-3778</t>
  </si>
  <si>
    <t>531-80-1784</t>
  </si>
  <si>
    <t>400-45-1220</t>
  </si>
  <si>
    <t>860-79-0874</t>
  </si>
  <si>
    <t>834-61-8124</t>
  </si>
  <si>
    <t>115-99-4379</t>
  </si>
  <si>
    <t>565-67-6697</t>
  </si>
  <si>
    <t>320-49-6392</t>
  </si>
  <si>
    <t>889-04-9723</t>
  </si>
  <si>
    <t>632-90-0281</t>
  </si>
  <si>
    <t>554-42-2417</t>
  </si>
  <si>
    <t>453-63-6187</t>
  </si>
  <si>
    <t>578-80-7669</t>
  </si>
  <si>
    <t>612-36-5536</t>
  </si>
  <si>
    <t>605-72-4132</t>
  </si>
  <si>
    <t>471-41-2823</t>
  </si>
  <si>
    <t>462-67-9126</t>
  </si>
  <si>
    <t>272-27-9238</t>
  </si>
  <si>
    <t>834-25-9262</t>
  </si>
  <si>
    <t>122-61-9553</t>
  </si>
  <si>
    <t>468-88-0009</t>
  </si>
  <si>
    <t>613-59-9758</t>
  </si>
  <si>
    <t>254-31-0042</t>
  </si>
  <si>
    <t>201-86-2184</t>
  </si>
  <si>
    <t>261-12-8671</t>
  </si>
  <si>
    <t>730-70-9830</t>
  </si>
  <si>
    <t>382-25-8917</t>
  </si>
  <si>
    <t>422-29-8786</t>
  </si>
  <si>
    <t>667-23-5919</t>
  </si>
  <si>
    <t>843-01-4703</t>
  </si>
  <si>
    <t>743-88-1662</t>
  </si>
  <si>
    <t>595-86-2894</t>
  </si>
  <si>
    <t>182-69-8360</t>
  </si>
  <si>
    <t>289-15-7034</t>
  </si>
  <si>
    <t>462-78-5240</t>
  </si>
  <si>
    <t>868-52-7573</t>
  </si>
  <si>
    <t>153-58-4872</t>
  </si>
  <si>
    <t>662-72-2873</t>
  </si>
  <si>
    <t>525-88-7307</t>
  </si>
  <si>
    <t>689-16-9784</t>
  </si>
  <si>
    <t>725-56-0833</t>
  </si>
  <si>
    <t>394-41-0748</t>
  </si>
  <si>
    <t>596-42-3999</t>
  </si>
  <si>
    <t>541-89-9860</t>
  </si>
  <si>
    <t>173-82-9529</t>
  </si>
  <si>
    <t>563-36-9814</t>
  </si>
  <si>
    <t>308-47-4913</t>
  </si>
  <si>
    <t>885-17-6250</t>
  </si>
  <si>
    <t>726-27-2396</t>
  </si>
  <si>
    <t>316-01-3952</t>
  </si>
  <si>
    <t>760-54-1821</t>
  </si>
  <si>
    <t>793-10-3222</t>
  </si>
  <si>
    <t>346-12-3257</t>
  </si>
  <si>
    <t>110-05-6330</t>
  </si>
  <si>
    <t>651-61-0874</t>
  </si>
  <si>
    <t>236-86-3015</t>
  </si>
  <si>
    <t>831-64-0259</t>
  </si>
  <si>
    <t>587-03-7455</t>
  </si>
  <si>
    <t>882-40-4577</t>
  </si>
  <si>
    <t>732-67-5346</t>
  </si>
  <si>
    <t>725-32-9708</t>
  </si>
  <si>
    <t>256-08-8343</t>
  </si>
  <si>
    <t>372-26-1506</t>
  </si>
  <si>
    <t>244-08-0162</t>
  </si>
  <si>
    <t>569-71-4390</t>
  </si>
  <si>
    <t>132-23-6451</t>
  </si>
  <si>
    <t>696-90-2548</t>
  </si>
  <si>
    <t>472-15-9636</t>
  </si>
  <si>
    <t>268-03-6164</t>
  </si>
  <si>
    <t>750-57-9686</t>
  </si>
  <si>
    <t>186-09-3669</t>
  </si>
  <si>
    <t>848-07-1692</t>
  </si>
  <si>
    <t>745-71-3520</t>
  </si>
  <si>
    <t>266-76-6436</t>
  </si>
  <si>
    <t>740-22-2500</t>
  </si>
  <si>
    <t>271-88-8734</t>
  </si>
  <si>
    <t>301-81-8610</t>
  </si>
  <si>
    <t>489-64-4354</t>
  </si>
  <si>
    <t>198-84-7132</t>
  </si>
  <si>
    <t>269-10-8440</t>
  </si>
  <si>
    <t>650-98-6268</t>
  </si>
  <si>
    <t>741-73-3559</t>
  </si>
  <si>
    <t>325-77-6186</t>
  </si>
  <si>
    <t>286-75-7818</t>
  </si>
  <si>
    <t>574-57-9721</t>
  </si>
  <si>
    <t>459-50-7686</t>
  </si>
  <si>
    <t>616-87-0016</t>
  </si>
  <si>
    <t>837-55-7229</t>
  </si>
  <si>
    <t>751-69-0068</t>
  </si>
  <si>
    <t>257-73-1380</t>
  </si>
  <si>
    <t>345-08-4992</t>
  </si>
  <si>
    <t>549-96-4200</t>
  </si>
  <si>
    <t>810-60-6344</t>
  </si>
  <si>
    <t>450-28-2866</t>
  </si>
  <si>
    <t>394-30-3170</t>
  </si>
  <si>
    <t>138-17-5109</t>
  </si>
  <si>
    <t>192-98-7397</t>
  </si>
  <si>
    <t>301-11-9629</t>
  </si>
  <si>
    <t>390-80-5128</t>
  </si>
  <si>
    <t>235-46-8343</t>
  </si>
  <si>
    <t>453-12-7053</t>
  </si>
  <si>
    <t>296-11-7041</t>
  </si>
  <si>
    <t>449-27-2918</t>
  </si>
  <si>
    <t>891-01-7034</t>
  </si>
  <si>
    <t>744-09-5786</t>
  </si>
  <si>
    <t>727-17-0390</t>
  </si>
  <si>
    <t>568-88-3448</t>
  </si>
  <si>
    <t>187-83-5490</t>
  </si>
  <si>
    <t>767-54-1907</t>
  </si>
  <si>
    <t>710-46-4433</t>
  </si>
  <si>
    <t>533-33-5337</t>
  </si>
  <si>
    <t>325-90-8763</t>
  </si>
  <si>
    <t>729-46-7422</t>
  </si>
  <si>
    <t>639-76-1242</t>
  </si>
  <si>
    <t>234-03-4040</t>
  </si>
  <si>
    <t>326-71-2155</t>
  </si>
  <si>
    <t>320-32-8842</t>
  </si>
  <si>
    <t>470-32-9057</t>
  </si>
  <si>
    <t>878-30-2331</t>
  </si>
  <si>
    <t>440-59-5691</t>
  </si>
  <si>
    <t>554-53-3790</t>
  </si>
  <si>
    <t>746-19-0921</t>
  </si>
  <si>
    <t>233-34-0817</t>
  </si>
  <si>
    <t>767-05-1286</t>
  </si>
  <si>
    <t>340-21-9136</t>
  </si>
  <si>
    <t>405-31-3305</t>
  </si>
  <si>
    <t>731-59-7531</t>
  </si>
  <si>
    <t>676-39-6028</t>
  </si>
  <si>
    <t>502-05-1910</t>
  </si>
  <si>
    <t>485-30-8700</t>
  </si>
  <si>
    <t>598-47-9715</t>
  </si>
  <si>
    <t>701-69-8742</t>
  </si>
  <si>
    <t>575-67-1508</t>
  </si>
  <si>
    <t>541-08-3113</t>
  </si>
  <si>
    <t>246-11-3901</t>
  </si>
  <si>
    <t>674-15-9296</t>
  </si>
  <si>
    <t>305-18-3552</t>
  </si>
  <si>
    <t>493-65-6248</t>
  </si>
  <si>
    <t>438-01-4015</t>
  </si>
  <si>
    <t>709-58-4068</t>
  </si>
  <si>
    <t>795-49-7276</t>
  </si>
  <si>
    <t>556-72-8512</t>
  </si>
  <si>
    <t>627-95-3243</t>
  </si>
  <si>
    <t>686-41-0932</t>
  </si>
  <si>
    <t>510-09-5628</t>
  </si>
  <si>
    <t>608-04-3797</t>
  </si>
  <si>
    <t>148-82-2527</t>
  </si>
  <si>
    <t>437-53-3084</t>
  </si>
  <si>
    <t>632-32-4574</t>
  </si>
  <si>
    <t>556-97-7101</t>
  </si>
  <si>
    <t>862-59-8517</t>
  </si>
  <si>
    <t>401-18-8016</t>
  </si>
  <si>
    <t>420-18-8989</t>
  </si>
  <si>
    <t>277-63-2961</t>
  </si>
  <si>
    <t>573-98-8548</t>
  </si>
  <si>
    <t>620-02-2046</t>
  </si>
  <si>
    <t>282-35-2475</t>
  </si>
  <si>
    <t>511-54-3087</t>
  </si>
  <si>
    <t>726-29-6793</t>
  </si>
  <si>
    <t>387-49-4215</t>
  </si>
  <si>
    <t>862-17-9201</t>
  </si>
  <si>
    <t>291-21-5991</t>
  </si>
  <si>
    <t>602-80-9671</t>
  </si>
  <si>
    <t>347-72-6115</t>
  </si>
  <si>
    <t>209-61-0206</t>
  </si>
  <si>
    <t>595-27-4851</t>
  </si>
  <si>
    <t>189-52-0236</t>
  </si>
  <si>
    <t>503-07-0930</t>
  </si>
  <si>
    <t>413-20-6708</t>
  </si>
  <si>
    <t>425-85-2085</t>
  </si>
  <si>
    <t>521-18-7827</t>
  </si>
  <si>
    <t>220-28-1851</t>
  </si>
  <si>
    <t>600-38-9738</t>
  </si>
  <si>
    <t>734-91-1155</t>
  </si>
  <si>
    <t>451-28-5717</t>
  </si>
  <si>
    <t>609-81-8548</t>
  </si>
  <si>
    <t>133-14-7229</t>
  </si>
  <si>
    <t>534-01-4457</t>
  </si>
  <si>
    <t>719-89-8991</t>
  </si>
  <si>
    <t>286-62-6248</t>
  </si>
  <si>
    <t>339-38-9982</t>
  </si>
  <si>
    <t>827-44-5872</t>
  </si>
  <si>
    <t>827-77-7633</t>
  </si>
  <si>
    <t>287-83-1405</t>
  </si>
  <si>
    <t>435-13-4908</t>
  </si>
  <si>
    <t>857-67-9057</t>
  </si>
  <si>
    <t>236-27-1144</t>
  </si>
  <si>
    <t>892-05-6689</t>
  </si>
  <si>
    <t>583-41-4548</t>
  </si>
  <si>
    <t>339-12-4827</t>
  </si>
  <si>
    <t>643-38-7867</t>
  </si>
  <si>
    <t>308-81-0538</t>
  </si>
  <si>
    <t>358-88-9262</t>
  </si>
  <si>
    <t>460-35-4390</t>
  </si>
  <si>
    <t>343-87-0864</t>
  </si>
  <si>
    <t>173-50-1108</t>
  </si>
  <si>
    <t>243-47-2663</t>
  </si>
  <si>
    <t>841-18-8232</t>
  </si>
  <si>
    <t>701-23-5550</t>
  </si>
  <si>
    <t>647-50-1224</t>
  </si>
  <si>
    <t>541-48-8554</t>
  </si>
  <si>
    <t>539-21-7227</t>
  </si>
  <si>
    <t>213-32-1216</t>
  </si>
  <si>
    <t>747-58-7183</t>
  </si>
  <si>
    <t>582-52-8065</t>
  </si>
  <si>
    <t>210-57-1719</t>
  </si>
  <si>
    <t>399-69-4630</t>
  </si>
  <si>
    <t>134-75-2619</t>
  </si>
  <si>
    <t>356-44-8813</t>
  </si>
  <si>
    <t>198-66-9832</t>
  </si>
  <si>
    <t>283-26-5248</t>
  </si>
  <si>
    <t>712-39-0363</t>
  </si>
  <si>
    <t>218-59-9410</t>
  </si>
  <si>
    <t>174-75-0888</t>
  </si>
  <si>
    <t>866-99-7614</t>
  </si>
  <si>
    <t>134-54-4720</t>
  </si>
  <si>
    <t>760-90-2357</t>
  </si>
  <si>
    <t>514-37-2845</t>
  </si>
  <si>
    <t>698-98-5964</t>
  </si>
  <si>
    <t>718-57-9773</t>
  </si>
  <si>
    <t>651-88-7328</t>
  </si>
  <si>
    <t>241-11-2261</t>
  </si>
  <si>
    <t>408-26-9866</t>
  </si>
  <si>
    <t>834-83-1826</t>
  </si>
  <si>
    <t>343-61-3544</t>
  </si>
  <si>
    <t>239-48-4278</t>
  </si>
  <si>
    <t>355-34-6244</t>
  </si>
  <si>
    <t>550-84-8664</t>
  </si>
  <si>
    <t>339-96-8318</t>
  </si>
  <si>
    <t>458-61-0011</t>
  </si>
  <si>
    <t>592-34-6155</t>
  </si>
  <si>
    <t>797-88-0493</t>
  </si>
  <si>
    <t>207-73-1363</t>
  </si>
  <si>
    <t>390-31-6381</t>
  </si>
  <si>
    <t>443-82-0585</t>
  </si>
  <si>
    <t>339-18-7061</t>
  </si>
  <si>
    <t>359-90-3665</t>
  </si>
  <si>
    <t>375-72-3056</t>
  </si>
  <si>
    <t>127-47-6963</t>
  </si>
  <si>
    <t>278-86-2735</t>
  </si>
  <si>
    <t>695-28-6250</t>
  </si>
  <si>
    <t>379-17-6588</t>
  </si>
  <si>
    <t>227-50-3718</t>
  </si>
  <si>
    <t>302-15-2162</t>
  </si>
  <si>
    <t>788-07-8452</t>
  </si>
  <si>
    <t>560-49-6611</t>
  </si>
  <si>
    <t>880-35-0356</t>
  </si>
  <si>
    <t>585-11-6748</t>
  </si>
  <si>
    <t>470-31-3286</t>
  </si>
  <si>
    <t>152-68-2907</t>
  </si>
  <si>
    <t>123-35-4896</t>
  </si>
  <si>
    <t>258-69-7810</t>
  </si>
  <si>
    <t>334-64-2006</t>
  </si>
  <si>
    <t>219-61-4139</t>
  </si>
  <si>
    <t>881-41-7302</t>
  </si>
  <si>
    <t>373-09-4567</t>
  </si>
  <si>
    <t>642-30-6693</t>
  </si>
  <si>
    <t>484-22-8230</t>
  </si>
  <si>
    <t>830-58-2383</t>
  </si>
  <si>
    <t>559-98-9873</t>
  </si>
  <si>
    <t>544-32-5024</t>
  </si>
  <si>
    <t>318-12-0304</t>
  </si>
  <si>
    <t>349-97-8902</t>
  </si>
  <si>
    <t>421-95-9805</t>
  </si>
  <si>
    <t>277-35-5865</t>
  </si>
  <si>
    <t>789-23-8625</t>
  </si>
  <si>
    <t>284-54-4231</t>
  </si>
  <si>
    <t>443-59-0061</t>
  </si>
  <si>
    <t>509-29-3912</t>
  </si>
  <si>
    <t>327-40-9673</t>
  </si>
  <si>
    <t>840-19-2096</t>
  </si>
  <si>
    <t>828-46-6863</t>
  </si>
  <si>
    <t>641-96-3695</t>
  </si>
  <si>
    <t>420-97-3340</t>
  </si>
  <si>
    <t>436-54-4512</t>
  </si>
  <si>
    <t>670-79-6321</t>
  </si>
  <si>
    <t>852-62-7105</t>
  </si>
  <si>
    <t>598-06-7312</t>
  </si>
  <si>
    <t>135-13-8269</t>
  </si>
  <si>
    <t>816-57-2053</t>
  </si>
  <si>
    <t>628-90-8624</t>
  </si>
  <si>
    <t>856-66-2701</t>
  </si>
  <si>
    <t>308-39-1707</t>
  </si>
  <si>
    <t>149-61-1929</t>
  </si>
  <si>
    <t>655-07-2265</t>
  </si>
  <si>
    <t>589-02-8023</t>
  </si>
  <si>
    <t>420-04-7590</t>
  </si>
  <si>
    <t>182-88-2763</t>
  </si>
  <si>
    <t>188-55-0967</t>
  </si>
  <si>
    <t>610-46-4100</t>
  </si>
  <si>
    <t>318-81-2368</t>
  </si>
  <si>
    <t>364-33-8584</t>
  </si>
  <si>
    <t>665-63-9737</t>
  </si>
  <si>
    <t>695-09-5146</t>
  </si>
  <si>
    <t>155-45-3814</t>
  </si>
  <si>
    <t>794-32-2436</t>
  </si>
  <si>
    <t>131-15-8856</t>
  </si>
  <si>
    <t>273-84-2164</t>
  </si>
  <si>
    <t>706-36-6154</t>
  </si>
  <si>
    <t>778-89-7974</t>
  </si>
  <si>
    <t>574-31-8277</t>
  </si>
  <si>
    <t>859-71-0933</t>
  </si>
  <si>
    <t>740-11-5257</t>
  </si>
  <si>
    <t>369-82-2676</t>
  </si>
  <si>
    <t>563-47-4072</t>
  </si>
  <si>
    <t>742-04-5161</t>
  </si>
  <si>
    <t>149-15-7606</t>
  </si>
  <si>
    <t>133-77-3154</t>
  </si>
  <si>
    <t>169-52-4504</t>
  </si>
  <si>
    <t>250-81-7186</t>
  </si>
  <si>
    <t>562-12-5430</t>
  </si>
  <si>
    <t>816-72-8853</t>
  </si>
  <si>
    <t>491-38-3499</t>
  </si>
  <si>
    <t>322-02-2271</t>
  </si>
  <si>
    <t>842-29-4695</t>
  </si>
  <si>
    <t>725-67-2480</t>
  </si>
  <si>
    <t>641-51-2661</t>
  </si>
  <si>
    <t>714-02-3114</t>
  </si>
  <si>
    <t>518-17-2983</t>
  </si>
  <si>
    <t>779-42-2410</t>
  </si>
  <si>
    <t>190-14-3147</t>
  </si>
  <si>
    <t>408-66-6712</t>
  </si>
  <si>
    <t>679-22-6530</t>
  </si>
  <si>
    <t>588-47-8641</t>
  </si>
  <si>
    <t>642-61-4706</t>
  </si>
  <si>
    <t>576-31-4774</t>
  </si>
  <si>
    <t>556-41-6224</t>
  </si>
  <si>
    <t>811-03-8790</t>
  </si>
  <si>
    <t>242-11-3142</t>
  </si>
  <si>
    <t>752-23-3760</t>
  </si>
  <si>
    <t>274-05-5470</t>
  </si>
  <si>
    <t>648-94-3045</t>
  </si>
  <si>
    <t>130-67-4723</t>
  </si>
  <si>
    <t>528-87-5606</t>
  </si>
  <si>
    <t>320-85-2052</t>
  </si>
  <si>
    <t>370-96-0655</t>
  </si>
  <si>
    <t>105-10-6182</t>
  </si>
  <si>
    <t>510-79-0415</t>
  </si>
  <si>
    <t>241-96-5076</t>
  </si>
  <si>
    <t>767-97-4650</t>
  </si>
  <si>
    <t>648-83-1321</t>
  </si>
  <si>
    <t>173-57-2300</t>
  </si>
  <si>
    <t>305-03-2383</t>
  </si>
  <si>
    <t>394-55-6384</t>
  </si>
  <si>
    <t>266-20-6657</t>
  </si>
  <si>
    <t>689-05-1884</t>
  </si>
  <si>
    <t>196-01-2849</t>
  </si>
  <si>
    <t>372-62-5264</t>
  </si>
  <si>
    <t>800-09-8606</t>
  </si>
  <si>
    <t>182-52-7000</t>
  </si>
  <si>
    <t>826-58-8051</t>
  </si>
  <si>
    <t>868-06-0466</t>
  </si>
  <si>
    <t>751-41-9720</t>
  </si>
  <si>
    <t>626-43-7888</t>
  </si>
  <si>
    <t>176-64-7711</t>
  </si>
  <si>
    <t>191-29-0321</t>
  </si>
  <si>
    <t>729-06-2010</t>
  </si>
  <si>
    <t>640-48-5028</t>
  </si>
  <si>
    <t>186-79-9562</t>
  </si>
  <si>
    <t>834-45-5519</t>
  </si>
  <si>
    <t>162-65-8559</t>
  </si>
  <si>
    <t>760-27-5490</t>
  </si>
  <si>
    <t>445-30-9252</t>
  </si>
  <si>
    <t>786-94-2700</t>
  </si>
  <si>
    <t>728-88-7867</t>
  </si>
  <si>
    <t>183-21-3799</t>
  </si>
  <si>
    <t>268-20-3585</t>
  </si>
  <si>
    <t>735-32-9839</t>
  </si>
  <si>
    <t>258-92-7466</t>
  </si>
  <si>
    <t>857-16-3520</t>
  </si>
  <si>
    <t>482-17-1179</t>
  </si>
  <si>
    <t>788-21-5741</t>
  </si>
  <si>
    <t>821-14-9046</t>
  </si>
  <si>
    <t>418-05-0656</t>
  </si>
  <si>
    <t>678-79-0726</t>
  </si>
  <si>
    <t>776-68-1096</t>
  </si>
  <si>
    <t>592-46-1692</t>
  </si>
  <si>
    <t>434-35-9162</t>
  </si>
  <si>
    <t>149-14-0304</t>
  </si>
  <si>
    <t>442-44-6497</t>
  </si>
  <si>
    <t>174-64-0215</t>
  </si>
  <si>
    <t>210-74-9613</t>
  </si>
  <si>
    <t>299-29-0180</t>
  </si>
  <si>
    <t>247-11-2470</t>
  </si>
  <si>
    <t>635-28-5728</t>
  </si>
  <si>
    <t>756-49-0168</t>
  </si>
  <si>
    <t>438-23-1242</t>
  </si>
  <si>
    <t>238-45-6950</t>
  </si>
  <si>
    <t>607-65-2441</t>
  </si>
  <si>
    <t>386-27-7606</t>
  </si>
  <si>
    <t>137-63-5492</t>
  </si>
  <si>
    <t>197-77-7132</t>
  </si>
  <si>
    <t>805-86-0265</t>
  </si>
  <si>
    <t>733-29-1227</t>
  </si>
  <si>
    <t>451-73-2711</t>
  </si>
  <si>
    <t>373-14-0504</t>
  </si>
  <si>
    <t>546-80-2899</t>
  </si>
  <si>
    <t>345-68-9016</t>
  </si>
  <si>
    <t>390-17-5806</t>
  </si>
  <si>
    <t>457-13-1708</t>
  </si>
  <si>
    <t>664-14-2882</t>
  </si>
  <si>
    <t>487-79-6868</t>
  </si>
  <si>
    <t>314-23-4520</t>
  </si>
  <si>
    <t>210-30-7976</t>
  </si>
  <si>
    <t>585-86-8361</t>
  </si>
  <si>
    <t>807-14-7833</t>
  </si>
  <si>
    <t>775-72-1988</t>
  </si>
  <si>
    <t>288-38-3758</t>
  </si>
  <si>
    <t>652-43-6591</t>
  </si>
  <si>
    <t>785-96-0615</t>
  </si>
  <si>
    <t>406-46-7107</t>
  </si>
  <si>
    <t>250-17-5703</t>
  </si>
  <si>
    <t>156-95-3964</t>
  </si>
  <si>
    <t>842-40-8179</t>
  </si>
  <si>
    <t>525-09-8450</t>
  </si>
  <si>
    <t>410-67-1709</t>
  </si>
  <si>
    <t>587-73-4862</t>
  </si>
  <si>
    <t>787-87-2010</t>
  </si>
  <si>
    <t>593-14-4239</t>
  </si>
  <si>
    <t>801-88-0346</t>
  </si>
  <si>
    <t>388-76-2555</t>
  </si>
  <si>
    <t>711-31-1234</t>
  </si>
  <si>
    <t>886-54-6089</t>
  </si>
  <si>
    <t>707-32-7409</t>
  </si>
  <si>
    <t>759-98-4285</t>
  </si>
  <si>
    <t>201-63-8275</t>
  </si>
  <si>
    <t>471-06-8611</t>
  </si>
  <si>
    <t>200-16-5952</t>
  </si>
  <si>
    <t>120-54-2248</t>
  </si>
  <si>
    <t>102-77-2261</t>
  </si>
  <si>
    <t>875-31-8302</t>
  </si>
  <si>
    <t>102-06-2002</t>
  </si>
  <si>
    <t>457-94-0464</t>
  </si>
  <si>
    <t>629-42-4133</t>
  </si>
  <si>
    <t>534-53-3526</t>
  </si>
  <si>
    <t>307-04-2070</t>
  </si>
  <si>
    <t>468-99-7231</t>
  </si>
  <si>
    <t>516-77-6464</t>
  </si>
  <si>
    <t>404-91-5964</t>
  </si>
  <si>
    <t>886-77-9084</t>
  </si>
  <si>
    <t>790-38-4466</t>
  </si>
  <si>
    <t>704-10-4056</t>
  </si>
  <si>
    <t>497-37-6538</t>
  </si>
  <si>
    <t>651-96-5970</t>
  </si>
  <si>
    <t>400-80-4065</t>
  </si>
  <si>
    <t>744-16-7898</t>
  </si>
  <si>
    <t>263-12-5321</t>
  </si>
  <si>
    <t>702-72-0487</t>
  </si>
  <si>
    <t>605-83-1050</t>
  </si>
  <si>
    <t>443-60-9639</t>
  </si>
  <si>
    <t>864-24-7918</t>
  </si>
  <si>
    <t>359-94-5395</t>
  </si>
  <si>
    <t>401-09-4232</t>
  </si>
  <si>
    <t>751-15-6198</t>
  </si>
  <si>
    <t>324-41-6833</t>
  </si>
  <si>
    <t>474-33-8305</t>
  </si>
  <si>
    <t>759-29-9521</t>
  </si>
  <si>
    <t>831-81-6575</t>
  </si>
  <si>
    <t>220-68-6701</t>
  </si>
  <si>
    <t>618-34-8551</t>
  </si>
  <si>
    <t>257-60-7754</t>
  </si>
  <si>
    <t>559-61-5987</t>
  </si>
  <si>
    <t>189-55-2313</t>
  </si>
  <si>
    <t>565-91-4567</t>
  </si>
  <si>
    <t>380-60-5336</t>
  </si>
  <si>
    <t>815-04-6282</t>
  </si>
  <si>
    <t>674-56-6360</t>
  </si>
  <si>
    <t>778-34-2523</t>
  </si>
  <si>
    <t>499-27-7781</t>
  </si>
  <si>
    <t>477-59-2456</t>
  </si>
  <si>
    <t>832-51-6761</t>
  </si>
  <si>
    <t>869-11-3082</t>
  </si>
  <si>
    <t>190-59-3964</t>
  </si>
  <si>
    <t>366-43-6862</t>
  </si>
  <si>
    <t>186-43-8965</t>
  </si>
  <si>
    <t>784-21-9238</t>
  </si>
  <si>
    <t>276-75-6884</t>
  </si>
  <si>
    <t>109-86-4363</t>
  </si>
  <si>
    <t>569-76-2760</t>
  </si>
  <si>
    <t>222-42-0244</t>
  </si>
  <si>
    <t>760-53-9233</t>
  </si>
  <si>
    <t>538-22-0304</t>
  </si>
  <si>
    <t>416-17-9926</t>
  </si>
  <si>
    <t>237-44-6163</t>
  </si>
  <si>
    <t>636-17-0325</t>
  </si>
  <si>
    <t>343-75-9322</t>
  </si>
  <si>
    <t>528-14-9470</t>
  </si>
  <si>
    <t>427-45-9297</t>
  </si>
  <si>
    <t>807-34-3742</t>
  </si>
  <si>
    <t>288-62-1085</t>
  </si>
  <si>
    <t>670-71-7306</t>
  </si>
  <si>
    <t>660-29-7083</t>
  </si>
  <si>
    <t>271-77-8740</t>
  </si>
  <si>
    <t>497-36-0989</t>
  </si>
  <si>
    <t>291-59-1384</t>
  </si>
  <si>
    <t>860-73-6466</t>
  </si>
  <si>
    <t>549-23-9016</t>
  </si>
  <si>
    <t>896-34-0956</t>
  </si>
  <si>
    <t>804-38-3935</t>
  </si>
  <si>
    <t>585-90-0249</t>
  </si>
  <si>
    <t>862-29-5914</t>
  </si>
  <si>
    <t>845-94-6841</t>
  </si>
  <si>
    <t>125-45-2293</t>
  </si>
  <si>
    <t>843-73-4724</t>
  </si>
  <si>
    <t>409-33-9708</t>
  </si>
  <si>
    <t>658-66-3967</t>
  </si>
  <si>
    <t>866-70-2814</t>
  </si>
  <si>
    <t>160-22-2687</t>
  </si>
  <si>
    <t>895-03-6665</t>
  </si>
  <si>
    <t>770-42-8960</t>
  </si>
  <si>
    <t>748-45-2862</t>
  </si>
  <si>
    <t>234-36-2483</t>
  </si>
  <si>
    <t>316-66-3011</t>
  </si>
  <si>
    <t>848-95-6252</t>
  </si>
  <si>
    <t>840-76-5966</t>
  </si>
  <si>
    <t>152-03-4217</t>
  </si>
  <si>
    <t>533-66-5566</t>
  </si>
  <si>
    <t>124-31-1458</t>
  </si>
  <si>
    <t>176-78-1170</t>
  </si>
  <si>
    <t>361-59-0574</t>
  </si>
  <si>
    <t>101-81-4070</t>
  </si>
  <si>
    <t>631-34-1880</t>
  </si>
  <si>
    <t>852-82-2749</t>
  </si>
  <si>
    <t>873-14-6353</t>
  </si>
  <si>
    <t>584-66-4073</t>
  </si>
  <si>
    <t>544-55-9589</t>
  </si>
  <si>
    <t>166-19-2553</t>
  </si>
  <si>
    <t>737-88-5876</t>
  </si>
  <si>
    <t>154-87-7367</t>
  </si>
  <si>
    <t>885-56-0389</t>
  </si>
  <si>
    <t>608-05-3804</t>
  </si>
  <si>
    <t>448-61-3783</t>
  </si>
  <si>
    <t>761-49-0439</t>
  </si>
  <si>
    <t>490-95-0021</t>
  </si>
  <si>
    <t>115-38-7388</t>
  </si>
  <si>
    <t>311-13-6971</t>
  </si>
  <si>
    <t>291-55-6563</t>
  </si>
  <si>
    <t>548-48-3156</t>
  </si>
  <si>
    <t>460-93-5834</t>
  </si>
  <si>
    <t>325-89-4209</t>
  </si>
  <si>
    <t>884-80-6021</t>
  </si>
  <si>
    <t>137-74-8729</t>
  </si>
  <si>
    <t>880-46-5796</t>
  </si>
  <si>
    <t>389-70-2397</t>
  </si>
  <si>
    <t>114-35-5271</t>
  </si>
  <si>
    <t>607-76-6216</t>
  </si>
  <si>
    <t>715-20-1673</t>
  </si>
  <si>
    <t>811-35-1094</t>
  </si>
  <si>
    <t>699-88-1972</t>
  </si>
  <si>
    <t>781-84-8059</t>
  </si>
  <si>
    <t>409-49-6995</t>
  </si>
  <si>
    <t>725-54-0677</t>
  </si>
  <si>
    <t>146-09-5432</t>
  </si>
  <si>
    <t>377-79-7592</t>
  </si>
  <si>
    <t>509-10-0516</t>
  </si>
  <si>
    <t>595-94-9924</t>
  </si>
  <si>
    <t>865-41-9075</t>
  </si>
  <si>
    <t>545-07-8534</t>
  </si>
  <si>
    <t>118-62-1812</t>
  </si>
  <si>
    <t>450-42-3339</t>
  </si>
  <si>
    <t>851-98-3555</t>
  </si>
  <si>
    <t>186-71-5196</t>
  </si>
  <si>
    <t>624-01-8356</t>
  </si>
  <si>
    <t>313-66-9943</t>
  </si>
  <si>
    <t>151-27-8496</t>
  </si>
  <si>
    <t>453-33-6436</t>
  </si>
  <si>
    <t>522-57-8364</t>
  </si>
  <si>
    <t>459-45-2396</t>
  </si>
  <si>
    <t>717-96-4189</t>
  </si>
  <si>
    <t>722-13-2115</t>
  </si>
  <si>
    <t>749-81-8133</t>
  </si>
  <si>
    <t>777-67-2495</t>
  </si>
  <si>
    <t>636-98-3364</t>
  </si>
  <si>
    <t>246-55-6923</t>
  </si>
  <si>
    <t>181-82-6255</t>
  </si>
  <si>
    <t>838-02-1821</t>
  </si>
  <si>
    <t>887-42-0517</t>
  </si>
  <si>
    <t>457-12-0244</t>
  </si>
  <si>
    <t>226-34-0034</t>
  </si>
  <si>
    <t>321-49-7382</t>
  </si>
  <si>
    <t>397-25-8725</t>
  </si>
  <si>
    <t>431-66-2305</t>
  </si>
  <si>
    <t>825-94-5922</t>
  </si>
  <si>
    <t>641-62-7288</t>
  </si>
  <si>
    <t>756-93-1854</t>
  </si>
  <si>
    <t>243-55-8457</t>
  </si>
  <si>
    <t>458-10-8612</t>
  </si>
  <si>
    <t>501-61-1753</t>
  </si>
  <si>
    <t>235-06-8510</t>
  </si>
  <si>
    <t>433-08-7822</t>
  </si>
  <si>
    <t>361-85-2571</t>
  </si>
  <si>
    <t>131-70-8179</t>
  </si>
  <si>
    <t>500-02-2261</t>
  </si>
  <si>
    <t>720-72-2436</t>
  </si>
  <si>
    <t>702-83-5291</t>
  </si>
  <si>
    <t>809-69-9497</t>
  </si>
  <si>
    <t>449-16-6770</t>
  </si>
  <si>
    <t>333-23-2632</t>
  </si>
  <si>
    <t>489-82-1237</t>
  </si>
  <si>
    <t>859-97-6048</t>
  </si>
  <si>
    <t>676-10-2200</t>
  </si>
  <si>
    <t>373-88-1424</t>
  </si>
  <si>
    <t>365-16-4334</t>
  </si>
  <si>
    <t>503-21-4385</t>
  </si>
  <si>
    <t>305-89-2768</t>
  </si>
  <si>
    <t>574-80-1489</t>
  </si>
  <si>
    <t>784-08-0310</t>
  </si>
  <si>
    <t>200-40-6154</t>
  </si>
  <si>
    <t>846-10-0341</t>
  </si>
  <si>
    <t>577-34-7579</t>
  </si>
  <si>
    <t>430-02-3888</t>
  </si>
  <si>
    <t>867-47-1948</t>
  </si>
  <si>
    <t>384-59-6655</t>
  </si>
  <si>
    <t>256-58-3609</t>
  </si>
  <si>
    <t>324-92-3863</t>
  </si>
  <si>
    <t>593-08-5916</t>
  </si>
  <si>
    <t>364-34-2972</t>
  </si>
  <si>
    <t>794-42-3736</t>
  </si>
  <si>
    <t>172-42-8274</t>
  </si>
  <si>
    <t>558-60-5016</t>
  </si>
  <si>
    <t>195-06-0432</t>
  </si>
  <si>
    <t>605-03-2706</t>
  </si>
  <si>
    <t>214-30-2776</t>
  </si>
  <si>
    <t>746-04-1077</t>
  </si>
  <si>
    <t>448-34-8700</t>
  </si>
  <si>
    <t>452-04-8808</t>
  </si>
  <si>
    <t>531-56-4728</t>
  </si>
  <si>
    <t>744-82-9138</t>
  </si>
  <si>
    <t>883-69-1285</t>
  </si>
  <si>
    <t>221-25-5073</t>
  </si>
  <si>
    <t>518-71-6847</t>
  </si>
  <si>
    <t>156-20-0370</t>
  </si>
  <si>
    <t>151-33-7434</t>
  </si>
  <si>
    <t>728-47-9078</t>
  </si>
  <si>
    <t>809-46-1866</t>
  </si>
  <si>
    <t>139-32-4183</t>
  </si>
  <si>
    <t>148-41-7930</t>
  </si>
  <si>
    <t>189-40-5216</t>
  </si>
  <si>
    <t>374-38-5555</t>
  </si>
  <si>
    <t>764-44-8999</t>
  </si>
  <si>
    <t>552-44-5977</t>
  </si>
  <si>
    <t>267-62-7380</t>
  </si>
  <si>
    <t>430-53-4718</t>
  </si>
  <si>
    <t>886-18-2897</t>
  </si>
  <si>
    <t>602-16-6955</t>
  </si>
  <si>
    <t>745-74-0715</t>
  </si>
  <si>
    <t>690-01-6631</t>
  </si>
  <si>
    <t>652-49-6720</t>
  </si>
  <si>
    <t>233-67-5758</t>
  </si>
  <si>
    <t>303-96-2227</t>
  </si>
  <si>
    <t>727-02-1313</t>
  </si>
  <si>
    <t>347-56-2442</t>
  </si>
  <si>
    <t>849-09-3807</t>
  </si>
  <si>
    <t>Row Labels</t>
  </si>
  <si>
    <t>Sum of Revenue</t>
  </si>
  <si>
    <t>Sum of Quantity</t>
  </si>
  <si>
    <t>(blank)</t>
  </si>
  <si>
    <t>Grand Total</t>
  </si>
  <si>
    <t>highest revenue</t>
  </si>
  <si>
    <t>Sum of Price</t>
  </si>
  <si>
    <t>Create a scatter plot that shows the relationship between price and quantity for products.</t>
  </si>
  <si>
    <t>Min of Price</t>
  </si>
  <si>
    <t>Max of Price</t>
  </si>
  <si>
    <t>Average of Price</t>
  </si>
  <si>
    <t>03-10-2019</t>
  </si>
  <si>
    <t>02-07-2019</t>
  </si>
  <si>
    <t>1. Apply conditional formatting to highlight products with a total quantity above a certain threshold (e.g., 50) in the pivot table.</t>
  </si>
  <si>
    <t>03-04-2019</t>
  </si>
  <si>
    <t>03-12-2019</t>
  </si>
  <si>
    <t>2. Apply filters to the "Product" and "Category" columns to view specific products or categories.
Sort the data based on the "Total" column in descending order.</t>
  </si>
  <si>
    <t>1/19/2019</t>
  </si>
  <si>
    <t>1/29/2019</t>
  </si>
  <si>
    <t>02-12-2019</t>
  </si>
  <si>
    <t>2/25/2019</t>
  </si>
  <si>
    <t>02-05-2019</t>
  </si>
  <si>
    <t>3/19/2019</t>
  </si>
  <si>
    <t>3/14/2019</t>
  </si>
  <si>
    <t>01-10-2019</t>
  </si>
  <si>
    <t>2/17/2019</t>
  </si>
  <si>
    <t>2/16/2019</t>
  </si>
  <si>
    <t>2/28/2019</t>
  </si>
  <si>
    <t>2/18/2019</t>
  </si>
  <si>
    <t>03-02-2019</t>
  </si>
  <si>
    <t>1/31/2019</t>
  </si>
  <si>
    <t>02-04-2019</t>
  </si>
  <si>
    <t>01-04-2019</t>
  </si>
  <si>
    <t>1/27/2019</t>
  </si>
  <si>
    <t>02-09-2019</t>
  </si>
  <si>
    <t>03-08-2019</t>
  </si>
  <si>
    <t>2/13/2019</t>
  </si>
  <si>
    <t>3/21/2019</t>
  </si>
  <si>
    <t>03-01-2019</t>
  </si>
  <si>
    <t>1/23/2019</t>
  </si>
  <si>
    <t>1/24/2019</t>
  </si>
  <si>
    <t>2/26/2019</t>
  </si>
  <si>
    <t>1/30/2019</t>
  </si>
  <si>
    <t>3/22/2019</t>
  </si>
  <si>
    <t>2/15/2019</t>
  </si>
  <si>
    <t>2/27/2019</t>
  </si>
  <si>
    <t>03-09-2019</t>
  </si>
  <si>
    <t>3/27/2019</t>
  </si>
  <si>
    <t>1/28/2019</t>
  </si>
  <si>
    <t>02-10-2019</t>
  </si>
  <si>
    <t>3/29/2019</t>
  </si>
  <si>
    <t>2/23/2019</t>
  </si>
  <si>
    <t>01-01-2019</t>
  </si>
  <si>
    <t>1/18/2019</t>
  </si>
  <si>
    <t>01-02-2019</t>
  </si>
  <si>
    <t>03-07-2019</t>
  </si>
  <si>
    <t>3/25/2019</t>
  </si>
  <si>
    <t>3/26/2019</t>
  </si>
  <si>
    <t>1/13/2019</t>
  </si>
  <si>
    <t>03-06-2019</t>
  </si>
  <si>
    <t>3/28/2019</t>
  </si>
  <si>
    <t>03-03-2019</t>
  </si>
  <si>
    <t>03-11-2019</t>
  </si>
  <si>
    <t>2/22/2019</t>
  </si>
  <si>
    <t>02-02-2019</t>
  </si>
  <si>
    <t>01-08-2019</t>
  </si>
  <si>
    <t>3/18/2019</t>
  </si>
  <si>
    <t>02-01-2019</t>
  </si>
  <si>
    <t>02-06-2019</t>
  </si>
  <si>
    <t>3/15/2019</t>
  </si>
  <si>
    <t>03-05-2019</t>
  </si>
  <si>
    <t>1/25/2019</t>
  </si>
  <si>
    <t>2/24/2019</t>
  </si>
  <si>
    <t>2/21/2019</t>
  </si>
  <si>
    <t>3/30/2019</t>
  </si>
  <si>
    <t>01-07-2019</t>
  </si>
  <si>
    <t>1/26/2019</t>
  </si>
  <si>
    <t>1/15/2019</t>
  </si>
  <si>
    <t>3/16/2019</t>
  </si>
  <si>
    <t>1/14/2019</t>
  </si>
  <si>
    <t>3/20/2019</t>
  </si>
  <si>
    <t>2/19/2019</t>
  </si>
  <si>
    <t>3/24/2019</t>
  </si>
  <si>
    <t>01-05-2019</t>
  </si>
  <si>
    <t>01-09-2019</t>
  </si>
  <si>
    <t>01-12-2019</t>
  </si>
  <si>
    <t>3/23/2019</t>
  </si>
  <si>
    <t>2/14/2019</t>
  </si>
  <si>
    <t>02-08-2019</t>
  </si>
  <si>
    <t>1/16/2019</t>
  </si>
  <si>
    <t>02-03-2019</t>
  </si>
  <si>
    <t>3/13/2019</t>
  </si>
  <si>
    <t>01-11-2019</t>
  </si>
  <si>
    <t>1/20/2019</t>
  </si>
  <si>
    <t>01-06-2019</t>
  </si>
  <si>
    <t>3/17/2019</t>
  </si>
  <si>
    <t>02-11-2019</t>
  </si>
  <si>
    <t>1/21/2019</t>
  </si>
  <si>
    <t>1/17/2019</t>
  </si>
  <si>
    <t>1/22/2019</t>
  </si>
  <si>
    <t>2/20/2019</t>
  </si>
  <si>
    <t>01-03-2019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</si>
</sst>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5" tint="-0.249977111117893"/>
        <bgColor indexed="64"/>
      </patternFill>
    </fill>
  </fills>
  <borders count="12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0" fontId="0" fillId="2" borderId="0" xfId="0" applyFill="1"/>
    <xf numFmtId="0" fontId="0" fillId="3" borderId="10" xfId="0" applyFill="1" applyBorder="1"/>
    <xf numFmtId="0" fontId="1" fillId="4" borderId="10" xfId="0" applyFont="1" applyFill="1" applyBorder="1" applyAlignment="1">
      <alignment horizontal="right"/>
    </xf>
    <xf numFmtId="0" fontId="0" fillId="5" borderId="10" xfId="0" applyFill="1" applyBorder="1"/>
    <xf numFmtId="0" fontId="1" fillId="6" borderId="10" xfId="0" applyFont="1" applyFill="1" applyBorder="1"/>
    <xf numFmtId="0" fontId="1" fillId="4" borderId="10" xfId="0" applyFont="1" applyFill="1" applyBorder="1" applyAlignment="1">
      <alignment horizontal="left"/>
    </xf>
    <xf numFmtId="0" fontId="0" fillId="7" borderId="0" xfId="0" applyFill="1"/>
    <xf numFmtId="0" fontId="1" fillId="8" borderId="0" xfId="0" applyFont="1" applyFill="1" applyAlignment="1">
      <alignment horizontal="center"/>
    </xf>
    <xf numFmtId="0" fontId="1" fillId="8" borderId="0" xfId="0" applyFont="1" applyFill="1"/>
    <xf numFmtId="0" fontId="0" fillId="7" borderId="0" xfId="0" applyFill="1" applyAlignment="1">
      <alignment horizontal="center"/>
    </xf>
    <xf numFmtId="0" fontId="3" fillId="9" borderId="0" xfId="0" applyFont="1" applyFill="1" applyAlignment="1">
      <alignment horizontal="center"/>
    </xf>
    <xf numFmtId="0" fontId="3" fillId="9" borderId="0" xfId="0" applyFont="1" applyFill="1"/>
    <xf numFmtId="0" fontId="5" fillId="0" borderId="0" xfId="0" applyFont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2" fillId="0" borderId="0" xfId="0" applyFont="1" applyAlignment="1"/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center"/>
    </xf>
  </cellXfs>
  <cellStyles count="1">
    <cellStyle name="Normal" xfId="0" builtinId="0"/>
  </cellStyles>
  <dxfs count="1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00B050"/>
        </patternFill>
      </fill>
    </dxf>
    <dxf>
      <font>
        <i val="0"/>
      </font>
    </dxf>
    <dxf>
      <alignment horizontal="general"/>
    </dxf>
    <dxf>
      <alignment horizontal="center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5.xml"/><Relationship Id="rId18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4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pivotCacheDefinition" Target="pivotCache/pivotCacheDefinition2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 Sales.xlsx]Product's revenue &amp; quantity!PivotTable1</c:name>
    <c:fmtId val="0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'Product''s revenue &amp; quantity'!$B$3</c:f>
              <c:strCache>
                <c:ptCount val="1"/>
                <c:pt idx="0">
                  <c:v>Sum of Revenue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'Product''s revenue &amp; quantity'!$A$4:$A$11</c:f>
              <c:strCache>
                <c:ptCount val="7"/>
                <c:pt idx="0">
                  <c:v>Electronic accessories</c:v>
                </c:pt>
                <c:pt idx="1">
                  <c:v>Fashion accessories</c:v>
                </c:pt>
                <c:pt idx="2">
                  <c:v>Food and beverages</c:v>
                </c:pt>
                <c:pt idx="3">
                  <c:v>Health and beauty</c:v>
                </c:pt>
                <c:pt idx="4">
                  <c:v>Home and lifestyle</c:v>
                </c:pt>
                <c:pt idx="5">
                  <c:v>Sports and travel</c:v>
                </c:pt>
                <c:pt idx="6">
                  <c:v>(blank)</c:v>
                </c:pt>
              </c:strCache>
            </c:strRef>
          </c:cat>
          <c:val>
            <c:numRef>
              <c:f>'Product''s revenue &amp; quantity'!$B$4:$B$11</c:f>
              <c:numCache>
                <c:formatCode>General</c:formatCode>
                <c:ptCount val="7"/>
                <c:pt idx="0">
                  <c:v>51750.029999999984</c:v>
                </c:pt>
                <c:pt idx="1">
                  <c:v>51719.899999999972</c:v>
                </c:pt>
                <c:pt idx="2">
                  <c:v>53471.280000000057</c:v>
                </c:pt>
                <c:pt idx="3">
                  <c:v>46851.179999999978</c:v>
                </c:pt>
                <c:pt idx="4">
                  <c:v>51297.059999999983</c:v>
                </c:pt>
                <c:pt idx="5">
                  <c:v>52497.930000000022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B4-4CAC-A9F8-E54EA4E2E2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05249552"/>
        <c:axId val="1705250384"/>
      </c:barChart>
      <c:lineChart>
        <c:grouping val="standard"/>
        <c:varyColors val="0"/>
        <c:ser>
          <c:idx val="1"/>
          <c:order val="1"/>
          <c:tx>
            <c:strRef>
              <c:f>'Product''s revenue &amp; quantity'!$C$3</c:f>
              <c:strCache>
                <c:ptCount val="1"/>
                <c:pt idx="0">
                  <c:v>Sum of Quantity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'Product''s revenue &amp; quantity'!$A$4:$A$11</c:f>
              <c:strCache>
                <c:ptCount val="7"/>
                <c:pt idx="0">
                  <c:v>Electronic accessories</c:v>
                </c:pt>
                <c:pt idx="1">
                  <c:v>Fashion accessories</c:v>
                </c:pt>
                <c:pt idx="2">
                  <c:v>Food and beverages</c:v>
                </c:pt>
                <c:pt idx="3">
                  <c:v>Health and beauty</c:v>
                </c:pt>
                <c:pt idx="4">
                  <c:v>Home and lifestyle</c:v>
                </c:pt>
                <c:pt idx="5">
                  <c:v>Sports and travel</c:v>
                </c:pt>
                <c:pt idx="6">
                  <c:v>(blank)</c:v>
                </c:pt>
              </c:strCache>
            </c:strRef>
          </c:cat>
          <c:val>
            <c:numRef>
              <c:f>'Product''s revenue &amp; quantity'!$C$4:$C$11</c:f>
              <c:numCache>
                <c:formatCode>General</c:formatCode>
                <c:ptCount val="7"/>
                <c:pt idx="0">
                  <c:v>971</c:v>
                </c:pt>
                <c:pt idx="1">
                  <c:v>902</c:v>
                </c:pt>
                <c:pt idx="2">
                  <c:v>952</c:v>
                </c:pt>
                <c:pt idx="3">
                  <c:v>854</c:v>
                </c:pt>
                <c:pt idx="4">
                  <c:v>911</c:v>
                </c:pt>
                <c:pt idx="5">
                  <c:v>920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B4-4CAC-A9F8-E54EA4E2E2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4462944"/>
        <c:axId val="2054460448"/>
      </c:lineChart>
      <c:catAx>
        <c:axId val="1705249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5250384"/>
        <c:crosses val="autoZero"/>
        <c:auto val="1"/>
        <c:lblAlgn val="ctr"/>
        <c:lblOffset val="100"/>
        <c:noMultiLvlLbl val="0"/>
      </c:catAx>
      <c:valAx>
        <c:axId val="170525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5249552"/>
        <c:crosses val="autoZero"/>
        <c:crossBetween val="between"/>
      </c:valAx>
      <c:valAx>
        <c:axId val="2054460448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4462944"/>
        <c:crosses val="max"/>
        <c:crossBetween val="between"/>
      </c:valAx>
      <c:catAx>
        <c:axId val="205446294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054460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 Sales.xlsx]Data Visualization Que 01!PivotTable19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Sum of Revenue by Product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'Data Visualization Que 01'!$B$3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'Data Visualization Que 01'!$A$4:$A$9</c:f>
              <c:strCache>
                <c:ptCount val="6"/>
                <c:pt idx="0">
                  <c:v>Electronic accessories</c:v>
                </c:pt>
                <c:pt idx="1">
                  <c:v>Fashion accessories</c:v>
                </c:pt>
                <c:pt idx="2">
                  <c:v>Food and beverages</c:v>
                </c:pt>
                <c:pt idx="3">
                  <c:v>Health and beauty</c:v>
                </c:pt>
                <c:pt idx="4">
                  <c:v>Home and lifestyle</c:v>
                </c:pt>
                <c:pt idx="5">
                  <c:v>Sports and travel</c:v>
                </c:pt>
              </c:strCache>
            </c:strRef>
          </c:cat>
          <c:val>
            <c:numRef>
              <c:f>'Data Visualization Que 01'!$B$4:$B$9</c:f>
              <c:numCache>
                <c:formatCode>General</c:formatCode>
                <c:ptCount val="6"/>
                <c:pt idx="0">
                  <c:v>51750.029999999984</c:v>
                </c:pt>
                <c:pt idx="1">
                  <c:v>51719.899999999972</c:v>
                </c:pt>
                <c:pt idx="2">
                  <c:v>53471.280000000057</c:v>
                </c:pt>
                <c:pt idx="3">
                  <c:v>46851.179999999978</c:v>
                </c:pt>
                <c:pt idx="4">
                  <c:v>51297.059999999983</c:v>
                </c:pt>
                <c:pt idx="5">
                  <c:v>52497.930000000022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28-47B4-B019-6DDDF6B257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635372560"/>
        <c:axId val="635367984"/>
      </c:barChart>
      <c:catAx>
        <c:axId val="6353725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367984"/>
        <c:crosses val="autoZero"/>
        <c:auto val="1"/>
        <c:lblAlgn val="ctr"/>
        <c:lblOffset val="100"/>
        <c:noMultiLvlLbl val="0"/>
      </c:catAx>
      <c:valAx>
        <c:axId val="635367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37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 Sales.xlsx]Data Visualization 02 &amp; highest!PivotTable9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Revenue each</a:t>
            </a:r>
            <a:r>
              <a:rPr lang="en-US" baseline="0"/>
              <a:t>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'Data Visualization 02 &amp; highest'!$C$3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'Data Visualization 02 &amp; highest'!$B$4:$B$7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'Data Visualization 02 &amp; highest'!$C$4:$C$7</c:f>
              <c:numCache>
                <c:formatCode>General</c:formatCode>
                <c:ptCount val="3"/>
                <c:pt idx="0">
                  <c:v>110754.16</c:v>
                </c:pt>
                <c:pt idx="1">
                  <c:v>92589.88</c:v>
                </c:pt>
                <c:pt idx="2">
                  <c:v>104243.33999999997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E6-4A2E-940C-8C31039E50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1376623"/>
        <c:axId val="1931384111"/>
      </c:lineChart>
      <c:catAx>
        <c:axId val="19313766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384111"/>
        <c:crosses val="autoZero"/>
        <c:auto val="1"/>
        <c:lblAlgn val="ctr"/>
        <c:lblOffset val="100"/>
        <c:noMultiLvlLbl val="0"/>
      </c:catAx>
      <c:valAx>
        <c:axId val="193138411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376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 Sales.xlsx]Data Visualization Que 03!PivotTable10</c:name>
    <c:fmtId val="0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Visualization Que 03'!$B$3</c:f>
              <c:strCache>
                <c:ptCount val="1"/>
                <c:pt idx="0">
                  <c:v>Sum of Quantity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'Data Visualization Que 03'!$A$4:$A$10</c:f>
              <c:strCache>
                <c:ptCount val="6"/>
                <c:pt idx="0">
                  <c:v>Electronic accessories</c:v>
                </c:pt>
                <c:pt idx="1">
                  <c:v>Fashion accessories</c:v>
                </c:pt>
                <c:pt idx="2">
                  <c:v>Food and beverages</c:v>
                </c:pt>
                <c:pt idx="3">
                  <c:v>Health and beauty</c:v>
                </c:pt>
                <c:pt idx="4">
                  <c:v>Home and lifestyle</c:v>
                </c:pt>
                <c:pt idx="5">
                  <c:v>Sports and travel</c:v>
                </c:pt>
              </c:strCache>
            </c:strRef>
          </c:cat>
          <c:val>
            <c:numRef>
              <c:f>'Data Visualization Que 03'!$B$4:$B$10</c:f>
              <c:numCache>
                <c:formatCode>General</c:formatCode>
                <c:ptCount val="6"/>
                <c:pt idx="0">
                  <c:v>971</c:v>
                </c:pt>
                <c:pt idx="1">
                  <c:v>902</c:v>
                </c:pt>
                <c:pt idx="2">
                  <c:v>952</c:v>
                </c:pt>
                <c:pt idx="3">
                  <c:v>854</c:v>
                </c:pt>
                <c:pt idx="4">
                  <c:v>911</c:v>
                </c:pt>
                <c:pt idx="5">
                  <c:v>920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B3-4ECC-B63D-A3467AE334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1607376"/>
        <c:axId val="2051602384"/>
      </c:barChart>
      <c:lineChart>
        <c:grouping val="standard"/>
        <c:varyColors val="0"/>
        <c:ser>
          <c:idx val="1"/>
          <c:order val="1"/>
          <c:tx>
            <c:strRef>
              <c:f>'Data Visualization Que 03'!$C$3</c:f>
              <c:strCache>
                <c:ptCount val="1"/>
                <c:pt idx="0">
                  <c:v>Sum of Price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'Data Visualization Que 03'!$A$4:$A$10</c:f>
              <c:strCache>
                <c:ptCount val="6"/>
                <c:pt idx="0">
                  <c:v>Electronic accessories</c:v>
                </c:pt>
                <c:pt idx="1">
                  <c:v>Fashion accessories</c:v>
                </c:pt>
                <c:pt idx="2">
                  <c:v>Food and beverages</c:v>
                </c:pt>
                <c:pt idx="3">
                  <c:v>Health and beauty</c:v>
                </c:pt>
                <c:pt idx="4">
                  <c:v>Home and lifestyle</c:v>
                </c:pt>
                <c:pt idx="5">
                  <c:v>Sports and travel</c:v>
                </c:pt>
              </c:strCache>
            </c:strRef>
          </c:cat>
          <c:val>
            <c:numRef>
              <c:f>'Data Visualization Que 03'!$C$4:$C$10</c:f>
              <c:numCache>
                <c:formatCode>General</c:formatCode>
                <c:ptCount val="6"/>
                <c:pt idx="0">
                  <c:v>9103.77</c:v>
                </c:pt>
                <c:pt idx="1">
                  <c:v>10173.35</c:v>
                </c:pt>
                <c:pt idx="2">
                  <c:v>9745.5400000000009</c:v>
                </c:pt>
                <c:pt idx="3">
                  <c:v>8337.8799999999992</c:v>
                </c:pt>
                <c:pt idx="4">
                  <c:v>8850.7099999999991</c:v>
                </c:pt>
                <c:pt idx="5">
                  <c:v>9460.8799999999992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B3-4ECC-B63D-A3467AE334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1605712"/>
        <c:axId val="2051614864"/>
      </c:lineChart>
      <c:catAx>
        <c:axId val="2051607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1602384"/>
        <c:crosses val="autoZero"/>
        <c:auto val="1"/>
        <c:lblAlgn val="ctr"/>
        <c:lblOffset val="100"/>
        <c:noMultiLvlLbl val="0"/>
      </c:catAx>
      <c:valAx>
        <c:axId val="205160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1607376"/>
        <c:crosses val="autoZero"/>
        <c:crossBetween val="between"/>
      </c:valAx>
      <c:valAx>
        <c:axId val="2051614864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1605712"/>
        <c:crosses val="max"/>
        <c:crossBetween val="between"/>
      </c:valAx>
      <c:catAx>
        <c:axId val="205160571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0516148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7635684525448304E-2"/>
          <c:y val="7.909189777052747E-2"/>
          <c:w val="0.93908925719949343"/>
          <c:h val="0.83608410082508033"/>
        </c:manualLayout>
      </c:layout>
      <c:scatterChart>
        <c:scatterStyle val="lineMarker"/>
        <c:varyColors val="0"/>
        <c:ser>
          <c:idx val="0"/>
          <c:order val="0"/>
          <c:tx>
            <c:strRef>
              <c:f>'supermarket_sales - Sheet1'!$F$1</c:f>
              <c:strCache>
                <c:ptCount val="1"/>
                <c:pt idx="0">
                  <c:v>Quantity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'supermarket_sales - Sheet1'!$E$2:$E$1001</c:f>
              <c:numCache>
                <c:formatCode>General</c:formatCode>
                <c:ptCount val="593"/>
                <c:pt idx="0">
                  <c:v>74.69</c:v>
                </c:pt>
                <c:pt idx="1">
                  <c:v>15.28</c:v>
                </c:pt>
                <c:pt idx="2">
                  <c:v>46.33</c:v>
                </c:pt>
                <c:pt idx="3">
                  <c:v>58.22</c:v>
                </c:pt>
                <c:pt idx="4">
                  <c:v>85.39</c:v>
                </c:pt>
                <c:pt idx="5">
                  <c:v>68.84</c:v>
                </c:pt>
                <c:pt idx="6">
                  <c:v>73.56</c:v>
                </c:pt>
                <c:pt idx="7">
                  <c:v>54.84</c:v>
                </c:pt>
                <c:pt idx="8">
                  <c:v>71.38</c:v>
                </c:pt>
                <c:pt idx="9">
                  <c:v>93.72</c:v>
                </c:pt>
                <c:pt idx="10">
                  <c:v>54.67</c:v>
                </c:pt>
                <c:pt idx="11">
                  <c:v>86.04</c:v>
                </c:pt>
                <c:pt idx="12">
                  <c:v>33.200000000000003</c:v>
                </c:pt>
                <c:pt idx="13">
                  <c:v>34.56</c:v>
                </c:pt>
                <c:pt idx="14">
                  <c:v>52.59</c:v>
                </c:pt>
                <c:pt idx="15">
                  <c:v>88.36</c:v>
                </c:pt>
                <c:pt idx="16">
                  <c:v>24.89</c:v>
                </c:pt>
                <c:pt idx="17">
                  <c:v>94.13</c:v>
                </c:pt>
                <c:pt idx="18">
                  <c:v>78.069999999999993</c:v>
                </c:pt>
                <c:pt idx="19">
                  <c:v>96.58</c:v>
                </c:pt>
                <c:pt idx="20">
                  <c:v>99.42</c:v>
                </c:pt>
                <c:pt idx="21">
                  <c:v>68.12</c:v>
                </c:pt>
                <c:pt idx="22">
                  <c:v>62.62</c:v>
                </c:pt>
                <c:pt idx="23">
                  <c:v>60.88</c:v>
                </c:pt>
                <c:pt idx="24">
                  <c:v>54.92</c:v>
                </c:pt>
                <c:pt idx="25">
                  <c:v>86.72</c:v>
                </c:pt>
                <c:pt idx="26">
                  <c:v>15.37</c:v>
                </c:pt>
                <c:pt idx="27">
                  <c:v>56.69</c:v>
                </c:pt>
                <c:pt idx="28">
                  <c:v>82.63</c:v>
                </c:pt>
                <c:pt idx="29">
                  <c:v>17.87</c:v>
                </c:pt>
                <c:pt idx="30">
                  <c:v>15.43</c:v>
                </c:pt>
                <c:pt idx="31">
                  <c:v>85.98</c:v>
                </c:pt>
                <c:pt idx="32">
                  <c:v>44.34</c:v>
                </c:pt>
                <c:pt idx="33">
                  <c:v>72.349999999999994</c:v>
                </c:pt>
                <c:pt idx="34">
                  <c:v>24.74</c:v>
                </c:pt>
                <c:pt idx="35">
                  <c:v>55.73</c:v>
                </c:pt>
                <c:pt idx="36">
                  <c:v>75.739999999999995</c:v>
                </c:pt>
                <c:pt idx="37">
                  <c:v>15.87</c:v>
                </c:pt>
                <c:pt idx="38">
                  <c:v>78.77</c:v>
                </c:pt>
                <c:pt idx="39">
                  <c:v>74.67</c:v>
                </c:pt>
                <c:pt idx="40">
                  <c:v>41.65</c:v>
                </c:pt>
                <c:pt idx="41">
                  <c:v>20.38</c:v>
                </c:pt>
                <c:pt idx="42">
                  <c:v>99.19</c:v>
                </c:pt>
                <c:pt idx="43">
                  <c:v>96.68</c:v>
                </c:pt>
                <c:pt idx="44">
                  <c:v>19.25</c:v>
                </c:pt>
                <c:pt idx="45">
                  <c:v>80.36</c:v>
                </c:pt>
                <c:pt idx="46">
                  <c:v>76.52</c:v>
                </c:pt>
                <c:pt idx="47">
                  <c:v>49.38</c:v>
                </c:pt>
                <c:pt idx="48">
                  <c:v>76.989999999999995</c:v>
                </c:pt>
                <c:pt idx="49">
                  <c:v>47.38</c:v>
                </c:pt>
                <c:pt idx="50">
                  <c:v>44.86</c:v>
                </c:pt>
                <c:pt idx="51">
                  <c:v>87.87</c:v>
                </c:pt>
                <c:pt idx="52">
                  <c:v>52.75</c:v>
                </c:pt>
                <c:pt idx="53">
                  <c:v>48.71</c:v>
                </c:pt>
                <c:pt idx="54">
                  <c:v>58.26</c:v>
                </c:pt>
                <c:pt idx="55">
                  <c:v>30.35</c:v>
                </c:pt>
                <c:pt idx="56">
                  <c:v>62.13</c:v>
                </c:pt>
                <c:pt idx="57">
                  <c:v>33.979999999999997</c:v>
                </c:pt>
                <c:pt idx="58">
                  <c:v>72.84</c:v>
                </c:pt>
                <c:pt idx="59">
                  <c:v>58.07</c:v>
                </c:pt>
                <c:pt idx="60">
                  <c:v>51.36</c:v>
                </c:pt>
                <c:pt idx="61">
                  <c:v>53.44</c:v>
                </c:pt>
                <c:pt idx="62">
                  <c:v>99.56</c:v>
                </c:pt>
                <c:pt idx="63">
                  <c:v>63.91</c:v>
                </c:pt>
                <c:pt idx="64">
                  <c:v>32.25</c:v>
                </c:pt>
                <c:pt idx="65">
                  <c:v>39.619999999999997</c:v>
                </c:pt>
                <c:pt idx="66">
                  <c:v>87.45</c:v>
                </c:pt>
                <c:pt idx="67">
                  <c:v>90.22</c:v>
                </c:pt>
                <c:pt idx="68">
                  <c:v>26.31</c:v>
                </c:pt>
                <c:pt idx="69">
                  <c:v>34.42</c:v>
                </c:pt>
                <c:pt idx="70">
                  <c:v>51.91</c:v>
                </c:pt>
                <c:pt idx="71">
                  <c:v>72.5</c:v>
                </c:pt>
                <c:pt idx="72">
                  <c:v>89.8</c:v>
                </c:pt>
                <c:pt idx="73">
                  <c:v>90.5</c:v>
                </c:pt>
                <c:pt idx="74">
                  <c:v>30.41</c:v>
                </c:pt>
                <c:pt idx="75">
                  <c:v>77.95</c:v>
                </c:pt>
                <c:pt idx="76">
                  <c:v>66.14</c:v>
                </c:pt>
                <c:pt idx="77">
                  <c:v>32.46</c:v>
                </c:pt>
                <c:pt idx="78">
                  <c:v>91.54</c:v>
                </c:pt>
                <c:pt idx="79">
                  <c:v>83.24</c:v>
                </c:pt>
                <c:pt idx="80">
                  <c:v>80.97</c:v>
                </c:pt>
                <c:pt idx="81">
                  <c:v>92.29</c:v>
                </c:pt>
                <c:pt idx="82">
                  <c:v>97.22</c:v>
                </c:pt>
                <c:pt idx="83">
                  <c:v>93.39</c:v>
                </c:pt>
                <c:pt idx="84">
                  <c:v>43.18</c:v>
                </c:pt>
                <c:pt idx="85">
                  <c:v>63.69</c:v>
                </c:pt>
                <c:pt idx="86">
                  <c:v>45.79</c:v>
                </c:pt>
                <c:pt idx="87">
                  <c:v>76.400000000000006</c:v>
                </c:pt>
                <c:pt idx="88">
                  <c:v>39.9</c:v>
                </c:pt>
                <c:pt idx="89">
                  <c:v>42.57</c:v>
                </c:pt>
                <c:pt idx="90">
                  <c:v>95.58</c:v>
                </c:pt>
                <c:pt idx="91">
                  <c:v>51.28</c:v>
                </c:pt>
                <c:pt idx="92">
                  <c:v>80.05</c:v>
                </c:pt>
                <c:pt idx="93">
                  <c:v>52.89</c:v>
                </c:pt>
                <c:pt idx="94">
                  <c:v>19.79</c:v>
                </c:pt>
                <c:pt idx="95">
                  <c:v>33.840000000000003</c:v>
                </c:pt>
                <c:pt idx="96">
                  <c:v>22.51</c:v>
                </c:pt>
                <c:pt idx="97">
                  <c:v>73.88</c:v>
                </c:pt>
                <c:pt idx="98">
                  <c:v>86.8</c:v>
                </c:pt>
                <c:pt idx="99">
                  <c:v>38.47</c:v>
                </c:pt>
                <c:pt idx="100">
                  <c:v>15.5</c:v>
                </c:pt>
                <c:pt idx="101">
                  <c:v>34.31</c:v>
                </c:pt>
                <c:pt idx="102">
                  <c:v>69.81</c:v>
                </c:pt>
                <c:pt idx="103">
                  <c:v>73.52</c:v>
                </c:pt>
                <c:pt idx="104">
                  <c:v>87.8</c:v>
                </c:pt>
                <c:pt idx="105">
                  <c:v>25.55</c:v>
                </c:pt>
                <c:pt idx="106">
                  <c:v>32.71</c:v>
                </c:pt>
                <c:pt idx="107">
                  <c:v>74.290000000000006</c:v>
                </c:pt>
                <c:pt idx="108">
                  <c:v>43.7</c:v>
                </c:pt>
                <c:pt idx="109">
                  <c:v>25.29</c:v>
                </c:pt>
                <c:pt idx="110">
                  <c:v>71.39</c:v>
                </c:pt>
                <c:pt idx="111">
                  <c:v>19.149999999999999</c:v>
                </c:pt>
                <c:pt idx="112">
                  <c:v>57.49</c:v>
                </c:pt>
                <c:pt idx="113">
                  <c:v>61.41</c:v>
                </c:pt>
                <c:pt idx="114">
                  <c:v>17.77</c:v>
                </c:pt>
                <c:pt idx="115">
                  <c:v>28.53</c:v>
                </c:pt>
                <c:pt idx="116">
                  <c:v>30.37</c:v>
                </c:pt>
                <c:pt idx="117">
                  <c:v>26.23</c:v>
                </c:pt>
                <c:pt idx="118">
                  <c:v>93.26</c:v>
                </c:pt>
                <c:pt idx="119">
                  <c:v>92.36</c:v>
                </c:pt>
                <c:pt idx="120">
                  <c:v>18.28</c:v>
                </c:pt>
                <c:pt idx="121">
                  <c:v>24.77</c:v>
                </c:pt>
                <c:pt idx="122">
                  <c:v>94.64</c:v>
                </c:pt>
                <c:pt idx="123">
                  <c:v>45.35</c:v>
                </c:pt>
                <c:pt idx="124">
                  <c:v>11.81</c:v>
                </c:pt>
                <c:pt idx="125">
                  <c:v>12.54</c:v>
                </c:pt>
                <c:pt idx="126">
                  <c:v>43.25</c:v>
                </c:pt>
                <c:pt idx="127">
                  <c:v>69.37</c:v>
                </c:pt>
                <c:pt idx="128">
                  <c:v>37.06</c:v>
                </c:pt>
                <c:pt idx="129">
                  <c:v>90.7</c:v>
                </c:pt>
                <c:pt idx="130">
                  <c:v>81.37</c:v>
                </c:pt>
                <c:pt idx="131">
                  <c:v>73.819999999999993</c:v>
                </c:pt>
                <c:pt idx="132">
                  <c:v>93.14</c:v>
                </c:pt>
                <c:pt idx="133">
                  <c:v>17.41</c:v>
                </c:pt>
                <c:pt idx="134">
                  <c:v>93.2</c:v>
                </c:pt>
                <c:pt idx="135">
                  <c:v>17.940000000000001</c:v>
                </c:pt>
                <c:pt idx="136">
                  <c:v>73.06</c:v>
                </c:pt>
                <c:pt idx="137">
                  <c:v>35.19</c:v>
                </c:pt>
                <c:pt idx="138">
                  <c:v>23.75</c:v>
                </c:pt>
                <c:pt idx="139">
                  <c:v>32.619999999999997</c:v>
                </c:pt>
                <c:pt idx="140">
                  <c:v>66.349999999999994</c:v>
                </c:pt>
                <c:pt idx="141">
                  <c:v>32.25</c:v>
                </c:pt>
                <c:pt idx="142">
                  <c:v>75.06</c:v>
                </c:pt>
                <c:pt idx="143">
                  <c:v>38.299999999999997</c:v>
                </c:pt>
                <c:pt idx="144">
                  <c:v>54.45</c:v>
                </c:pt>
                <c:pt idx="145">
                  <c:v>35.47</c:v>
                </c:pt>
                <c:pt idx="146">
                  <c:v>12.03</c:v>
                </c:pt>
                <c:pt idx="147">
                  <c:v>99.71</c:v>
                </c:pt>
                <c:pt idx="148">
                  <c:v>70.989999999999995</c:v>
                </c:pt>
                <c:pt idx="149">
                  <c:v>44.02</c:v>
                </c:pt>
                <c:pt idx="150">
                  <c:v>69.959999999999994</c:v>
                </c:pt>
                <c:pt idx="151">
                  <c:v>66.680000000000007</c:v>
                </c:pt>
                <c:pt idx="152">
                  <c:v>74.86</c:v>
                </c:pt>
                <c:pt idx="153">
                  <c:v>23.75</c:v>
                </c:pt>
                <c:pt idx="154">
                  <c:v>48.51</c:v>
                </c:pt>
                <c:pt idx="155">
                  <c:v>40.299999999999997</c:v>
                </c:pt>
                <c:pt idx="156">
                  <c:v>27.85</c:v>
                </c:pt>
                <c:pt idx="157">
                  <c:v>62.48</c:v>
                </c:pt>
                <c:pt idx="158">
                  <c:v>36.36</c:v>
                </c:pt>
                <c:pt idx="159">
                  <c:v>18.11</c:v>
                </c:pt>
                <c:pt idx="160">
                  <c:v>28.84</c:v>
                </c:pt>
                <c:pt idx="161">
                  <c:v>60.01</c:v>
                </c:pt>
                <c:pt idx="162">
                  <c:v>88.61</c:v>
                </c:pt>
                <c:pt idx="163">
                  <c:v>48.61</c:v>
                </c:pt>
                <c:pt idx="164">
                  <c:v>51.19</c:v>
                </c:pt>
                <c:pt idx="165">
                  <c:v>14.96</c:v>
                </c:pt>
                <c:pt idx="166">
                  <c:v>72.2</c:v>
                </c:pt>
                <c:pt idx="167">
                  <c:v>40.229999999999997</c:v>
                </c:pt>
                <c:pt idx="168">
                  <c:v>88.79</c:v>
                </c:pt>
                <c:pt idx="169">
                  <c:v>26.48</c:v>
                </c:pt>
                <c:pt idx="170">
                  <c:v>79.930000000000007</c:v>
                </c:pt>
                <c:pt idx="171">
                  <c:v>99.37</c:v>
                </c:pt>
                <c:pt idx="172">
                  <c:v>44.07</c:v>
                </c:pt>
                <c:pt idx="173">
                  <c:v>22.93</c:v>
                </c:pt>
                <c:pt idx="174">
                  <c:v>39.42</c:v>
                </c:pt>
                <c:pt idx="175">
                  <c:v>15.26</c:v>
                </c:pt>
                <c:pt idx="176">
                  <c:v>21.52</c:v>
                </c:pt>
                <c:pt idx="177">
                  <c:v>51.13</c:v>
                </c:pt>
                <c:pt idx="178">
                  <c:v>36.36</c:v>
                </c:pt>
                <c:pt idx="179">
                  <c:v>32.9</c:v>
                </c:pt>
                <c:pt idx="180">
                  <c:v>23.48</c:v>
                </c:pt>
                <c:pt idx="181">
                  <c:v>14.7</c:v>
                </c:pt>
                <c:pt idx="182">
                  <c:v>28.45</c:v>
                </c:pt>
                <c:pt idx="183">
                  <c:v>76.400000000000006</c:v>
                </c:pt>
                <c:pt idx="184">
                  <c:v>57.95</c:v>
                </c:pt>
                <c:pt idx="185">
                  <c:v>47.65</c:v>
                </c:pt>
                <c:pt idx="186">
                  <c:v>76.900000000000006</c:v>
                </c:pt>
                <c:pt idx="187">
                  <c:v>97.03</c:v>
                </c:pt>
                <c:pt idx="188">
                  <c:v>44.65</c:v>
                </c:pt>
                <c:pt idx="189">
                  <c:v>77.930000000000007</c:v>
                </c:pt>
                <c:pt idx="190">
                  <c:v>89.25</c:v>
                </c:pt>
                <c:pt idx="191">
                  <c:v>26.02</c:v>
                </c:pt>
                <c:pt idx="192">
                  <c:v>13.5</c:v>
                </c:pt>
                <c:pt idx="193">
                  <c:v>99.3</c:v>
                </c:pt>
                <c:pt idx="194">
                  <c:v>51.69</c:v>
                </c:pt>
                <c:pt idx="195">
                  <c:v>54.73</c:v>
                </c:pt>
                <c:pt idx="196">
                  <c:v>74.97</c:v>
                </c:pt>
                <c:pt idx="197">
                  <c:v>80.959999999999994</c:v>
                </c:pt>
                <c:pt idx="198">
                  <c:v>94.47</c:v>
                </c:pt>
                <c:pt idx="199">
                  <c:v>73.22</c:v>
                </c:pt>
                <c:pt idx="200">
                  <c:v>41.24</c:v>
                </c:pt>
                <c:pt idx="201">
                  <c:v>51.32</c:v>
                </c:pt>
                <c:pt idx="202">
                  <c:v>65.94</c:v>
                </c:pt>
                <c:pt idx="203">
                  <c:v>14.36</c:v>
                </c:pt>
                <c:pt idx="204">
                  <c:v>60.96</c:v>
                </c:pt>
                <c:pt idx="205">
                  <c:v>70.11</c:v>
                </c:pt>
                <c:pt idx="206">
                  <c:v>42.08</c:v>
                </c:pt>
                <c:pt idx="207">
                  <c:v>96.7</c:v>
                </c:pt>
                <c:pt idx="208">
                  <c:v>95.49</c:v>
                </c:pt>
                <c:pt idx="209">
                  <c:v>23.65</c:v>
                </c:pt>
                <c:pt idx="210">
                  <c:v>26.61</c:v>
                </c:pt>
                <c:pt idx="211">
                  <c:v>99.69</c:v>
                </c:pt>
                <c:pt idx="212">
                  <c:v>75.819999999999993</c:v>
                </c:pt>
                <c:pt idx="213">
                  <c:v>32.32</c:v>
                </c:pt>
                <c:pt idx="214">
                  <c:v>54.07</c:v>
                </c:pt>
                <c:pt idx="215">
                  <c:v>80.48</c:v>
                </c:pt>
                <c:pt idx="216">
                  <c:v>37.950000000000003</c:v>
                </c:pt>
                <c:pt idx="217">
                  <c:v>76.819999999999993</c:v>
                </c:pt>
                <c:pt idx="218">
                  <c:v>77.5</c:v>
                </c:pt>
                <c:pt idx="219">
                  <c:v>54.27</c:v>
                </c:pt>
                <c:pt idx="220">
                  <c:v>13.59</c:v>
                </c:pt>
                <c:pt idx="221">
                  <c:v>39.43</c:v>
                </c:pt>
                <c:pt idx="222">
                  <c:v>39.75</c:v>
                </c:pt>
                <c:pt idx="223">
                  <c:v>97.79</c:v>
                </c:pt>
                <c:pt idx="224">
                  <c:v>67.260000000000005</c:v>
                </c:pt>
                <c:pt idx="225">
                  <c:v>23.82</c:v>
                </c:pt>
                <c:pt idx="226">
                  <c:v>21.87</c:v>
                </c:pt>
                <c:pt idx="227">
                  <c:v>50.93</c:v>
                </c:pt>
                <c:pt idx="228">
                  <c:v>96.11</c:v>
                </c:pt>
                <c:pt idx="229">
                  <c:v>81.510000000000005</c:v>
                </c:pt>
                <c:pt idx="230">
                  <c:v>38.6</c:v>
                </c:pt>
                <c:pt idx="231">
                  <c:v>84.05</c:v>
                </c:pt>
                <c:pt idx="232">
                  <c:v>25.42</c:v>
                </c:pt>
                <c:pt idx="233">
                  <c:v>53.17</c:v>
                </c:pt>
                <c:pt idx="234">
                  <c:v>20.87</c:v>
                </c:pt>
                <c:pt idx="235">
                  <c:v>67.27</c:v>
                </c:pt>
                <c:pt idx="236">
                  <c:v>69.08</c:v>
                </c:pt>
                <c:pt idx="237">
                  <c:v>23.46</c:v>
                </c:pt>
                <c:pt idx="238">
                  <c:v>47.44</c:v>
                </c:pt>
                <c:pt idx="239">
                  <c:v>99.24</c:v>
                </c:pt>
                <c:pt idx="240">
                  <c:v>82.93</c:v>
                </c:pt>
                <c:pt idx="241">
                  <c:v>17.440000000000001</c:v>
                </c:pt>
                <c:pt idx="242">
                  <c:v>88.43</c:v>
                </c:pt>
                <c:pt idx="243">
                  <c:v>89.21</c:v>
                </c:pt>
                <c:pt idx="244">
                  <c:v>19.100000000000001</c:v>
                </c:pt>
                <c:pt idx="245">
                  <c:v>19.149999999999999</c:v>
                </c:pt>
                <c:pt idx="246">
                  <c:v>27.66</c:v>
                </c:pt>
                <c:pt idx="247">
                  <c:v>39.119999999999997</c:v>
                </c:pt>
                <c:pt idx="248">
                  <c:v>63.61</c:v>
                </c:pt>
                <c:pt idx="249">
                  <c:v>20.77</c:v>
                </c:pt>
                <c:pt idx="250">
                  <c:v>29.56</c:v>
                </c:pt>
                <c:pt idx="251">
                  <c:v>77.400000000000006</c:v>
                </c:pt>
                <c:pt idx="252">
                  <c:v>46.57</c:v>
                </c:pt>
                <c:pt idx="253">
                  <c:v>35.89</c:v>
                </c:pt>
                <c:pt idx="254">
                  <c:v>22.62</c:v>
                </c:pt>
                <c:pt idx="255">
                  <c:v>51.34</c:v>
                </c:pt>
                <c:pt idx="256">
                  <c:v>37.020000000000003</c:v>
                </c:pt>
                <c:pt idx="257">
                  <c:v>98.84</c:v>
                </c:pt>
                <c:pt idx="258">
                  <c:v>83.77</c:v>
                </c:pt>
                <c:pt idx="259">
                  <c:v>40.049999999999997</c:v>
                </c:pt>
                <c:pt idx="260">
                  <c:v>72.569999999999993</c:v>
                </c:pt>
                <c:pt idx="261">
                  <c:v>64.44</c:v>
                </c:pt>
                <c:pt idx="262">
                  <c:v>65.180000000000007</c:v>
                </c:pt>
                <c:pt idx="263">
                  <c:v>33.26</c:v>
                </c:pt>
                <c:pt idx="264">
                  <c:v>34.369999999999997</c:v>
                </c:pt>
                <c:pt idx="265">
                  <c:v>38.6</c:v>
                </c:pt>
                <c:pt idx="266">
                  <c:v>32.799999999999997</c:v>
                </c:pt>
                <c:pt idx="267">
                  <c:v>49.49</c:v>
                </c:pt>
                <c:pt idx="268">
                  <c:v>41.09</c:v>
                </c:pt>
                <c:pt idx="269">
                  <c:v>37.15</c:v>
                </c:pt>
                <c:pt idx="270">
                  <c:v>22.96</c:v>
                </c:pt>
                <c:pt idx="271">
                  <c:v>34.700000000000003</c:v>
                </c:pt>
                <c:pt idx="272">
                  <c:v>19.66</c:v>
                </c:pt>
                <c:pt idx="273">
                  <c:v>99.89</c:v>
                </c:pt>
                <c:pt idx="274">
                  <c:v>75.92</c:v>
                </c:pt>
                <c:pt idx="275">
                  <c:v>90.24</c:v>
                </c:pt>
                <c:pt idx="276">
                  <c:v>98.13</c:v>
                </c:pt>
                <c:pt idx="277">
                  <c:v>69.400000000000006</c:v>
                </c:pt>
                <c:pt idx="278">
                  <c:v>93.31</c:v>
                </c:pt>
                <c:pt idx="279">
                  <c:v>88.45</c:v>
                </c:pt>
                <c:pt idx="280">
                  <c:v>24.18</c:v>
                </c:pt>
                <c:pt idx="281">
                  <c:v>84.05</c:v>
                </c:pt>
                <c:pt idx="282">
                  <c:v>61.29</c:v>
                </c:pt>
                <c:pt idx="283">
                  <c:v>90.74</c:v>
                </c:pt>
                <c:pt idx="284">
                  <c:v>54.28</c:v>
                </c:pt>
                <c:pt idx="285">
                  <c:v>99.55</c:v>
                </c:pt>
                <c:pt idx="286">
                  <c:v>58.39</c:v>
                </c:pt>
                <c:pt idx="287">
                  <c:v>51.47</c:v>
                </c:pt>
                <c:pt idx="288">
                  <c:v>54.86</c:v>
                </c:pt>
                <c:pt idx="289">
                  <c:v>39.39</c:v>
                </c:pt>
                <c:pt idx="290">
                  <c:v>71.92</c:v>
                </c:pt>
                <c:pt idx="291">
                  <c:v>45.71</c:v>
                </c:pt>
                <c:pt idx="292">
                  <c:v>83.17</c:v>
                </c:pt>
                <c:pt idx="293">
                  <c:v>81.709999999999994</c:v>
                </c:pt>
                <c:pt idx="294">
                  <c:v>91.41</c:v>
                </c:pt>
                <c:pt idx="295">
                  <c:v>39.21</c:v>
                </c:pt>
                <c:pt idx="296">
                  <c:v>59.86</c:v>
                </c:pt>
                <c:pt idx="297">
                  <c:v>98.09</c:v>
                </c:pt>
                <c:pt idx="298">
                  <c:v>86.68</c:v>
                </c:pt>
                <c:pt idx="299">
                  <c:v>16.309999999999999</c:v>
                </c:pt>
                <c:pt idx="300">
                  <c:v>73.05</c:v>
                </c:pt>
                <c:pt idx="301">
                  <c:v>30.68</c:v>
                </c:pt>
                <c:pt idx="302">
                  <c:v>20.18</c:v>
                </c:pt>
                <c:pt idx="303">
                  <c:v>18.77</c:v>
                </c:pt>
                <c:pt idx="304">
                  <c:v>38.81</c:v>
                </c:pt>
                <c:pt idx="305">
                  <c:v>51.54</c:v>
                </c:pt>
                <c:pt idx="306">
                  <c:v>66.06</c:v>
                </c:pt>
                <c:pt idx="307">
                  <c:v>54.31</c:v>
                </c:pt>
                <c:pt idx="308">
                  <c:v>19.32</c:v>
                </c:pt>
                <c:pt idx="309">
                  <c:v>37.479999999999997</c:v>
                </c:pt>
                <c:pt idx="310">
                  <c:v>98.52</c:v>
                </c:pt>
                <c:pt idx="311">
                  <c:v>72.42</c:v>
                </c:pt>
                <c:pt idx="312">
                  <c:v>21.58</c:v>
                </c:pt>
                <c:pt idx="313">
                  <c:v>42.42</c:v>
                </c:pt>
                <c:pt idx="314">
                  <c:v>74.510000000000005</c:v>
                </c:pt>
                <c:pt idx="315">
                  <c:v>99.25</c:v>
                </c:pt>
                <c:pt idx="316">
                  <c:v>81.209999999999994</c:v>
                </c:pt>
                <c:pt idx="317">
                  <c:v>82.04</c:v>
                </c:pt>
                <c:pt idx="318">
                  <c:v>26.67</c:v>
                </c:pt>
                <c:pt idx="319">
                  <c:v>72.39</c:v>
                </c:pt>
                <c:pt idx="320">
                  <c:v>85.91</c:v>
                </c:pt>
                <c:pt idx="321">
                  <c:v>60.3</c:v>
                </c:pt>
                <c:pt idx="322">
                  <c:v>31.77</c:v>
                </c:pt>
                <c:pt idx="323">
                  <c:v>64.27</c:v>
                </c:pt>
                <c:pt idx="324">
                  <c:v>92.98</c:v>
                </c:pt>
                <c:pt idx="325">
                  <c:v>18.079999999999998</c:v>
                </c:pt>
                <c:pt idx="326">
                  <c:v>63.06</c:v>
                </c:pt>
                <c:pt idx="327">
                  <c:v>52.34</c:v>
                </c:pt>
                <c:pt idx="328">
                  <c:v>59.61</c:v>
                </c:pt>
                <c:pt idx="329">
                  <c:v>24.24</c:v>
                </c:pt>
                <c:pt idx="330">
                  <c:v>96.8</c:v>
                </c:pt>
                <c:pt idx="331">
                  <c:v>52.2</c:v>
                </c:pt>
                <c:pt idx="332">
                  <c:v>46.66</c:v>
                </c:pt>
                <c:pt idx="333">
                  <c:v>36.85</c:v>
                </c:pt>
                <c:pt idx="334">
                  <c:v>70.319999999999993</c:v>
                </c:pt>
                <c:pt idx="335">
                  <c:v>83.08</c:v>
                </c:pt>
                <c:pt idx="336">
                  <c:v>64.989999999999995</c:v>
                </c:pt>
                <c:pt idx="337">
                  <c:v>77.56</c:v>
                </c:pt>
                <c:pt idx="338">
                  <c:v>54.51</c:v>
                </c:pt>
                <c:pt idx="339">
                  <c:v>49.79</c:v>
                </c:pt>
                <c:pt idx="340">
                  <c:v>30.61</c:v>
                </c:pt>
                <c:pt idx="341">
                  <c:v>57.89</c:v>
                </c:pt>
                <c:pt idx="342">
                  <c:v>93.22</c:v>
                </c:pt>
                <c:pt idx="343">
                  <c:v>80.930000000000007</c:v>
                </c:pt>
                <c:pt idx="344">
                  <c:v>38.72</c:v>
                </c:pt>
                <c:pt idx="345">
                  <c:v>72.599999999999994</c:v>
                </c:pt>
                <c:pt idx="346">
                  <c:v>87.91</c:v>
                </c:pt>
                <c:pt idx="347">
                  <c:v>98.53</c:v>
                </c:pt>
                <c:pt idx="348">
                  <c:v>71.680000000000007</c:v>
                </c:pt>
                <c:pt idx="349">
                  <c:v>91.61</c:v>
                </c:pt>
                <c:pt idx="350">
                  <c:v>94.59</c:v>
                </c:pt>
                <c:pt idx="351">
                  <c:v>91.35</c:v>
                </c:pt>
                <c:pt idx="352">
                  <c:v>78.88</c:v>
                </c:pt>
                <c:pt idx="353">
                  <c:v>82.58</c:v>
                </c:pt>
                <c:pt idx="354">
                  <c:v>53.3</c:v>
                </c:pt>
                <c:pt idx="355">
                  <c:v>12.09</c:v>
                </c:pt>
                <c:pt idx="356">
                  <c:v>64.19</c:v>
                </c:pt>
                <c:pt idx="357">
                  <c:v>83.77</c:v>
                </c:pt>
                <c:pt idx="358">
                  <c:v>99.7</c:v>
                </c:pt>
                <c:pt idx="359">
                  <c:v>79.91</c:v>
                </c:pt>
                <c:pt idx="360">
                  <c:v>66.47</c:v>
                </c:pt>
                <c:pt idx="361">
                  <c:v>46.2</c:v>
                </c:pt>
                <c:pt idx="362">
                  <c:v>52.42</c:v>
                </c:pt>
                <c:pt idx="363">
                  <c:v>98.79</c:v>
                </c:pt>
                <c:pt idx="364">
                  <c:v>88.55</c:v>
                </c:pt>
                <c:pt idx="365">
                  <c:v>55.67</c:v>
                </c:pt>
                <c:pt idx="366">
                  <c:v>72.52</c:v>
                </c:pt>
                <c:pt idx="367">
                  <c:v>12.05</c:v>
                </c:pt>
                <c:pt idx="368">
                  <c:v>19.36</c:v>
                </c:pt>
                <c:pt idx="369">
                  <c:v>70.209999999999994</c:v>
                </c:pt>
                <c:pt idx="370">
                  <c:v>33.630000000000003</c:v>
                </c:pt>
                <c:pt idx="371">
                  <c:v>15.49</c:v>
                </c:pt>
                <c:pt idx="372">
                  <c:v>24.74</c:v>
                </c:pt>
                <c:pt idx="373">
                  <c:v>75.66</c:v>
                </c:pt>
                <c:pt idx="374">
                  <c:v>55.81</c:v>
                </c:pt>
                <c:pt idx="375">
                  <c:v>60.18</c:v>
                </c:pt>
                <c:pt idx="376">
                  <c:v>15.69</c:v>
                </c:pt>
                <c:pt idx="377">
                  <c:v>99.69</c:v>
                </c:pt>
                <c:pt idx="378">
                  <c:v>88.15</c:v>
                </c:pt>
                <c:pt idx="379">
                  <c:v>27.93</c:v>
                </c:pt>
                <c:pt idx="380">
                  <c:v>55.45</c:v>
                </c:pt>
                <c:pt idx="381">
                  <c:v>17.14</c:v>
                </c:pt>
                <c:pt idx="382">
                  <c:v>58.75</c:v>
                </c:pt>
                <c:pt idx="383">
                  <c:v>98.8</c:v>
                </c:pt>
                <c:pt idx="384">
                  <c:v>57.74</c:v>
                </c:pt>
                <c:pt idx="385">
                  <c:v>17.97</c:v>
                </c:pt>
                <c:pt idx="386">
                  <c:v>47.71</c:v>
                </c:pt>
                <c:pt idx="387">
                  <c:v>40.619999999999997</c:v>
                </c:pt>
                <c:pt idx="388">
                  <c:v>56.04</c:v>
                </c:pt>
                <c:pt idx="389">
                  <c:v>93.4</c:v>
                </c:pt>
                <c:pt idx="390">
                  <c:v>33.64</c:v>
                </c:pt>
                <c:pt idx="391">
                  <c:v>83.77</c:v>
                </c:pt>
                <c:pt idx="392">
                  <c:v>64.08</c:v>
                </c:pt>
                <c:pt idx="393">
                  <c:v>73.47</c:v>
                </c:pt>
                <c:pt idx="394">
                  <c:v>34.81</c:v>
                </c:pt>
                <c:pt idx="395">
                  <c:v>21.48</c:v>
                </c:pt>
                <c:pt idx="396">
                  <c:v>23.08</c:v>
                </c:pt>
                <c:pt idx="397">
                  <c:v>63.56</c:v>
                </c:pt>
                <c:pt idx="398">
                  <c:v>72.88</c:v>
                </c:pt>
                <c:pt idx="399">
                  <c:v>67.099999999999994</c:v>
                </c:pt>
                <c:pt idx="400">
                  <c:v>70.19</c:v>
                </c:pt>
                <c:pt idx="401">
                  <c:v>52.6</c:v>
                </c:pt>
                <c:pt idx="402">
                  <c:v>87.37</c:v>
                </c:pt>
                <c:pt idx="403">
                  <c:v>69.58</c:v>
                </c:pt>
                <c:pt idx="404">
                  <c:v>32.32</c:v>
                </c:pt>
                <c:pt idx="405">
                  <c:v>19.77</c:v>
                </c:pt>
                <c:pt idx="406">
                  <c:v>71.77</c:v>
                </c:pt>
                <c:pt idx="407">
                  <c:v>43</c:v>
                </c:pt>
                <c:pt idx="408">
                  <c:v>68.98</c:v>
                </c:pt>
                <c:pt idx="409">
                  <c:v>15.62</c:v>
                </c:pt>
                <c:pt idx="410">
                  <c:v>25.7</c:v>
                </c:pt>
                <c:pt idx="411">
                  <c:v>80.62</c:v>
                </c:pt>
                <c:pt idx="412">
                  <c:v>75.53</c:v>
                </c:pt>
                <c:pt idx="413">
                  <c:v>77.63</c:v>
                </c:pt>
                <c:pt idx="414">
                  <c:v>98.7</c:v>
                </c:pt>
                <c:pt idx="415">
                  <c:v>71.459999999999994</c:v>
                </c:pt>
                <c:pt idx="416">
                  <c:v>11.94</c:v>
                </c:pt>
                <c:pt idx="417">
                  <c:v>45.38</c:v>
                </c:pt>
                <c:pt idx="418">
                  <c:v>17.48</c:v>
                </c:pt>
                <c:pt idx="419">
                  <c:v>90.63</c:v>
                </c:pt>
                <c:pt idx="420">
                  <c:v>44.12</c:v>
                </c:pt>
                <c:pt idx="421">
                  <c:v>97.26</c:v>
                </c:pt>
                <c:pt idx="422">
                  <c:v>56</c:v>
                </c:pt>
                <c:pt idx="423">
                  <c:v>75.88</c:v>
                </c:pt>
                <c:pt idx="424">
                  <c:v>81.2</c:v>
                </c:pt>
                <c:pt idx="425">
                  <c:v>58.76</c:v>
                </c:pt>
                <c:pt idx="426">
                  <c:v>93.96</c:v>
                </c:pt>
                <c:pt idx="427">
                  <c:v>55.61</c:v>
                </c:pt>
                <c:pt idx="428">
                  <c:v>84.83</c:v>
                </c:pt>
                <c:pt idx="429">
                  <c:v>37.69</c:v>
                </c:pt>
                <c:pt idx="430">
                  <c:v>10.53</c:v>
                </c:pt>
                <c:pt idx="431">
                  <c:v>12.29</c:v>
                </c:pt>
                <c:pt idx="432">
                  <c:v>81.23</c:v>
                </c:pt>
                <c:pt idx="433">
                  <c:v>22.32</c:v>
                </c:pt>
                <c:pt idx="434">
                  <c:v>17.420000000000002</c:v>
                </c:pt>
                <c:pt idx="435">
                  <c:v>73.28</c:v>
                </c:pt>
                <c:pt idx="436">
                  <c:v>84.87</c:v>
                </c:pt>
                <c:pt idx="437">
                  <c:v>35.74</c:v>
                </c:pt>
                <c:pt idx="438">
                  <c:v>18.850000000000001</c:v>
                </c:pt>
                <c:pt idx="439">
                  <c:v>55.39</c:v>
                </c:pt>
                <c:pt idx="440">
                  <c:v>72.13</c:v>
                </c:pt>
                <c:pt idx="441">
                  <c:v>63.88</c:v>
                </c:pt>
                <c:pt idx="442">
                  <c:v>10.69</c:v>
                </c:pt>
                <c:pt idx="443">
                  <c:v>55.5</c:v>
                </c:pt>
                <c:pt idx="444">
                  <c:v>13.69</c:v>
                </c:pt>
                <c:pt idx="445">
                  <c:v>95.64</c:v>
                </c:pt>
                <c:pt idx="446">
                  <c:v>11.43</c:v>
                </c:pt>
                <c:pt idx="447">
                  <c:v>95.54</c:v>
                </c:pt>
                <c:pt idx="448">
                  <c:v>85.87</c:v>
                </c:pt>
                <c:pt idx="449">
                  <c:v>67.989999999999995</c:v>
                </c:pt>
                <c:pt idx="450">
                  <c:v>65.650000000000006</c:v>
                </c:pt>
                <c:pt idx="451">
                  <c:v>28.86</c:v>
                </c:pt>
                <c:pt idx="452">
                  <c:v>25.25</c:v>
                </c:pt>
                <c:pt idx="453">
                  <c:v>87.87</c:v>
                </c:pt>
                <c:pt idx="454">
                  <c:v>21.8</c:v>
                </c:pt>
                <c:pt idx="455">
                  <c:v>10.16</c:v>
                </c:pt>
                <c:pt idx="456">
                  <c:v>71.89</c:v>
                </c:pt>
                <c:pt idx="457">
                  <c:v>10.99</c:v>
                </c:pt>
                <c:pt idx="458">
                  <c:v>60.47</c:v>
                </c:pt>
                <c:pt idx="459">
                  <c:v>58.91</c:v>
                </c:pt>
                <c:pt idx="460">
                  <c:v>68.55</c:v>
                </c:pt>
                <c:pt idx="461">
                  <c:v>97.37</c:v>
                </c:pt>
                <c:pt idx="462">
                  <c:v>92.6</c:v>
                </c:pt>
                <c:pt idx="463">
                  <c:v>46.61</c:v>
                </c:pt>
                <c:pt idx="464">
                  <c:v>27.18</c:v>
                </c:pt>
                <c:pt idx="465">
                  <c:v>60.87</c:v>
                </c:pt>
                <c:pt idx="466">
                  <c:v>24.49</c:v>
                </c:pt>
                <c:pt idx="467">
                  <c:v>92.78</c:v>
                </c:pt>
                <c:pt idx="468">
                  <c:v>67.39</c:v>
                </c:pt>
                <c:pt idx="469">
                  <c:v>75.59</c:v>
                </c:pt>
                <c:pt idx="470">
                  <c:v>77.47</c:v>
                </c:pt>
                <c:pt idx="471">
                  <c:v>93.18</c:v>
                </c:pt>
                <c:pt idx="472">
                  <c:v>17.75</c:v>
                </c:pt>
                <c:pt idx="473">
                  <c:v>62.18</c:v>
                </c:pt>
                <c:pt idx="474">
                  <c:v>10.75</c:v>
                </c:pt>
                <c:pt idx="475">
                  <c:v>40.26</c:v>
                </c:pt>
                <c:pt idx="476">
                  <c:v>95.15</c:v>
                </c:pt>
                <c:pt idx="477">
                  <c:v>48.62</c:v>
                </c:pt>
                <c:pt idx="478">
                  <c:v>53.21</c:v>
                </c:pt>
                <c:pt idx="479">
                  <c:v>45.44</c:v>
                </c:pt>
                <c:pt idx="480">
                  <c:v>33.880000000000003</c:v>
                </c:pt>
                <c:pt idx="481">
                  <c:v>96.16</c:v>
                </c:pt>
                <c:pt idx="482">
                  <c:v>52.89</c:v>
                </c:pt>
                <c:pt idx="483">
                  <c:v>47.68</c:v>
                </c:pt>
                <c:pt idx="484">
                  <c:v>60.08</c:v>
                </c:pt>
                <c:pt idx="485">
                  <c:v>22.01</c:v>
                </c:pt>
                <c:pt idx="486">
                  <c:v>72.11</c:v>
                </c:pt>
                <c:pt idx="487">
                  <c:v>41.28</c:v>
                </c:pt>
                <c:pt idx="488">
                  <c:v>64.95</c:v>
                </c:pt>
                <c:pt idx="489">
                  <c:v>10.56</c:v>
                </c:pt>
                <c:pt idx="490">
                  <c:v>62.57</c:v>
                </c:pt>
                <c:pt idx="491">
                  <c:v>91.3</c:v>
                </c:pt>
                <c:pt idx="492">
                  <c:v>52.38</c:v>
                </c:pt>
                <c:pt idx="493">
                  <c:v>55.87</c:v>
                </c:pt>
                <c:pt idx="494">
                  <c:v>51.94</c:v>
                </c:pt>
                <c:pt idx="495">
                  <c:v>60.3</c:v>
                </c:pt>
                <c:pt idx="496">
                  <c:v>14.87</c:v>
                </c:pt>
                <c:pt idx="497">
                  <c:v>21.32</c:v>
                </c:pt>
                <c:pt idx="498">
                  <c:v>93.78</c:v>
                </c:pt>
                <c:pt idx="499">
                  <c:v>73.260000000000005</c:v>
                </c:pt>
                <c:pt idx="500">
                  <c:v>22.38</c:v>
                </c:pt>
                <c:pt idx="501">
                  <c:v>99.1</c:v>
                </c:pt>
                <c:pt idx="502">
                  <c:v>74.099999999999994</c:v>
                </c:pt>
                <c:pt idx="503">
                  <c:v>98.48</c:v>
                </c:pt>
                <c:pt idx="504">
                  <c:v>53.19</c:v>
                </c:pt>
                <c:pt idx="505">
                  <c:v>52.79</c:v>
                </c:pt>
                <c:pt idx="506">
                  <c:v>95.95</c:v>
                </c:pt>
                <c:pt idx="507">
                  <c:v>36.51</c:v>
                </c:pt>
                <c:pt idx="508">
                  <c:v>57.59</c:v>
                </c:pt>
                <c:pt idx="509">
                  <c:v>47.63</c:v>
                </c:pt>
                <c:pt idx="510">
                  <c:v>86.27</c:v>
                </c:pt>
                <c:pt idx="511">
                  <c:v>11.28</c:v>
                </c:pt>
                <c:pt idx="512">
                  <c:v>33.81</c:v>
                </c:pt>
                <c:pt idx="513">
                  <c:v>90.53</c:v>
                </c:pt>
                <c:pt idx="514">
                  <c:v>62.82</c:v>
                </c:pt>
                <c:pt idx="515">
                  <c:v>24.82</c:v>
                </c:pt>
                <c:pt idx="516">
                  <c:v>56.5</c:v>
                </c:pt>
                <c:pt idx="517">
                  <c:v>21.43</c:v>
                </c:pt>
                <c:pt idx="518">
                  <c:v>89.06</c:v>
                </c:pt>
                <c:pt idx="519">
                  <c:v>23.29</c:v>
                </c:pt>
                <c:pt idx="520">
                  <c:v>65.260000000000005</c:v>
                </c:pt>
                <c:pt idx="521">
                  <c:v>39.75</c:v>
                </c:pt>
                <c:pt idx="522">
                  <c:v>90.02</c:v>
                </c:pt>
                <c:pt idx="523">
                  <c:v>12.1</c:v>
                </c:pt>
                <c:pt idx="524">
                  <c:v>10.18</c:v>
                </c:pt>
                <c:pt idx="525">
                  <c:v>31.99</c:v>
                </c:pt>
                <c:pt idx="526">
                  <c:v>34.42</c:v>
                </c:pt>
                <c:pt idx="527">
                  <c:v>83.34</c:v>
                </c:pt>
                <c:pt idx="528">
                  <c:v>45.58</c:v>
                </c:pt>
                <c:pt idx="529">
                  <c:v>73.47</c:v>
                </c:pt>
                <c:pt idx="530">
                  <c:v>12.19</c:v>
                </c:pt>
                <c:pt idx="531">
                  <c:v>76.92</c:v>
                </c:pt>
                <c:pt idx="532">
                  <c:v>83.66</c:v>
                </c:pt>
                <c:pt idx="533">
                  <c:v>99.16</c:v>
                </c:pt>
                <c:pt idx="534">
                  <c:v>60.74</c:v>
                </c:pt>
                <c:pt idx="535">
                  <c:v>44.84</c:v>
                </c:pt>
                <c:pt idx="536">
                  <c:v>27.73</c:v>
                </c:pt>
                <c:pt idx="537">
                  <c:v>11.53</c:v>
                </c:pt>
                <c:pt idx="538">
                  <c:v>58.32</c:v>
                </c:pt>
                <c:pt idx="539">
                  <c:v>78.38</c:v>
                </c:pt>
                <c:pt idx="540">
                  <c:v>82.88</c:v>
                </c:pt>
                <c:pt idx="541">
                  <c:v>79.540000000000006</c:v>
                </c:pt>
                <c:pt idx="542">
                  <c:v>49.01</c:v>
                </c:pt>
                <c:pt idx="543">
                  <c:v>29.15</c:v>
                </c:pt>
                <c:pt idx="544">
                  <c:v>56.13</c:v>
                </c:pt>
                <c:pt idx="545">
                  <c:v>51.34</c:v>
                </c:pt>
                <c:pt idx="546">
                  <c:v>99.6</c:v>
                </c:pt>
                <c:pt idx="547">
                  <c:v>42.85</c:v>
                </c:pt>
                <c:pt idx="548">
                  <c:v>68.97</c:v>
                </c:pt>
                <c:pt idx="549">
                  <c:v>12.73</c:v>
                </c:pt>
                <c:pt idx="550">
                  <c:v>35.22</c:v>
                </c:pt>
                <c:pt idx="551">
                  <c:v>88.31</c:v>
                </c:pt>
                <c:pt idx="552">
                  <c:v>39.619999999999997</c:v>
                </c:pt>
                <c:pt idx="553">
                  <c:v>88.25</c:v>
                </c:pt>
                <c:pt idx="554">
                  <c:v>99.92</c:v>
                </c:pt>
                <c:pt idx="555">
                  <c:v>74.44</c:v>
                </c:pt>
                <c:pt idx="556">
                  <c:v>64.08</c:v>
                </c:pt>
                <c:pt idx="557">
                  <c:v>85.72</c:v>
                </c:pt>
                <c:pt idx="558">
                  <c:v>89.48</c:v>
                </c:pt>
                <c:pt idx="559">
                  <c:v>92.09</c:v>
                </c:pt>
                <c:pt idx="560">
                  <c:v>57.29</c:v>
                </c:pt>
                <c:pt idx="561">
                  <c:v>99.82</c:v>
                </c:pt>
                <c:pt idx="562">
                  <c:v>45.68</c:v>
                </c:pt>
                <c:pt idx="563">
                  <c:v>50.79</c:v>
                </c:pt>
                <c:pt idx="564">
                  <c:v>10.08</c:v>
                </c:pt>
                <c:pt idx="565">
                  <c:v>84.25</c:v>
                </c:pt>
                <c:pt idx="566">
                  <c:v>26.43</c:v>
                </c:pt>
                <c:pt idx="567">
                  <c:v>39.909999999999997</c:v>
                </c:pt>
                <c:pt idx="568">
                  <c:v>62.85</c:v>
                </c:pt>
                <c:pt idx="569">
                  <c:v>21.04</c:v>
                </c:pt>
                <c:pt idx="570">
                  <c:v>98.66</c:v>
                </c:pt>
                <c:pt idx="571">
                  <c:v>91.98</c:v>
                </c:pt>
                <c:pt idx="572">
                  <c:v>15.5</c:v>
                </c:pt>
                <c:pt idx="573">
                  <c:v>96.82</c:v>
                </c:pt>
                <c:pt idx="574">
                  <c:v>33.33</c:v>
                </c:pt>
                <c:pt idx="575">
                  <c:v>81.010000000000005</c:v>
                </c:pt>
                <c:pt idx="576">
                  <c:v>15.8</c:v>
                </c:pt>
                <c:pt idx="577">
                  <c:v>87.08</c:v>
                </c:pt>
                <c:pt idx="578">
                  <c:v>26.6</c:v>
                </c:pt>
                <c:pt idx="579">
                  <c:v>59.59</c:v>
                </c:pt>
                <c:pt idx="580">
                  <c:v>58.15</c:v>
                </c:pt>
                <c:pt idx="581">
                  <c:v>97.48</c:v>
                </c:pt>
                <c:pt idx="582">
                  <c:v>99.96</c:v>
                </c:pt>
                <c:pt idx="583">
                  <c:v>14.76</c:v>
                </c:pt>
                <c:pt idx="584">
                  <c:v>82.34</c:v>
                </c:pt>
                <c:pt idx="585">
                  <c:v>75.37</c:v>
                </c:pt>
                <c:pt idx="586">
                  <c:v>56.56</c:v>
                </c:pt>
                <c:pt idx="587">
                  <c:v>76.599999999999994</c:v>
                </c:pt>
                <c:pt idx="588">
                  <c:v>17.489999999999998</c:v>
                </c:pt>
                <c:pt idx="589">
                  <c:v>60.95</c:v>
                </c:pt>
                <c:pt idx="590">
                  <c:v>40.35</c:v>
                </c:pt>
                <c:pt idx="591">
                  <c:v>65.819999999999993</c:v>
                </c:pt>
                <c:pt idx="592">
                  <c:v>88.34</c:v>
                </c:pt>
              </c:numCache>
            </c:numRef>
          </c:xVal>
          <c:yVal>
            <c:numRef>
              <c:f>'supermarket_sales - Sheet1'!$F$2:$F$1001</c:f>
              <c:numCache>
                <c:formatCode>General</c:formatCode>
                <c:ptCount val="593"/>
                <c:pt idx="0">
                  <c:v>7</c:v>
                </c:pt>
                <c:pt idx="1">
                  <c:v>5</c:v>
                </c:pt>
                <c:pt idx="2">
                  <c:v>7</c:v>
                </c:pt>
                <c:pt idx="3">
                  <c:v>8</c:v>
                </c:pt>
                <c:pt idx="4">
                  <c:v>7</c:v>
                </c:pt>
                <c:pt idx="5">
                  <c:v>6</c:v>
                </c:pt>
                <c:pt idx="6">
                  <c:v>10</c:v>
                </c:pt>
                <c:pt idx="7">
                  <c:v>3</c:v>
                </c:pt>
                <c:pt idx="8">
                  <c:v>10</c:v>
                </c:pt>
                <c:pt idx="9">
                  <c:v>6</c:v>
                </c:pt>
                <c:pt idx="10">
                  <c:v>3</c:v>
                </c:pt>
                <c:pt idx="11">
                  <c:v>5</c:v>
                </c:pt>
                <c:pt idx="12">
                  <c:v>2</c:v>
                </c:pt>
                <c:pt idx="13">
                  <c:v>5</c:v>
                </c:pt>
                <c:pt idx="14">
                  <c:v>8</c:v>
                </c:pt>
                <c:pt idx="15">
                  <c:v>5</c:v>
                </c:pt>
                <c:pt idx="16">
                  <c:v>9</c:v>
                </c:pt>
                <c:pt idx="17">
                  <c:v>5</c:v>
                </c:pt>
                <c:pt idx="18">
                  <c:v>9</c:v>
                </c:pt>
                <c:pt idx="19">
                  <c:v>2</c:v>
                </c:pt>
                <c:pt idx="20">
                  <c:v>4</c:v>
                </c:pt>
                <c:pt idx="21">
                  <c:v>1</c:v>
                </c:pt>
                <c:pt idx="22">
                  <c:v>5</c:v>
                </c:pt>
                <c:pt idx="23">
                  <c:v>9</c:v>
                </c:pt>
                <c:pt idx="24">
                  <c:v>8</c:v>
                </c:pt>
                <c:pt idx="25">
                  <c:v>1</c:v>
                </c:pt>
                <c:pt idx="26">
                  <c:v>2</c:v>
                </c:pt>
                <c:pt idx="27">
                  <c:v>9</c:v>
                </c:pt>
                <c:pt idx="28">
                  <c:v>10</c:v>
                </c:pt>
                <c:pt idx="29">
                  <c:v>4</c:v>
                </c:pt>
                <c:pt idx="30">
                  <c:v>1</c:v>
                </c:pt>
                <c:pt idx="31">
                  <c:v>8</c:v>
                </c:pt>
                <c:pt idx="32">
                  <c:v>2</c:v>
                </c:pt>
                <c:pt idx="33">
                  <c:v>10</c:v>
                </c:pt>
                <c:pt idx="34">
                  <c:v>3</c:v>
                </c:pt>
                <c:pt idx="35">
                  <c:v>6</c:v>
                </c:pt>
                <c:pt idx="36">
                  <c:v>4</c:v>
                </c:pt>
                <c:pt idx="37">
                  <c:v>10</c:v>
                </c:pt>
                <c:pt idx="38">
                  <c:v>10</c:v>
                </c:pt>
                <c:pt idx="39">
                  <c:v>9</c:v>
                </c:pt>
                <c:pt idx="40">
                  <c:v>10</c:v>
                </c:pt>
                <c:pt idx="41">
                  <c:v>5</c:v>
                </c:pt>
                <c:pt idx="42">
                  <c:v>6</c:v>
                </c:pt>
                <c:pt idx="43">
                  <c:v>3</c:v>
                </c:pt>
                <c:pt idx="44">
                  <c:v>8</c:v>
                </c:pt>
                <c:pt idx="45">
                  <c:v>4</c:v>
                </c:pt>
                <c:pt idx="46">
                  <c:v>5</c:v>
                </c:pt>
                <c:pt idx="47">
                  <c:v>7</c:v>
                </c:pt>
                <c:pt idx="48">
                  <c:v>6</c:v>
                </c:pt>
                <c:pt idx="49">
                  <c:v>4</c:v>
                </c:pt>
                <c:pt idx="50">
                  <c:v>10</c:v>
                </c:pt>
                <c:pt idx="51">
                  <c:v>10</c:v>
                </c:pt>
                <c:pt idx="52">
                  <c:v>3</c:v>
                </c:pt>
                <c:pt idx="53">
                  <c:v>1</c:v>
                </c:pt>
                <c:pt idx="54">
                  <c:v>6</c:v>
                </c:pt>
                <c:pt idx="55">
                  <c:v>7</c:v>
                </c:pt>
                <c:pt idx="56">
                  <c:v>6</c:v>
                </c:pt>
                <c:pt idx="57">
                  <c:v>9</c:v>
                </c:pt>
                <c:pt idx="58">
                  <c:v>7</c:v>
                </c:pt>
                <c:pt idx="59">
                  <c:v>9</c:v>
                </c:pt>
                <c:pt idx="60">
                  <c:v>1</c:v>
                </c:pt>
                <c:pt idx="61">
                  <c:v>2</c:v>
                </c:pt>
                <c:pt idx="62">
                  <c:v>8</c:v>
                </c:pt>
                <c:pt idx="63">
                  <c:v>8</c:v>
                </c:pt>
                <c:pt idx="64">
                  <c:v>5</c:v>
                </c:pt>
                <c:pt idx="65">
                  <c:v>7</c:v>
                </c:pt>
                <c:pt idx="66">
                  <c:v>6</c:v>
                </c:pt>
                <c:pt idx="67">
                  <c:v>3</c:v>
                </c:pt>
                <c:pt idx="68">
                  <c:v>5</c:v>
                </c:pt>
                <c:pt idx="69">
                  <c:v>6</c:v>
                </c:pt>
                <c:pt idx="70">
                  <c:v>10</c:v>
                </c:pt>
                <c:pt idx="71">
                  <c:v>8</c:v>
                </c:pt>
                <c:pt idx="72">
                  <c:v>10</c:v>
                </c:pt>
                <c:pt idx="73">
                  <c:v>10</c:v>
                </c:pt>
                <c:pt idx="74">
                  <c:v>1</c:v>
                </c:pt>
                <c:pt idx="75">
                  <c:v>6</c:v>
                </c:pt>
                <c:pt idx="76">
                  <c:v>4</c:v>
                </c:pt>
                <c:pt idx="77">
                  <c:v>8</c:v>
                </c:pt>
                <c:pt idx="78">
                  <c:v>4</c:v>
                </c:pt>
                <c:pt idx="79">
                  <c:v>9</c:v>
                </c:pt>
                <c:pt idx="80">
                  <c:v>8</c:v>
                </c:pt>
                <c:pt idx="81">
                  <c:v>5</c:v>
                </c:pt>
                <c:pt idx="82">
                  <c:v>9</c:v>
                </c:pt>
                <c:pt idx="83">
                  <c:v>6</c:v>
                </c:pt>
                <c:pt idx="84">
                  <c:v>8</c:v>
                </c:pt>
                <c:pt idx="85">
                  <c:v>1</c:v>
                </c:pt>
                <c:pt idx="86">
                  <c:v>7</c:v>
                </c:pt>
                <c:pt idx="87">
                  <c:v>2</c:v>
                </c:pt>
                <c:pt idx="88">
                  <c:v>10</c:v>
                </c:pt>
                <c:pt idx="89">
                  <c:v>8</c:v>
                </c:pt>
                <c:pt idx="90">
                  <c:v>10</c:v>
                </c:pt>
                <c:pt idx="91">
                  <c:v>6</c:v>
                </c:pt>
                <c:pt idx="92">
                  <c:v>5</c:v>
                </c:pt>
                <c:pt idx="93">
                  <c:v>6</c:v>
                </c:pt>
                <c:pt idx="94">
                  <c:v>8</c:v>
                </c:pt>
                <c:pt idx="95">
                  <c:v>9</c:v>
                </c:pt>
                <c:pt idx="96">
                  <c:v>7</c:v>
                </c:pt>
                <c:pt idx="97">
                  <c:v>6</c:v>
                </c:pt>
                <c:pt idx="98">
                  <c:v>3</c:v>
                </c:pt>
                <c:pt idx="99">
                  <c:v>8</c:v>
                </c:pt>
                <c:pt idx="100">
                  <c:v>10</c:v>
                </c:pt>
                <c:pt idx="101">
                  <c:v>8</c:v>
                </c:pt>
                <c:pt idx="102">
                  <c:v>4</c:v>
                </c:pt>
                <c:pt idx="103">
                  <c:v>2</c:v>
                </c:pt>
                <c:pt idx="104">
                  <c:v>9</c:v>
                </c:pt>
                <c:pt idx="105">
                  <c:v>4</c:v>
                </c:pt>
                <c:pt idx="106">
                  <c:v>5</c:v>
                </c:pt>
                <c:pt idx="107">
                  <c:v>1</c:v>
                </c:pt>
                <c:pt idx="108">
                  <c:v>2</c:v>
                </c:pt>
                <c:pt idx="109">
                  <c:v>1</c:v>
                </c:pt>
                <c:pt idx="110">
                  <c:v>5</c:v>
                </c:pt>
                <c:pt idx="111">
                  <c:v>6</c:v>
                </c:pt>
                <c:pt idx="112">
                  <c:v>4</c:v>
                </c:pt>
                <c:pt idx="113">
                  <c:v>7</c:v>
                </c:pt>
                <c:pt idx="114">
                  <c:v>5</c:v>
                </c:pt>
                <c:pt idx="115">
                  <c:v>10</c:v>
                </c:pt>
                <c:pt idx="116">
                  <c:v>3</c:v>
                </c:pt>
                <c:pt idx="117">
                  <c:v>9</c:v>
                </c:pt>
                <c:pt idx="118">
                  <c:v>9</c:v>
                </c:pt>
                <c:pt idx="119">
                  <c:v>5</c:v>
                </c:pt>
                <c:pt idx="120">
                  <c:v>1</c:v>
                </c:pt>
                <c:pt idx="121">
                  <c:v>5</c:v>
                </c:pt>
                <c:pt idx="122">
                  <c:v>3</c:v>
                </c:pt>
                <c:pt idx="123">
                  <c:v>6</c:v>
                </c:pt>
                <c:pt idx="124">
                  <c:v>5</c:v>
                </c:pt>
                <c:pt idx="125">
                  <c:v>1</c:v>
                </c:pt>
                <c:pt idx="126">
                  <c:v>2</c:v>
                </c:pt>
                <c:pt idx="127">
                  <c:v>9</c:v>
                </c:pt>
                <c:pt idx="128">
                  <c:v>4</c:v>
                </c:pt>
                <c:pt idx="129">
                  <c:v>6</c:v>
                </c:pt>
                <c:pt idx="130">
                  <c:v>2</c:v>
                </c:pt>
                <c:pt idx="131">
                  <c:v>4</c:v>
                </c:pt>
                <c:pt idx="132">
                  <c:v>2</c:v>
                </c:pt>
                <c:pt idx="133">
                  <c:v>5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10</c:v>
                </c:pt>
                <c:pt idx="138">
                  <c:v>4</c:v>
                </c:pt>
                <c:pt idx="139">
                  <c:v>4</c:v>
                </c:pt>
                <c:pt idx="140">
                  <c:v>1</c:v>
                </c:pt>
                <c:pt idx="141">
                  <c:v>4</c:v>
                </c:pt>
                <c:pt idx="142">
                  <c:v>9</c:v>
                </c:pt>
                <c:pt idx="143">
                  <c:v>4</c:v>
                </c:pt>
                <c:pt idx="144">
                  <c:v>1</c:v>
                </c:pt>
                <c:pt idx="145">
                  <c:v>4</c:v>
                </c:pt>
                <c:pt idx="146">
                  <c:v>2</c:v>
                </c:pt>
                <c:pt idx="147">
                  <c:v>6</c:v>
                </c:pt>
                <c:pt idx="148">
                  <c:v>10</c:v>
                </c:pt>
                <c:pt idx="149">
                  <c:v>10</c:v>
                </c:pt>
                <c:pt idx="150">
                  <c:v>8</c:v>
                </c:pt>
                <c:pt idx="151">
                  <c:v>5</c:v>
                </c:pt>
                <c:pt idx="152">
                  <c:v>1</c:v>
                </c:pt>
                <c:pt idx="153">
                  <c:v>9</c:v>
                </c:pt>
                <c:pt idx="154">
                  <c:v>7</c:v>
                </c:pt>
                <c:pt idx="155">
                  <c:v>10</c:v>
                </c:pt>
                <c:pt idx="156">
                  <c:v>7</c:v>
                </c:pt>
                <c:pt idx="157">
                  <c:v>1</c:v>
                </c:pt>
                <c:pt idx="158">
                  <c:v>2</c:v>
                </c:pt>
                <c:pt idx="159">
                  <c:v>10</c:v>
                </c:pt>
                <c:pt idx="160">
                  <c:v>4</c:v>
                </c:pt>
                <c:pt idx="161">
                  <c:v>4</c:v>
                </c:pt>
                <c:pt idx="162">
                  <c:v>1</c:v>
                </c:pt>
                <c:pt idx="163">
                  <c:v>1</c:v>
                </c:pt>
                <c:pt idx="164">
                  <c:v>4</c:v>
                </c:pt>
                <c:pt idx="165">
                  <c:v>8</c:v>
                </c:pt>
                <c:pt idx="166">
                  <c:v>7</c:v>
                </c:pt>
                <c:pt idx="167">
                  <c:v>7</c:v>
                </c:pt>
                <c:pt idx="168">
                  <c:v>8</c:v>
                </c:pt>
                <c:pt idx="169">
                  <c:v>3</c:v>
                </c:pt>
                <c:pt idx="170">
                  <c:v>6</c:v>
                </c:pt>
                <c:pt idx="171">
                  <c:v>2</c:v>
                </c:pt>
                <c:pt idx="172">
                  <c:v>4</c:v>
                </c:pt>
                <c:pt idx="173">
                  <c:v>9</c:v>
                </c:pt>
                <c:pt idx="174">
                  <c:v>1</c:v>
                </c:pt>
                <c:pt idx="175">
                  <c:v>6</c:v>
                </c:pt>
                <c:pt idx="176">
                  <c:v>6</c:v>
                </c:pt>
                <c:pt idx="177">
                  <c:v>4</c:v>
                </c:pt>
                <c:pt idx="178">
                  <c:v>4</c:v>
                </c:pt>
                <c:pt idx="179">
                  <c:v>3</c:v>
                </c:pt>
                <c:pt idx="180">
                  <c:v>2</c:v>
                </c:pt>
                <c:pt idx="181">
                  <c:v>5</c:v>
                </c:pt>
                <c:pt idx="182">
                  <c:v>5</c:v>
                </c:pt>
                <c:pt idx="183">
                  <c:v>9</c:v>
                </c:pt>
                <c:pt idx="184">
                  <c:v>6</c:v>
                </c:pt>
                <c:pt idx="185">
                  <c:v>3</c:v>
                </c:pt>
                <c:pt idx="186">
                  <c:v>7</c:v>
                </c:pt>
                <c:pt idx="187">
                  <c:v>5</c:v>
                </c:pt>
                <c:pt idx="188">
                  <c:v>3</c:v>
                </c:pt>
                <c:pt idx="189">
                  <c:v>9</c:v>
                </c:pt>
                <c:pt idx="190">
                  <c:v>8</c:v>
                </c:pt>
                <c:pt idx="191">
                  <c:v>7</c:v>
                </c:pt>
                <c:pt idx="192">
                  <c:v>10</c:v>
                </c:pt>
                <c:pt idx="193">
                  <c:v>10</c:v>
                </c:pt>
                <c:pt idx="194">
                  <c:v>7</c:v>
                </c:pt>
                <c:pt idx="195">
                  <c:v>7</c:v>
                </c:pt>
                <c:pt idx="196">
                  <c:v>1</c:v>
                </c:pt>
                <c:pt idx="197">
                  <c:v>8</c:v>
                </c:pt>
                <c:pt idx="198">
                  <c:v>8</c:v>
                </c:pt>
                <c:pt idx="199">
                  <c:v>6</c:v>
                </c:pt>
                <c:pt idx="200">
                  <c:v>4</c:v>
                </c:pt>
                <c:pt idx="201">
                  <c:v>9</c:v>
                </c:pt>
                <c:pt idx="202">
                  <c:v>4</c:v>
                </c:pt>
                <c:pt idx="203">
                  <c:v>10</c:v>
                </c:pt>
                <c:pt idx="204">
                  <c:v>2</c:v>
                </c:pt>
                <c:pt idx="205">
                  <c:v>6</c:v>
                </c:pt>
                <c:pt idx="206">
                  <c:v>6</c:v>
                </c:pt>
                <c:pt idx="207">
                  <c:v>5</c:v>
                </c:pt>
                <c:pt idx="208">
                  <c:v>7</c:v>
                </c:pt>
                <c:pt idx="209">
                  <c:v>4</c:v>
                </c:pt>
                <c:pt idx="210">
                  <c:v>2</c:v>
                </c:pt>
                <c:pt idx="211">
                  <c:v>5</c:v>
                </c:pt>
                <c:pt idx="212">
                  <c:v>1</c:v>
                </c:pt>
                <c:pt idx="213">
                  <c:v>10</c:v>
                </c:pt>
                <c:pt idx="214">
                  <c:v>9</c:v>
                </c:pt>
                <c:pt idx="215">
                  <c:v>3</c:v>
                </c:pt>
                <c:pt idx="216">
                  <c:v>10</c:v>
                </c:pt>
                <c:pt idx="217">
                  <c:v>1</c:v>
                </c:pt>
                <c:pt idx="218">
                  <c:v>5</c:v>
                </c:pt>
                <c:pt idx="219">
                  <c:v>5</c:v>
                </c:pt>
                <c:pt idx="220">
                  <c:v>9</c:v>
                </c:pt>
                <c:pt idx="221">
                  <c:v>6</c:v>
                </c:pt>
                <c:pt idx="222">
                  <c:v>5</c:v>
                </c:pt>
                <c:pt idx="223">
                  <c:v>7</c:v>
                </c:pt>
                <c:pt idx="224">
                  <c:v>4</c:v>
                </c:pt>
                <c:pt idx="225">
                  <c:v>5</c:v>
                </c:pt>
                <c:pt idx="226">
                  <c:v>2</c:v>
                </c:pt>
                <c:pt idx="227">
                  <c:v>8</c:v>
                </c:pt>
                <c:pt idx="228">
                  <c:v>1</c:v>
                </c:pt>
                <c:pt idx="229">
                  <c:v>1</c:v>
                </c:pt>
                <c:pt idx="230">
                  <c:v>3</c:v>
                </c:pt>
                <c:pt idx="231">
                  <c:v>3</c:v>
                </c:pt>
                <c:pt idx="232">
                  <c:v>8</c:v>
                </c:pt>
                <c:pt idx="233">
                  <c:v>7</c:v>
                </c:pt>
                <c:pt idx="234">
                  <c:v>3</c:v>
                </c:pt>
                <c:pt idx="235">
                  <c:v>5</c:v>
                </c:pt>
                <c:pt idx="236">
                  <c:v>2</c:v>
                </c:pt>
                <c:pt idx="237">
                  <c:v>6</c:v>
                </c:pt>
                <c:pt idx="238">
                  <c:v>1</c:v>
                </c:pt>
                <c:pt idx="239">
                  <c:v>9</c:v>
                </c:pt>
                <c:pt idx="240">
                  <c:v>4</c:v>
                </c:pt>
                <c:pt idx="241">
                  <c:v>5</c:v>
                </c:pt>
                <c:pt idx="242">
                  <c:v>8</c:v>
                </c:pt>
                <c:pt idx="243">
                  <c:v>9</c:v>
                </c:pt>
                <c:pt idx="244">
                  <c:v>7</c:v>
                </c:pt>
                <c:pt idx="245">
                  <c:v>1</c:v>
                </c:pt>
                <c:pt idx="246">
                  <c:v>10</c:v>
                </c:pt>
                <c:pt idx="247">
                  <c:v>1</c:v>
                </c:pt>
                <c:pt idx="248">
                  <c:v>5</c:v>
                </c:pt>
                <c:pt idx="249">
                  <c:v>4</c:v>
                </c:pt>
                <c:pt idx="250">
                  <c:v>5</c:v>
                </c:pt>
                <c:pt idx="251">
                  <c:v>9</c:v>
                </c:pt>
                <c:pt idx="252">
                  <c:v>10</c:v>
                </c:pt>
                <c:pt idx="253">
                  <c:v>1</c:v>
                </c:pt>
                <c:pt idx="254">
                  <c:v>1</c:v>
                </c:pt>
                <c:pt idx="255">
                  <c:v>5</c:v>
                </c:pt>
                <c:pt idx="256">
                  <c:v>6</c:v>
                </c:pt>
                <c:pt idx="257">
                  <c:v>1</c:v>
                </c:pt>
                <c:pt idx="258">
                  <c:v>6</c:v>
                </c:pt>
                <c:pt idx="259">
                  <c:v>4</c:v>
                </c:pt>
                <c:pt idx="260">
                  <c:v>8</c:v>
                </c:pt>
                <c:pt idx="261">
                  <c:v>5</c:v>
                </c:pt>
                <c:pt idx="262">
                  <c:v>3</c:v>
                </c:pt>
                <c:pt idx="263">
                  <c:v>5</c:v>
                </c:pt>
                <c:pt idx="264">
                  <c:v>10</c:v>
                </c:pt>
                <c:pt idx="265">
                  <c:v>1</c:v>
                </c:pt>
                <c:pt idx="266">
                  <c:v>10</c:v>
                </c:pt>
                <c:pt idx="267">
                  <c:v>4</c:v>
                </c:pt>
                <c:pt idx="268">
                  <c:v>10</c:v>
                </c:pt>
                <c:pt idx="269">
                  <c:v>4</c:v>
                </c:pt>
                <c:pt idx="270">
                  <c:v>1</c:v>
                </c:pt>
                <c:pt idx="271">
                  <c:v>2</c:v>
                </c:pt>
                <c:pt idx="272">
                  <c:v>10</c:v>
                </c:pt>
                <c:pt idx="273">
                  <c:v>2</c:v>
                </c:pt>
                <c:pt idx="274">
                  <c:v>8</c:v>
                </c:pt>
                <c:pt idx="275">
                  <c:v>6</c:v>
                </c:pt>
                <c:pt idx="276">
                  <c:v>1</c:v>
                </c:pt>
                <c:pt idx="277">
                  <c:v>2</c:v>
                </c:pt>
                <c:pt idx="278">
                  <c:v>2</c:v>
                </c:pt>
                <c:pt idx="279">
                  <c:v>1</c:v>
                </c:pt>
                <c:pt idx="280">
                  <c:v>8</c:v>
                </c:pt>
                <c:pt idx="281">
                  <c:v>6</c:v>
                </c:pt>
                <c:pt idx="282">
                  <c:v>5</c:v>
                </c:pt>
                <c:pt idx="283">
                  <c:v>7</c:v>
                </c:pt>
                <c:pt idx="284">
                  <c:v>7</c:v>
                </c:pt>
                <c:pt idx="285">
                  <c:v>7</c:v>
                </c:pt>
                <c:pt idx="286">
                  <c:v>7</c:v>
                </c:pt>
                <c:pt idx="287">
                  <c:v>1</c:v>
                </c:pt>
                <c:pt idx="288">
                  <c:v>5</c:v>
                </c:pt>
                <c:pt idx="289">
                  <c:v>5</c:v>
                </c:pt>
                <c:pt idx="290">
                  <c:v>5</c:v>
                </c:pt>
                <c:pt idx="291">
                  <c:v>3</c:v>
                </c:pt>
                <c:pt idx="292">
                  <c:v>6</c:v>
                </c:pt>
                <c:pt idx="293">
                  <c:v>6</c:v>
                </c:pt>
                <c:pt idx="294">
                  <c:v>5</c:v>
                </c:pt>
                <c:pt idx="295">
                  <c:v>4</c:v>
                </c:pt>
                <c:pt idx="296">
                  <c:v>2</c:v>
                </c:pt>
                <c:pt idx="297">
                  <c:v>9</c:v>
                </c:pt>
                <c:pt idx="298">
                  <c:v>8</c:v>
                </c:pt>
                <c:pt idx="299">
                  <c:v>9</c:v>
                </c:pt>
                <c:pt idx="300">
                  <c:v>4</c:v>
                </c:pt>
                <c:pt idx="301">
                  <c:v>3</c:v>
                </c:pt>
                <c:pt idx="302">
                  <c:v>4</c:v>
                </c:pt>
                <c:pt idx="303">
                  <c:v>6</c:v>
                </c:pt>
                <c:pt idx="304">
                  <c:v>4</c:v>
                </c:pt>
                <c:pt idx="305">
                  <c:v>5</c:v>
                </c:pt>
                <c:pt idx="306">
                  <c:v>6</c:v>
                </c:pt>
                <c:pt idx="307">
                  <c:v>9</c:v>
                </c:pt>
                <c:pt idx="308">
                  <c:v>7</c:v>
                </c:pt>
                <c:pt idx="309">
                  <c:v>3</c:v>
                </c:pt>
                <c:pt idx="310">
                  <c:v>10</c:v>
                </c:pt>
                <c:pt idx="311">
                  <c:v>3</c:v>
                </c:pt>
                <c:pt idx="312">
                  <c:v>9</c:v>
                </c:pt>
                <c:pt idx="313">
                  <c:v>8</c:v>
                </c:pt>
                <c:pt idx="314">
                  <c:v>6</c:v>
                </c:pt>
                <c:pt idx="315">
                  <c:v>2</c:v>
                </c:pt>
                <c:pt idx="316">
                  <c:v>10</c:v>
                </c:pt>
                <c:pt idx="317">
                  <c:v>5</c:v>
                </c:pt>
                <c:pt idx="318">
                  <c:v>10</c:v>
                </c:pt>
                <c:pt idx="319">
                  <c:v>2</c:v>
                </c:pt>
                <c:pt idx="320">
                  <c:v>5</c:v>
                </c:pt>
                <c:pt idx="321">
                  <c:v>4</c:v>
                </c:pt>
                <c:pt idx="322">
                  <c:v>4</c:v>
                </c:pt>
                <c:pt idx="323">
                  <c:v>4</c:v>
                </c:pt>
                <c:pt idx="324">
                  <c:v>2</c:v>
                </c:pt>
                <c:pt idx="325">
                  <c:v>4</c:v>
                </c:pt>
                <c:pt idx="326">
                  <c:v>3</c:v>
                </c:pt>
                <c:pt idx="327">
                  <c:v>3</c:v>
                </c:pt>
                <c:pt idx="328">
                  <c:v>10</c:v>
                </c:pt>
                <c:pt idx="329">
                  <c:v>7</c:v>
                </c:pt>
                <c:pt idx="330">
                  <c:v>3</c:v>
                </c:pt>
                <c:pt idx="331">
                  <c:v>3</c:v>
                </c:pt>
                <c:pt idx="332">
                  <c:v>9</c:v>
                </c:pt>
                <c:pt idx="333">
                  <c:v>5</c:v>
                </c:pt>
                <c:pt idx="334">
                  <c:v>2</c:v>
                </c:pt>
                <c:pt idx="335">
                  <c:v>1</c:v>
                </c:pt>
                <c:pt idx="336">
                  <c:v>1</c:v>
                </c:pt>
                <c:pt idx="337">
                  <c:v>10</c:v>
                </c:pt>
                <c:pt idx="338">
                  <c:v>6</c:v>
                </c:pt>
                <c:pt idx="339">
                  <c:v>4</c:v>
                </c:pt>
                <c:pt idx="340">
                  <c:v>1</c:v>
                </c:pt>
                <c:pt idx="341">
                  <c:v>2</c:v>
                </c:pt>
                <c:pt idx="342">
                  <c:v>3</c:v>
                </c:pt>
                <c:pt idx="343">
                  <c:v>1</c:v>
                </c:pt>
                <c:pt idx="344">
                  <c:v>9</c:v>
                </c:pt>
                <c:pt idx="345">
                  <c:v>6</c:v>
                </c:pt>
                <c:pt idx="346">
                  <c:v>5</c:v>
                </c:pt>
                <c:pt idx="347">
                  <c:v>6</c:v>
                </c:pt>
                <c:pt idx="348">
                  <c:v>3</c:v>
                </c:pt>
                <c:pt idx="349">
                  <c:v>1</c:v>
                </c:pt>
                <c:pt idx="350">
                  <c:v>7</c:v>
                </c:pt>
                <c:pt idx="351">
                  <c:v>1</c:v>
                </c:pt>
                <c:pt idx="352">
                  <c:v>2</c:v>
                </c:pt>
                <c:pt idx="353">
                  <c:v>10</c:v>
                </c:pt>
                <c:pt idx="354">
                  <c:v>3</c:v>
                </c:pt>
                <c:pt idx="355">
                  <c:v>1</c:v>
                </c:pt>
                <c:pt idx="356">
                  <c:v>10</c:v>
                </c:pt>
                <c:pt idx="357">
                  <c:v>2</c:v>
                </c:pt>
                <c:pt idx="358">
                  <c:v>3</c:v>
                </c:pt>
                <c:pt idx="359">
                  <c:v>3</c:v>
                </c:pt>
                <c:pt idx="360">
                  <c:v>10</c:v>
                </c:pt>
                <c:pt idx="361">
                  <c:v>1</c:v>
                </c:pt>
                <c:pt idx="362">
                  <c:v>3</c:v>
                </c:pt>
                <c:pt idx="363">
                  <c:v>3</c:v>
                </c:pt>
                <c:pt idx="364">
                  <c:v>8</c:v>
                </c:pt>
                <c:pt idx="365">
                  <c:v>2</c:v>
                </c:pt>
                <c:pt idx="366">
                  <c:v>8</c:v>
                </c:pt>
                <c:pt idx="367">
                  <c:v>5</c:v>
                </c:pt>
                <c:pt idx="368">
                  <c:v>9</c:v>
                </c:pt>
                <c:pt idx="369">
                  <c:v>6</c:v>
                </c:pt>
                <c:pt idx="370">
                  <c:v>1</c:v>
                </c:pt>
                <c:pt idx="371">
                  <c:v>2</c:v>
                </c:pt>
                <c:pt idx="372">
                  <c:v>10</c:v>
                </c:pt>
                <c:pt idx="373">
                  <c:v>5</c:v>
                </c:pt>
                <c:pt idx="374">
                  <c:v>6</c:v>
                </c:pt>
                <c:pt idx="375">
                  <c:v>4</c:v>
                </c:pt>
                <c:pt idx="376">
                  <c:v>3</c:v>
                </c:pt>
                <c:pt idx="377">
                  <c:v>1</c:v>
                </c:pt>
                <c:pt idx="378">
                  <c:v>3</c:v>
                </c:pt>
                <c:pt idx="379">
                  <c:v>5</c:v>
                </c:pt>
                <c:pt idx="380">
                  <c:v>1</c:v>
                </c:pt>
                <c:pt idx="381">
                  <c:v>7</c:v>
                </c:pt>
                <c:pt idx="382">
                  <c:v>6</c:v>
                </c:pt>
                <c:pt idx="383">
                  <c:v>2</c:v>
                </c:pt>
                <c:pt idx="384">
                  <c:v>3</c:v>
                </c:pt>
                <c:pt idx="385">
                  <c:v>4</c:v>
                </c:pt>
                <c:pt idx="386">
                  <c:v>6</c:v>
                </c:pt>
                <c:pt idx="387">
                  <c:v>2</c:v>
                </c:pt>
                <c:pt idx="388">
                  <c:v>10</c:v>
                </c:pt>
                <c:pt idx="389">
                  <c:v>2</c:v>
                </c:pt>
                <c:pt idx="390">
                  <c:v>8</c:v>
                </c:pt>
                <c:pt idx="391">
                  <c:v>2</c:v>
                </c:pt>
                <c:pt idx="392">
                  <c:v>7</c:v>
                </c:pt>
                <c:pt idx="393">
                  <c:v>4</c:v>
                </c:pt>
                <c:pt idx="394">
                  <c:v>1</c:v>
                </c:pt>
                <c:pt idx="395">
                  <c:v>2</c:v>
                </c:pt>
                <c:pt idx="396">
                  <c:v>6</c:v>
                </c:pt>
                <c:pt idx="397">
                  <c:v>10</c:v>
                </c:pt>
                <c:pt idx="398">
                  <c:v>2</c:v>
                </c:pt>
                <c:pt idx="399">
                  <c:v>3</c:v>
                </c:pt>
                <c:pt idx="400">
                  <c:v>9</c:v>
                </c:pt>
                <c:pt idx="401">
                  <c:v>9</c:v>
                </c:pt>
                <c:pt idx="402">
                  <c:v>5</c:v>
                </c:pt>
                <c:pt idx="403">
                  <c:v>9</c:v>
                </c:pt>
                <c:pt idx="404">
                  <c:v>3</c:v>
                </c:pt>
                <c:pt idx="405">
                  <c:v>10</c:v>
                </c:pt>
                <c:pt idx="406">
                  <c:v>7</c:v>
                </c:pt>
                <c:pt idx="407">
                  <c:v>4</c:v>
                </c:pt>
                <c:pt idx="408">
                  <c:v>1</c:v>
                </c:pt>
                <c:pt idx="409">
                  <c:v>8</c:v>
                </c:pt>
                <c:pt idx="410">
                  <c:v>3</c:v>
                </c:pt>
                <c:pt idx="411">
                  <c:v>6</c:v>
                </c:pt>
                <c:pt idx="412">
                  <c:v>4</c:v>
                </c:pt>
                <c:pt idx="413">
                  <c:v>9</c:v>
                </c:pt>
                <c:pt idx="414">
                  <c:v>8</c:v>
                </c:pt>
                <c:pt idx="415">
                  <c:v>7</c:v>
                </c:pt>
                <c:pt idx="416">
                  <c:v>3</c:v>
                </c:pt>
                <c:pt idx="417">
                  <c:v>3</c:v>
                </c:pt>
                <c:pt idx="418">
                  <c:v>6</c:v>
                </c:pt>
                <c:pt idx="419">
                  <c:v>9</c:v>
                </c:pt>
                <c:pt idx="420">
                  <c:v>3</c:v>
                </c:pt>
                <c:pt idx="421">
                  <c:v>4</c:v>
                </c:pt>
                <c:pt idx="422">
                  <c:v>3</c:v>
                </c:pt>
                <c:pt idx="423">
                  <c:v>7</c:v>
                </c:pt>
                <c:pt idx="424">
                  <c:v>7</c:v>
                </c:pt>
                <c:pt idx="425">
                  <c:v>10</c:v>
                </c:pt>
                <c:pt idx="426">
                  <c:v>9</c:v>
                </c:pt>
                <c:pt idx="427">
                  <c:v>7</c:v>
                </c:pt>
                <c:pt idx="428">
                  <c:v>1</c:v>
                </c:pt>
                <c:pt idx="429">
                  <c:v>2</c:v>
                </c:pt>
                <c:pt idx="430">
                  <c:v>5</c:v>
                </c:pt>
                <c:pt idx="431">
                  <c:v>9</c:v>
                </c:pt>
                <c:pt idx="432">
                  <c:v>7</c:v>
                </c:pt>
                <c:pt idx="433">
                  <c:v>4</c:v>
                </c:pt>
                <c:pt idx="434">
                  <c:v>10</c:v>
                </c:pt>
                <c:pt idx="435">
                  <c:v>5</c:v>
                </c:pt>
                <c:pt idx="436">
                  <c:v>3</c:v>
                </c:pt>
                <c:pt idx="437">
                  <c:v>8</c:v>
                </c:pt>
                <c:pt idx="438">
                  <c:v>10</c:v>
                </c:pt>
                <c:pt idx="439">
                  <c:v>4</c:v>
                </c:pt>
                <c:pt idx="440">
                  <c:v>10</c:v>
                </c:pt>
                <c:pt idx="441">
                  <c:v>8</c:v>
                </c:pt>
                <c:pt idx="442">
                  <c:v>5</c:v>
                </c:pt>
                <c:pt idx="443">
                  <c:v>4</c:v>
                </c:pt>
                <c:pt idx="444">
                  <c:v>6</c:v>
                </c:pt>
                <c:pt idx="445">
                  <c:v>4</c:v>
                </c:pt>
                <c:pt idx="446">
                  <c:v>6</c:v>
                </c:pt>
                <c:pt idx="447">
                  <c:v>4</c:v>
                </c:pt>
                <c:pt idx="448">
                  <c:v>7</c:v>
                </c:pt>
                <c:pt idx="449">
                  <c:v>7</c:v>
                </c:pt>
                <c:pt idx="450">
                  <c:v>2</c:v>
                </c:pt>
                <c:pt idx="451">
                  <c:v>5</c:v>
                </c:pt>
                <c:pt idx="452">
                  <c:v>5</c:v>
                </c:pt>
                <c:pt idx="453">
                  <c:v>9</c:v>
                </c:pt>
                <c:pt idx="454">
                  <c:v>8</c:v>
                </c:pt>
                <c:pt idx="455">
                  <c:v>5</c:v>
                </c:pt>
                <c:pt idx="456">
                  <c:v>8</c:v>
                </c:pt>
                <c:pt idx="457">
                  <c:v>5</c:v>
                </c:pt>
                <c:pt idx="458">
                  <c:v>3</c:v>
                </c:pt>
                <c:pt idx="459">
                  <c:v>7</c:v>
                </c:pt>
                <c:pt idx="460">
                  <c:v>4</c:v>
                </c:pt>
                <c:pt idx="461">
                  <c:v>10</c:v>
                </c:pt>
                <c:pt idx="462">
                  <c:v>7</c:v>
                </c:pt>
                <c:pt idx="463">
                  <c:v>2</c:v>
                </c:pt>
                <c:pt idx="464">
                  <c:v>2</c:v>
                </c:pt>
                <c:pt idx="465">
                  <c:v>1</c:v>
                </c:pt>
                <c:pt idx="466">
                  <c:v>10</c:v>
                </c:pt>
                <c:pt idx="467">
                  <c:v>1</c:v>
                </c:pt>
                <c:pt idx="468">
                  <c:v>7</c:v>
                </c:pt>
                <c:pt idx="469">
                  <c:v>9</c:v>
                </c:pt>
                <c:pt idx="470">
                  <c:v>4</c:v>
                </c:pt>
                <c:pt idx="471">
                  <c:v>2</c:v>
                </c:pt>
                <c:pt idx="472">
                  <c:v>1</c:v>
                </c:pt>
                <c:pt idx="473">
                  <c:v>10</c:v>
                </c:pt>
                <c:pt idx="474">
                  <c:v>8</c:v>
                </c:pt>
                <c:pt idx="475">
                  <c:v>10</c:v>
                </c:pt>
                <c:pt idx="476">
                  <c:v>1</c:v>
                </c:pt>
                <c:pt idx="477">
                  <c:v>8</c:v>
                </c:pt>
                <c:pt idx="478">
                  <c:v>8</c:v>
                </c:pt>
                <c:pt idx="479">
                  <c:v>7</c:v>
                </c:pt>
                <c:pt idx="480">
                  <c:v>8</c:v>
                </c:pt>
                <c:pt idx="481">
                  <c:v>4</c:v>
                </c:pt>
                <c:pt idx="482">
                  <c:v>4</c:v>
                </c:pt>
                <c:pt idx="483">
                  <c:v>2</c:v>
                </c:pt>
                <c:pt idx="484">
                  <c:v>7</c:v>
                </c:pt>
                <c:pt idx="485">
                  <c:v>4</c:v>
                </c:pt>
                <c:pt idx="486">
                  <c:v>9</c:v>
                </c:pt>
                <c:pt idx="487">
                  <c:v>3</c:v>
                </c:pt>
                <c:pt idx="488">
                  <c:v>10</c:v>
                </c:pt>
                <c:pt idx="489">
                  <c:v>8</c:v>
                </c:pt>
                <c:pt idx="490">
                  <c:v>4</c:v>
                </c:pt>
                <c:pt idx="491">
                  <c:v>1</c:v>
                </c:pt>
                <c:pt idx="492">
                  <c:v>1</c:v>
                </c:pt>
                <c:pt idx="493">
                  <c:v>10</c:v>
                </c:pt>
                <c:pt idx="494">
                  <c:v>3</c:v>
                </c:pt>
                <c:pt idx="495">
                  <c:v>1</c:v>
                </c:pt>
                <c:pt idx="496">
                  <c:v>2</c:v>
                </c:pt>
                <c:pt idx="497">
                  <c:v>1</c:v>
                </c:pt>
                <c:pt idx="498">
                  <c:v>3</c:v>
                </c:pt>
                <c:pt idx="499">
                  <c:v>1</c:v>
                </c:pt>
                <c:pt idx="500">
                  <c:v>1</c:v>
                </c:pt>
                <c:pt idx="501">
                  <c:v>6</c:v>
                </c:pt>
                <c:pt idx="502">
                  <c:v>1</c:v>
                </c:pt>
                <c:pt idx="503">
                  <c:v>2</c:v>
                </c:pt>
                <c:pt idx="504">
                  <c:v>7</c:v>
                </c:pt>
                <c:pt idx="505">
                  <c:v>10</c:v>
                </c:pt>
                <c:pt idx="506">
                  <c:v>5</c:v>
                </c:pt>
                <c:pt idx="507">
                  <c:v>9</c:v>
                </c:pt>
                <c:pt idx="508">
                  <c:v>6</c:v>
                </c:pt>
                <c:pt idx="509">
                  <c:v>9</c:v>
                </c:pt>
                <c:pt idx="510">
                  <c:v>1</c:v>
                </c:pt>
                <c:pt idx="511">
                  <c:v>9</c:v>
                </c:pt>
                <c:pt idx="512">
                  <c:v>3</c:v>
                </c:pt>
                <c:pt idx="513">
                  <c:v>8</c:v>
                </c:pt>
                <c:pt idx="514">
                  <c:v>2</c:v>
                </c:pt>
                <c:pt idx="515">
                  <c:v>7</c:v>
                </c:pt>
                <c:pt idx="516">
                  <c:v>1</c:v>
                </c:pt>
                <c:pt idx="517">
                  <c:v>10</c:v>
                </c:pt>
                <c:pt idx="518">
                  <c:v>6</c:v>
                </c:pt>
                <c:pt idx="519">
                  <c:v>4</c:v>
                </c:pt>
                <c:pt idx="520">
                  <c:v>8</c:v>
                </c:pt>
                <c:pt idx="521">
                  <c:v>1</c:v>
                </c:pt>
                <c:pt idx="522">
                  <c:v>8</c:v>
                </c:pt>
                <c:pt idx="523">
                  <c:v>8</c:v>
                </c:pt>
                <c:pt idx="524">
                  <c:v>8</c:v>
                </c:pt>
                <c:pt idx="525">
                  <c:v>10</c:v>
                </c:pt>
                <c:pt idx="526">
                  <c:v>6</c:v>
                </c:pt>
                <c:pt idx="527">
                  <c:v>2</c:v>
                </c:pt>
                <c:pt idx="528">
                  <c:v>7</c:v>
                </c:pt>
                <c:pt idx="529">
                  <c:v>10</c:v>
                </c:pt>
                <c:pt idx="530">
                  <c:v>8</c:v>
                </c:pt>
                <c:pt idx="531">
                  <c:v>10</c:v>
                </c:pt>
                <c:pt idx="532">
                  <c:v>5</c:v>
                </c:pt>
                <c:pt idx="533">
                  <c:v>8</c:v>
                </c:pt>
                <c:pt idx="534">
                  <c:v>7</c:v>
                </c:pt>
                <c:pt idx="535">
                  <c:v>9</c:v>
                </c:pt>
                <c:pt idx="536">
                  <c:v>5</c:v>
                </c:pt>
                <c:pt idx="537">
                  <c:v>7</c:v>
                </c:pt>
                <c:pt idx="538">
                  <c:v>2</c:v>
                </c:pt>
                <c:pt idx="539">
                  <c:v>4</c:v>
                </c:pt>
                <c:pt idx="540">
                  <c:v>5</c:v>
                </c:pt>
                <c:pt idx="541">
                  <c:v>2</c:v>
                </c:pt>
                <c:pt idx="542">
                  <c:v>10</c:v>
                </c:pt>
                <c:pt idx="543">
                  <c:v>3</c:v>
                </c:pt>
                <c:pt idx="544">
                  <c:v>4</c:v>
                </c:pt>
                <c:pt idx="545">
                  <c:v>8</c:v>
                </c:pt>
                <c:pt idx="546">
                  <c:v>3</c:v>
                </c:pt>
                <c:pt idx="547">
                  <c:v>1</c:v>
                </c:pt>
                <c:pt idx="548">
                  <c:v>3</c:v>
                </c:pt>
                <c:pt idx="549">
                  <c:v>2</c:v>
                </c:pt>
                <c:pt idx="550">
                  <c:v>6</c:v>
                </c:pt>
                <c:pt idx="551">
                  <c:v>1</c:v>
                </c:pt>
                <c:pt idx="552">
                  <c:v>9</c:v>
                </c:pt>
                <c:pt idx="553">
                  <c:v>9</c:v>
                </c:pt>
                <c:pt idx="554">
                  <c:v>6</c:v>
                </c:pt>
                <c:pt idx="555">
                  <c:v>10</c:v>
                </c:pt>
                <c:pt idx="556">
                  <c:v>7</c:v>
                </c:pt>
                <c:pt idx="557">
                  <c:v>3</c:v>
                </c:pt>
                <c:pt idx="558">
                  <c:v>5</c:v>
                </c:pt>
                <c:pt idx="559">
                  <c:v>3</c:v>
                </c:pt>
                <c:pt idx="560">
                  <c:v>6</c:v>
                </c:pt>
                <c:pt idx="561">
                  <c:v>9</c:v>
                </c:pt>
                <c:pt idx="562">
                  <c:v>10</c:v>
                </c:pt>
                <c:pt idx="563">
                  <c:v>5</c:v>
                </c:pt>
                <c:pt idx="564">
                  <c:v>7</c:v>
                </c:pt>
                <c:pt idx="565">
                  <c:v>2</c:v>
                </c:pt>
                <c:pt idx="566">
                  <c:v>8</c:v>
                </c:pt>
                <c:pt idx="567">
                  <c:v>3</c:v>
                </c:pt>
                <c:pt idx="568">
                  <c:v>4</c:v>
                </c:pt>
                <c:pt idx="569">
                  <c:v>4</c:v>
                </c:pt>
                <c:pt idx="570">
                  <c:v>9</c:v>
                </c:pt>
                <c:pt idx="571">
                  <c:v>1</c:v>
                </c:pt>
                <c:pt idx="572">
                  <c:v>1</c:v>
                </c:pt>
                <c:pt idx="573">
                  <c:v>3</c:v>
                </c:pt>
                <c:pt idx="574">
                  <c:v>2</c:v>
                </c:pt>
                <c:pt idx="575">
                  <c:v>3</c:v>
                </c:pt>
                <c:pt idx="576">
                  <c:v>3</c:v>
                </c:pt>
                <c:pt idx="577">
                  <c:v>7</c:v>
                </c:pt>
                <c:pt idx="578">
                  <c:v>6</c:v>
                </c:pt>
                <c:pt idx="579">
                  <c:v>4</c:v>
                </c:pt>
                <c:pt idx="580">
                  <c:v>4</c:v>
                </c:pt>
                <c:pt idx="581">
                  <c:v>9</c:v>
                </c:pt>
                <c:pt idx="582">
                  <c:v>7</c:v>
                </c:pt>
                <c:pt idx="583">
                  <c:v>2</c:v>
                </c:pt>
                <c:pt idx="584">
                  <c:v>10</c:v>
                </c:pt>
                <c:pt idx="585">
                  <c:v>8</c:v>
                </c:pt>
                <c:pt idx="586">
                  <c:v>5</c:v>
                </c:pt>
                <c:pt idx="587">
                  <c:v>10</c:v>
                </c:pt>
                <c:pt idx="588">
                  <c:v>10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26-4595-90B9-7ED38DE3BA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5388784"/>
        <c:axId val="635389200"/>
      </c:scatterChart>
      <c:valAx>
        <c:axId val="635388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389200"/>
        <c:crosses val="autoZero"/>
        <c:crossBetween val="midCat"/>
      </c:valAx>
      <c:valAx>
        <c:axId val="63538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388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 Sales.xlsx]Advanced Analysis!PivotTable12</c:name>
    <c:fmtId val="0"/>
  </c:pivotSource>
  <c:chart>
    <c:autoTitleDeleted val="0"/>
    <c:pivotFmts>
      <c:pivotFmt>
        <c:idx val="0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marker>
          <c:symbol val="none"/>
        </c:marker>
        <c:dLbl>
          <c:idx val="0"/>
          <c:spPr>
            <a:solidFill>
              <a:srgbClr val="4472C4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marker>
          <c:symbol val="none"/>
        </c:marker>
        <c:dLbl>
          <c:idx val="0"/>
          <c:spPr>
            <a:solidFill>
              <a:srgbClr val="ED7D31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marker>
          <c:symbol val="none"/>
        </c:marker>
        <c:dLbl>
          <c:idx val="0"/>
          <c:spPr>
            <a:solidFill>
              <a:srgbClr val="A5A5A5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'Advanced Analysis'!$B$3</c:f>
              <c:strCache>
                <c:ptCount val="1"/>
                <c:pt idx="0">
                  <c:v>Min of Price</c:v>
                </c:pt>
              </c:strCache>
            </c:strRef>
          </c:tx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rgbClr val="4472C4">
                  <a:alpha val="30000"/>
                </a:srgbClr>
              </a:solidFill>
              <a:ln>
                <a:solidFill>
                  <a:sysClr val="window" lastClr="FFFFFF">
                    <a:alpha val="50000"/>
                  </a:sys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'Advanced Analysis'!$A$4:$A$10</c:f>
              <c:strCache>
                <c:ptCount val="6"/>
                <c:pt idx="0">
                  <c:v>Electronic accessories</c:v>
                </c:pt>
                <c:pt idx="1">
                  <c:v>Fashion accessories</c:v>
                </c:pt>
                <c:pt idx="2">
                  <c:v>Food and beverages</c:v>
                </c:pt>
                <c:pt idx="3">
                  <c:v>Health and beauty</c:v>
                </c:pt>
                <c:pt idx="4">
                  <c:v>Home and lifestyle</c:v>
                </c:pt>
                <c:pt idx="5">
                  <c:v>Sports and travel</c:v>
                </c:pt>
              </c:strCache>
            </c:strRef>
          </c:cat>
          <c:val>
            <c:numRef>
              <c:f>'Advanced Analysis'!$B$4:$B$10</c:f>
              <c:numCache>
                <c:formatCode>General</c:formatCode>
                <c:ptCount val="6"/>
                <c:pt idx="0">
                  <c:v>10.56</c:v>
                </c:pt>
                <c:pt idx="1">
                  <c:v>10.18</c:v>
                </c:pt>
                <c:pt idx="2">
                  <c:v>10.130000000000001</c:v>
                </c:pt>
                <c:pt idx="3">
                  <c:v>10.08</c:v>
                </c:pt>
                <c:pt idx="4">
                  <c:v>10.53</c:v>
                </c:pt>
                <c:pt idx="5">
                  <c:v>10.17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2C-44AF-BC53-590461B7B5FA}"/>
            </c:ext>
          </c:extLst>
        </c:ser>
        <c:ser>
          <c:idx val="1"/>
          <c:order val="1"/>
          <c:tx>
            <c:strRef>
              <c:f>'Advanced Analysis'!$C$3</c:f>
              <c:strCache>
                <c:ptCount val="1"/>
                <c:pt idx="0">
                  <c:v>Max of Price</c:v>
                </c:pt>
              </c:strCache>
            </c:strRef>
          </c:tx>
          <c:spPr>
            <a:solidFill>
              <a:schemeClr val="accent2">
                <a:alpha val="88000"/>
              </a:schemeClr>
            </a:solidFill>
            <a:ln>
              <a:solidFill>
                <a:schemeClr val="accent2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2">
                  <a:lumMod val="50000"/>
                </a:schemeClr>
              </a:contourClr>
            </a:sp3d>
          </c:spPr>
          <c:invertIfNegative val="0"/>
          <c:dLbls>
            <c:spPr>
              <a:solidFill>
                <a:srgbClr val="ED7D31">
                  <a:alpha val="30000"/>
                </a:srgbClr>
              </a:solidFill>
              <a:ln>
                <a:solidFill>
                  <a:sysClr val="window" lastClr="FFFFFF">
                    <a:alpha val="50000"/>
                  </a:sys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'Advanced Analysis'!$A$4:$A$10</c:f>
              <c:strCache>
                <c:ptCount val="6"/>
                <c:pt idx="0">
                  <c:v>Electronic accessories</c:v>
                </c:pt>
                <c:pt idx="1">
                  <c:v>Fashion accessories</c:v>
                </c:pt>
                <c:pt idx="2">
                  <c:v>Food and beverages</c:v>
                </c:pt>
                <c:pt idx="3">
                  <c:v>Health and beauty</c:v>
                </c:pt>
                <c:pt idx="4">
                  <c:v>Home and lifestyle</c:v>
                </c:pt>
                <c:pt idx="5">
                  <c:v>Sports and travel</c:v>
                </c:pt>
              </c:strCache>
            </c:strRef>
          </c:cat>
          <c:val>
            <c:numRef>
              <c:f>'Advanced Analysis'!$C$4:$C$10</c:f>
              <c:numCache>
                <c:formatCode>General</c:formatCode>
                <c:ptCount val="6"/>
                <c:pt idx="0">
                  <c:v>99.73</c:v>
                </c:pt>
                <c:pt idx="1">
                  <c:v>99.89</c:v>
                </c:pt>
                <c:pt idx="2">
                  <c:v>99.79</c:v>
                </c:pt>
                <c:pt idx="3">
                  <c:v>99.96</c:v>
                </c:pt>
                <c:pt idx="4">
                  <c:v>99.92</c:v>
                </c:pt>
                <c:pt idx="5">
                  <c:v>99.96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2C-44AF-BC53-590461B7B5FA}"/>
            </c:ext>
          </c:extLst>
        </c:ser>
        <c:ser>
          <c:idx val="2"/>
          <c:order val="2"/>
          <c:tx>
            <c:strRef>
              <c:f>'Advanced Analysis'!$D$3</c:f>
              <c:strCache>
                <c:ptCount val="1"/>
                <c:pt idx="0">
                  <c:v>Average of Price</c:v>
                </c:pt>
              </c:strCache>
            </c:strRef>
          </c:tx>
          <c:spPr>
            <a:solidFill>
              <a:schemeClr val="accent3">
                <a:alpha val="88000"/>
              </a:schemeClr>
            </a:solidFill>
            <a:ln>
              <a:solidFill>
                <a:schemeClr val="accent3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3">
                  <a:lumMod val="50000"/>
                </a:schemeClr>
              </a:contourClr>
            </a:sp3d>
          </c:spPr>
          <c:invertIfNegative val="0"/>
          <c:dLbls>
            <c:spPr>
              <a:solidFill>
                <a:srgbClr val="A5A5A5">
                  <a:alpha val="30000"/>
                </a:srgbClr>
              </a:solidFill>
              <a:ln>
                <a:solidFill>
                  <a:sysClr val="window" lastClr="FFFFFF">
                    <a:alpha val="50000"/>
                  </a:sys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'Advanced Analysis'!$A$4:$A$10</c:f>
              <c:strCache>
                <c:ptCount val="6"/>
                <c:pt idx="0">
                  <c:v>Electronic accessories</c:v>
                </c:pt>
                <c:pt idx="1">
                  <c:v>Fashion accessories</c:v>
                </c:pt>
                <c:pt idx="2">
                  <c:v>Food and beverages</c:v>
                </c:pt>
                <c:pt idx="3">
                  <c:v>Health and beauty</c:v>
                </c:pt>
                <c:pt idx="4">
                  <c:v>Home and lifestyle</c:v>
                </c:pt>
                <c:pt idx="5">
                  <c:v>Sports and travel</c:v>
                </c:pt>
              </c:strCache>
            </c:strRef>
          </c:cat>
          <c:val>
            <c:numRef>
              <c:f>'Advanced Analysis'!$D$4:$D$10</c:f>
              <c:numCache>
                <c:formatCode>General</c:formatCode>
                <c:ptCount val="6"/>
                <c:pt idx="0">
                  <c:v>53.551588235294155</c:v>
                </c:pt>
                <c:pt idx="1">
                  <c:v>57.153651685393243</c:v>
                </c:pt>
                <c:pt idx="2">
                  <c:v>56.008850574712682</c:v>
                </c:pt>
                <c:pt idx="3">
                  <c:v>54.854473684210532</c:v>
                </c:pt>
                <c:pt idx="4">
                  <c:v>55.316937499999973</c:v>
                </c:pt>
                <c:pt idx="5">
                  <c:v>56.993253012048164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32C-44AF-BC53-590461B7B5F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28116096"/>
        <c:axId val="28117760"/>
        <c:axId val="0"/>
      </c:bar3DChart>
      <c:catAx>
        <c:axId val="28116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17760"/>
        <c:crosses val="autoZero"/>
        <c:auto val="1"/>
        <c:lblAlgn val="ctr"/>
        <c:lblOffset val="100"/>
        <c:noMultiLvlLbl val="0"/>
      </c:catAx>
      <c:valAx>
        <c:axId val="28117760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8116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</xdr:colOff>
      <xdr:row>0</xdr:row>
      <xdr:rowOff>179070</xdr:rowOff>
    </xdr:from>
    <xdr:to>
      <xdr:col>9</xdr:col>
      <xdr:colOff>396240</xdr:colOff>
      <xdr:row>21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562433-4545-4BD5-AE84-DF1129691A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601980</xdr:colOff>
      <xdr:row>2</xdr:row>
      <xdr:rowOff>7620</xdr:rowOff>
    </xdr:from>
    <xdr:to>
      <xdr:col>14</xdr:col>
      <xdr:colOff>220980</xdr:colOff>
      <xdr:row>24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BF5D7F-CC17-479F-9125-8A141FB496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2</xdr:row>
      <xdr:rowOff>15240</xdr:rowOff>
    </xdr:from>
    <xdr:to>
      <xdr:col>16</xdr:col>
      <xdr:colOff>30480</xdr:colOff>
      <xdr:row>24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5D2005-1888-4735-B3C1-848E1333FF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594360</xdr:colOff>
      <xdr:row>1</xdr:row>
      <xdr:rowOff>171450</xdr:rowOff>
    </xdr:from>
    <xdr:to>
      <xdr:col>12</xdr:col>
      <xdr:colOff>563880</xdr:colOff>
      <xdr:row>21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7487AD-0B8A-4883-8539-AF1A87EC18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</xdr:colOff>
      <xdr:row>2</xdr:row>
      <xdr:rowOff>53340</xdr:rowOff>
    </xdr:from>
    <xdr:to>
      <xdr:col>19</xdr:col>
      <xdr:colOff>15240</xdr:colOff>
      <xdr:row>26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DBAB88-E7FE-4F95-9865-3692AC9639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213360</xdr:colOff>
      <xdr:row>1</xdr:row>
      <xdr:rowOff>163830</xdr:rowOff>
    </xdr:from>
    <xdr:to>
      <xdr:col>15</xdr:col>
      <xdr:colOff>7620</xdr:colOff>
      <xdr:row>24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BC5AF6-73AC-4673-96A5-A02792093C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ishi B" refreshedDate="45262.815459490739" createdVersion="7" refreshedVersion="7" minRefreshableVersion="3" recordCount="1001" xr:uid="{558A2C3C-FC0F-4769-B007-71E2A49FE73F}">
  <cacheSource type="worksheet">
    <worksheetSource ref="A1:G1048576" sheet="supermarket_sales - Sheet1"/>
  </cacheSource>
  <cacheFields count="7">
    <cacheField name="Order ID" numFmtId="0">
      <sharedItems containsBlank="1"/>
    </cacheField>
    <cacheField name="Date" numFmtId="0">
      <sharedItems containsBlank="1"/>
    </cacheField>
    <cacheField name="Category type" numFmtId="0">
      <sharedItems containsBlank="1" count="3">
        <s v="Member"/>
        <s v="Normal"/>
        <m/>
      </sharedItems>
    </cacheField>
    <cacheField name="Product" numFmtId="0">
      <sharedItems containsBlank="1" count="7">
        <s v="Health and beauty"/>
        <s v="Electronic accessories"/>
        <s v="Home and lifestyle"/>
        <s v="Sports and travel"/>
        <s v="Food and beverages"/>
        <s v="Fashion accessories"/>
        <m/>
      </sharedItems>
    </cacheField>
    <cacheField name="Price" numFmtId="0">
      <sharedItems containsString="0" containsBlank="1" containsNumber="1" minValue="10.08" maxValue="99.96"/>
    </cacheField>
    <cacheField name="Quantity" numFmtId="0">
      <sharedItems containsString="0" containsBlank="1" containsNumber="1" containsInteger="1" minValue="1" maxValue="10" count="11">
        <n v="7"/>
        <n v="5"/>
        <n v="8"/>
        <n v="6"/>
        <n v="10"/>
        <n v="2"/>
        <n v="3"/>
        <n v="4"/>
        <n v="1"/>
        <n v="9"/>
        <m/>
      </sharedItems>
    </cacheField>
    <cacheField name="Revenue" numFmtId="0">
      <sharedItems containsString="0" containsBlank="1" containsNumber="1" minValue="10.17" maxValue="99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ishi B" refreshedDate="45263.376901388889" createdVersion="7" refreshedVersion="7" minRefreshableVersion="3" recordCount="1000" xr:uid="{75417F4F-BB88-4814-A86C-5FF4E3879400}">
  <cacheSource type="worksheet">
    <worksheetSource name="supermarket_sales___Sheet1"/>
  </cacheSource>
  <cacheFields count="7">
    <cacheField name="Order ID" numFmtId="0">
      <sharedItems/>
    </cacheField>
    <cacheField name="Date" numFmtId="0">
      <sharedItems/>
    </cacheField>
    <cacheField name="Category type" numFmtId="0">
      <sharedItems/>
    </cacheField>
    <cacheField name="Product" numFmtId="0">
      <sharedItems count="6">
        <s v="Health and beauty"/>
        <s v="Electronic accessories"/>
        <s v="Home and lifestyle"/>
        <s v="Sports and travel"/>
        <s v="Food and beverages"/>
        <s v="Fashion accessories"/>
      </sharedItems>
    </cacheField>
    <cacheField name="Price" numFmtId="0">
      <sharedItems containsSemiMixedTypes="0" containsString="0" containsNumber="1" minValue="10.08" maxValue="99.96"/>
    </cacheField>
    <cacheField name="Quantity" numFmtId="0">
      <sharedItems containsSemiMixedTypes="0" containsString="0" containsNumber="1" containsInteger="1" minValue="1" maxValue="10"/>
    </cacheField>
    <cacheField name="Revenue" numFmtId="0">
      <sharedItems containsSemiMixedTypes="0" containsString="0" containsNumber="1" minValue="10.17" maxValue="99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ishi B" refreshedDate="45263.401459375003" createdVersion="7" refreshedVersion="7" minRefreshableVersion="3" recordCount="1001" xr:uid="{E8699E8B-C6D9-45C4-BD31-F9C0BE3E4A27}">
  <cacheSource type="worksheet">
    <worksheetSource ref="G1:G1048576" sheet="supermarket_sales - Sheet1"/>
  </cacheSource>
  <cacheFields count="1">
    <cacheField name="Revenue" numFmtId="0">
      <sharedItems containsString="0" containsBlank="1" containsNumber="1" minValue="10.17" maxValue="993" count="992">
        <n v="522.82999999999993"/>
        <n v="76.399999999999991"/>
        <n v="324.31"/>
        <n v="465.76"/>
        <n v="604.17000000000007"/>
        <n v="597.73"/>
        <n v="413.04"/>
        <n v="735.6"/>
        <n v="72.52"/>
        <n v="164.52"/>
        <n v="57.92"/>
        <n v="102.04"/>
        <n v="234.75"/>
        <n v="431.9"/>
        <n v="713.8"/>
        <n v="562.31999999999994"/>
        <n v="482.51000000000005"/>
        <n v="435.65999999999997"/>
        <n v="164.01"/>
        <n v="80.599999999999994"/>
        <n v="430.20000000000005"/>
        <n v="263.94"/>
        <n v="66.400000000000006"/>
        <n v="172.8"/>
        <n v="265.89"/>
        <n v="420.72"/>
        <n v="33.520000000000003"/>
        <n v="175.34"/>
        <n v="441.8"/>
        <n v="224.01"/>
        <n v="470.65"/>
        <n v="702.62999999999988"/>
        <n v="670.24"/>
        <n v="193.16"/>
        <n v="397.68"/>
        <n v="68.12"/>
        <n v="313.09999999999997"/>
        <n v="547.92000000000007"/>
        <n v="439.36"/>
        <n v="240.96"/>
        <n v="86.72"/>
        <n v="112.22"/>
        <n v="414.72"/>
        <n v="789.6"/>
        <n v="30.74"/>
        <n v="375.84"/>
        <n v="510.21"/>
        <n v="180.09"/>
        <n v="113.58"/>
        <n v="826.3"/>
        <n v="639.80000000000007"/>
        <n v="222.95000000000002"/>
        <n v="71.48"/>
        <n v="15.43"/>
        <n v="32.32"/>
        <n v="687.84"/>
        <n v="88.68"/>
        <n v="716.8"/>
        <n v="723.5"/>
        <n v="183.66"/>
        <n v="74.22"/>
        <n v="334.38"/>
        <n v="495.63"/>
        <n v="158.1"/>
        <n v="302.95999999999998"/>
        <n v="158.69999999999999"/>
        <n v="66.94"/>
        <n v="585.66"/>
        <n v="787.69999999999993"/>
        <n v="18.329999999999998"/>
        <n v="894.80000000000007"/>
        <n v="621.19999999999993"/>
        <n v="145.56"/>
        <n v="455.46"/>
        <n v="672.03"/>
        <n v="416.5"/>
        <n v="441.36"/>
        <n v="783.1"/>
        <n v="101.89999999999999"/>
        <n v="595.14"/>
        <n v="290.04000000000002"/>
        <n v="154"/>
        <n v="321.44"/>
        <n v="244.54999999999998"/>
        <n v="581.42000000000007"/>
        <n v="382.59999999999997"/>
        <n v="345.66"/>
        <n v="42.47"/>
        <n v="461.93999999999994"/>
        <n v="189.52"/>
        <n v="448.6"/>
        <n v="153.86000000000001"/>
        <n v="579.24"/>
        <n v="89.75"/>
        <n v="97.16"/>
        <n v="878.7"/>
        <n v="74.699999999999989"/>
        <n v="158.25"/>
        <n v="496.20000000000005"/>
        <n v="48.71"/>
        <n v="706.94999999999993"/>
        <n v="207.63"/>
        <n v="349.56"/>
        <n v="212.45000000000002"/>
        <n v="886.7"/>
        <n v="164.28"/>
        <n v="372.78000000000003"/>
        <n v="305.82"/>
        <n v="819.7"/>
        <n v="32.979999999999997"/>
        <n v="294.63"/>
        <n v="509.88"/>
        <n v="522.63"/>
        <n v="727.11"/>
        <n v="81.06"/>
        <n v="109.7"/>
        <n v="51.36"/>
        <n v="109.60000000000001"/>
        <n v="106.88"/>
        <n v="796.48"/>
        <n v="399.84"/>
        <n v="899.64"/>
        <n v="511.28"/>
        <n v="451.76"/>
        <n v="655.82999999999993"/>
        <n v="161.25"/>
        <n v="285.57"/>
        <n v="548.32000000000005"/>
        <n v="812.52"/>
        <n v="277.33999999999997"/>
        <n v="552.78"/>
        <n v="139.36000000000001"/>
        <n v="524.70000000000005"/>
        <n v="487.79999999999995"/>
        <n v="270.65999999999997"/>
        <n v="131.54999999999998"/>
        <n v="206.52"/>
        <n v="519.09999999999991"/>
        <n v="580"/>
        <n v="898"/>
        <n v="905"/>
        <n v="686"/>
        <n v="30.41"/>
        <n v="467.70000000000005"/>
        <n v="277.56"/>
        <n v="301.39999999999998"/>
        <n v="264.56"/>
        <n v="574.88"/>
        <n v="259.68"/>
        <n v="366.16"/>
        <n v="241.92000000000002"/>
        <n v="749.16"/>
        <n v="98.88"/>
        <n v="647.76"/>
        <n v="461.45000000000005"/>
        <n v="72.17"/>
        <n v="251.4"/>
        <n v="874.98"/>
        <n v="560.34"/>
        <n v="345.44"/>
        <n v="63.69"/>
        <n v="320.52999999999997"/>
        <n v="152.80000000000001"/>
        <n v="399"/>
        <n v="340.56"/>
        <n v="955.8"/>
        <n v="989.80000000000007"/>
        <n v="307.68"/>
        <n v="486.64"/>
        <n v="350.05"/>
        <n v="400.25"/>
        <n v="166.8"/>
        <n v="317.34000000000003"/>
        <n v="158.32"/>
        <n v="304.56000000000006"/>
        <n v="177.36"/>
        <n v="157.57000000000002"/>
        <n v="443.28"/>
        <n v="260.39999999999998"/>
        <n v="449.82000000000005"/>
        <n v="307.76"/>
        <n v="155"/>
        <n v="274.48"/>
        <n v="86.38"/>
        <n v="54.239999999999995"/>
        <n v="755.92"/>
        <n v="185.88"/>
        <n v="74.069999999999993"/>
        <n v="279.24"/>
        <n v="231.12"/>
        <n v="147.04"/>
        <n v="790.19999999999993"/>
        <n v="102.2"/>
        <n v="163.55000000000001"/>
        <n v="74.290000000000006"/>
        <n v="87.4"/>
        <n v="25.29"/>
        <n v="166"/>
        <n v="356.95"/>
        <n v="114.89999999999999"/>
        <n v="229.96"/>
        <n v="429.87"/>
        <n v="259"/>
        <n v="88.85"/>
        <n v="207.27"/>
        <n v="599.85"/>
        <n v="285.3"/>
        <n v="91.11"/>
        <n v="897.57"/>
        <n v="236.07"/>
        <n v="839.34"/>
        <n v="461.8"/>
        <n v="139.26"/>
        <n v="207.26999999999998"/>
        <n v="18.28"/>
        <n v="123.85"/>
        <n v="283.92"/>
        <n v="758.96"/>
        <n v="172.02"/>
        <n v="272.10000000000002"/>
        <n v="434.56"/>
        <n v="59.050000000000004"/>
        <n v="12.54"/>
        <n v="86.5"/>
        <n v="174.32"/>
        <n v="624.33000000000004"/>
        <n v="148.24"/>
        <n v="544.20000000000005"/>
        <n v="507.36"/>
        <n v="162.74"/>
        <n v="31.77"/>
        <n v="756.81000000000006"/>
        <n v="295.27999999999997"/>
        <n v="519.4"/>
        <n v="186.28"/>
        <n v="87.05"/>
        <n v="221.1"/>
        <n v="66.100000000000009"/>
        <n v="89.69"/>
        <n v="224.46"/>
        <n v="119.54"/>
        <n v="186.4"/>
        <n v="250.6"/>
        <n v="750.96"/>
        <n v="380.72"/>
        <n v="244.20000000000002"/>
        <n v="89.7"/>
        <n v="310.88"/>
        <n v="511.42"/>
        <n v="418.95"/>
        <n v="351.9"/>
        <n v="28.78"/>
        <n v="95"/>
        <n v="471.2"/>
        <n v="130.47999999999999"/>
        <n v="66.349999999999994"/>
        <n v="155.46"/>
        <n v="129"/>
        <n v="263.76"/>
        <n v="675.54"/>
        <n v="65.8"/>
        <n v="153.19999999999999"/>
        <n v="222.39999999999998"/>
        <n v="54.45"/>
        <n v="688.80000000000007"/>
        <n v="141.88"/>
        <n v="746"/>
        <n v="282.95999999999998"/>
        <n v="355.4"/>
        <n v="337.15000000000003"/>
        <n v="42.24"/>
        <n v="193.85999999999999"/>
        <n v="24.06"/>
        <n v="598.26"/>
        <n v="335.78999999999996"/>
        <n v="218.2"/>
        <n v="381.68"/>
        <n v="709.9"/>
        <n v="440.20000000000005"/>
        <n v="559.67999999999995"/>
        <n v="37"/>
        <n v="15.34"/>
        <n v="598.98"/>
        <n v="190.68"/>
        <n v="333.40000000000003"/>
        <n v="74.86"/>
        <n v="213.75"/>
        <n v="339.57"/>
        <n v="664.16"/>
        <n v="403"/>
        <n v="194.95000000000002"/>
        <n v="62.48"/>
        <n v="72.72"/>
        <n v="181.1"/>
        <n v="259.60000000000002"/>
        <n v="115.36"/>
        <n v="470.28"/>
        <n v="240.04"/>
        <n v="88.61"/>
        <n v="199.64"/>
        <n v="39.01"/>
        <n v="48.61"/>
        <n v="204.76"/>
        <n v="119.68"/>
        <n v="505.40000000000003"/>
        <n v="281.60999999999996"/>
        <n v="710.32"/>
        <n v="79.44"/>
        <n v="163.82"/>
        <n v="479.58000000000004"/>
        <n v="138.66"/>
        <n v="71.150000000000006"/>
        <n v="139.95000000000002"/>
        <n v="781.3"/>
        <n v="198.74"/>
        <n v="63.239999999999995"/>
        <n v="373.95000000000005"/>
        <n v="207.69"/>
        <n v="176.28"/>
        <n v="206.37"/>
        <n v="39.42"/>
        <n v="91.56"/>
        <n v="308.85000000000002"/>
        <n v="129.12"/>
        <n v="390.96"/>
        <n v="498.9"/>
        <n v="377.04"/>
        <n v="204.52"/>
        <n v="145.44"/>
        <n v="198.18"/>
        <n v="98.699999999999989"/>
        <n v="385.09999999999997"/>
        <n v="46.96"/>
        <n v="73.5"/>
        <n v="142.25"/>
        <n v="687.6"/>
        <n v="347.70000000000005"/>
        <n v="142.94999999999999"/>
        <n v="385.38"/>
        <n v="144.27000000000001"/>
        <n v="391.78999999999996"/>
        <n v="538.30000000000007"/>
        <n v="485.15"/>
        <n v="133.94999999999999"/>
        <n v="701.37000000000012"/>
        <n v="71.95"/>
        <n v="714"/>
        <n v="182.14"/>
        <n v="135"/>
        <n v="993"/>
        <n v="361.83"/>
        <n v="383.10999999999996"/>
        <n v="243"/>
        <n v="30.24"/>
        <n v="356.56"/>
        <n v="375.5"/>
        <n v="954.4"/>
        <n v="82.5"/>
        <n v="74.97"/>
        <n v="647.67999999999995"/>
        <n v="755.76"/>
        <n v="199.58"/>
        <n v="439.32"/>
        <n v="164.96"/>
        <n v="326.72000000000003"/>
        <n v="461.88"/>
        <n v="143.6"/>
        <n v="193.5"/>
        <n v="183.82000000000002"/>
        <n v="121.92"/>
        <n v="420.65999999999997"/>
        <n v="252.48"/>
        <n v="335.45000000000005"/>
        <n v="483.5"/>
        <n v="318.42"/>
        <n v="668.43"/>
        <n v="387.92"/>
        <n v="94.6"/>
        <n v="329.32"/>
        <n v="53.22"/>
        <n v="498.45"/>
        <n v="299.56"/>
        <n v="204.7"/>
        <n v="75.819999999999993"/>
        <n v="280.62"/>
        <n v="323.2"/>
        <n v="486.63"/>
        <n v="127.53999999999999"/>
        <n v="241.44"/>
        <n v="379.5"/>
        <n v="76.819999999999993"/>
        <n v="522.6"/>
        <n v="79.739999999999995"/>
        <n v="387.5"/>
        <n v="271.35000000000002"/>
        <n v="122.31"/>
        <n v="246.36"/>
        <n v="173.16"/>
        <n v="236.57999999999998"/>
        <n v="184.88"/>
        <n v="13.98"/>
        <n v="198.75"/>
        <n v="684.53000000000009"/>
        <n v="269.04000000000002"/>
        <n v="68.949999999999989"/>
        <n v="274.83999999999997"/>
        <n v="226.12"/>
        <n v="119.1"/>
        <n v="342.1"/>
        <n v="43.74"/>
        <n v="104.85"/>
        <n v="77.52"/>
        <n v="407.44"/>
        <n v="96.11"/>
        <n v="181.52"/>
        <n v="81.510000000000005"/>
        <n v="114.44"/>
        <n v="176.54"/>
        <n v="115.80000000000001"/>
        <n v="252.14999999999998"/>
        <n v="972.09999999999991"/>
        <n v="203.36"/>
        <n v="16.28"/>
        <n v="365.49"/>
        <n v="372.19"/>
        <n v="62.61"/>
        <n v="336.34999999999997"/>
        <n v="906.5"/>
        <n v="138.16"/>
        <n v="86.54"/>
        <n v="140.76"/>
        <n v="668.78000000000009"/>
        <n v="47.44"/>
        <n v="893.16"/>
        <n v="331.72"/>
        <n v="203.94"/>
        <n v="68.16"/>
        <n v="326.88"/>
        <n v="87.2"/>
        <n v="707.44"/>
        <n v="802.89"/>
        <n v="12.78"/>
        <n v="133.70000000000002"/>
        <n v="19.149999999999999"/>
        <n v="276.60000000000002"/>
        <n v="137.22"/>
        <n v="27.07"/>
        <n v="39.119999999999997"/>
        <n v="448.26"/>
        <n v="132.06"/>
        <n v="318.05"/>
        <n v="25"/>
        <n v="83.08"/>
        <n v="147.79999999999998"/>
        <n v="696.6"/>
        <n v="793.9"/>
        <n v="465.7"/>
        <n v="35.89"/>
        <n v="202.60000000000002"/>
        <n v="730.5"/>
        <n v="295.8"/>
        <n v="22.62"/>
        <n v="256.70000000000005"/>
        <n v="545.5"/>
        <n v="260.05"/>
        <n v="222.12"/>
        <n v="21.58"/>
        <n v="98.84"/>
        <n v="502.62"/>
        <n v="160.19999999999999"/>
        <n v="431.3"/>
        <n v="580.55999999999995"/>
        <n v="322.2"/>
        <n v="195.54000000000002"/>
        <n v="166.29999999999998"/>
        <n v="336.28"/>
        <n v="343.7"/>
        <n v="38.6"/>
        <n v="527.76"/>
        <n v="328"/>
        <n v="185.7"/>
        <n v="603.80000000000007"/>
        <n v="369.79999999999995"/>
        <n v="197.96"/>
        <n v="410.90000000000003"/>
        <n v="148.6"/>
        <n v="22.96"/>
        <n v="699.12000000000012"/>
        <n v="69.400000000000006"/>
        <n v="196.6"/>
        <n v="202.56"/>
        <n v="121.19999999999999"/>
        <n v="199.78"/>
        <n v="607.36"/>
        <n v="126.44"/>
        <n v="541.43999999999994"/>
        <n v="98.13"/>
        <n v="412.16"/>
        <n v="73.97"/>
        <n v="31.9"/>
        <n v="138.80000000000001"/>
        <n v="186.62"/>
        <n v="88.45"/>
        <n v="193.44"/>
        <n v="145.5"/>
        <n v="504.29999999999995"/>
        <n v="306.45"/>
        <n v="95.699999999999989"/>
        <n v="635.17999999999995"/>
        <n v="214.54999999999998"/>
        <n v="379.96000000000004"/>
        <n v="696.85"/>
        <n v="408.73"/>
        <n v="51.47"/>
        <n v="274.3"/>
        <n v="196.95"/>
        <n v="69.459999999999994"/>
        <n v="359.6"/>
        <n v="137.13"/>
        <n v="499.02"/>
        <n v="224.64"/>
        <n v="125.74"/>
        <n v="490.26"/>
        <n v="457.04999999999995"/>
        <n v="156.84"/>
        <n v="119.72"/>
        <n v="543.6"/>
        <n v="882.81000000000006"/>
        <n v="152.57999999999998"/>
        <n v="693.44"/>
        <n v="229.5"/>
        <n v="146.79"/>
        <n v="141.6"/>
        <n v="116.69000000000001"/>
        <n v="73.959999999999994"/>
        <n v="97.94"/>
        <n v="292.2"/>
        <n v="524.88"/>
        <n v="92.039999999999992"/>
        <n v="75.88"/>
        <n v="80.72"/>
        <n v="112.62"/>
        <n v="71.2"/>
        <n v="155.24"/>
        <n v="294.20000000000005"/>
        <n v="548.55000000000007"/>
        <n v="257.7"/>
        <n v="396.36"/>
        <n v="171.81"/>
        <n v="488.79"/>
        <n v="524.16"/>
        <n v="133.26"/>
        <n v="135.24"/>
        <n v="112.44"/>
        <n v="144.08000000000001"/>
        <n v="985.19999999999993"/>
        <n v="249.95999999999998"/>
        <n v="217.26"/>
        <n v="194.21999999999997"/>
        <n v="892"/>
        <n v="339.36"/>
        <n v="447.06000000000006"/>
        <n v="198.5"/>
        <n v="812.09999999999991"/>
        <n v="493.29999999999995"/>
        <n v="591.66"/>
        <n v="559.02"/>
        <n v="517.86"/>
        <n v="410.20000000000005"/>
        <n v="266.70000000000005"/>
        <n v="70.910000000000011"/>
        <n v="144.78"/>
        <n v="429.54999999999995"/>
        <n v="569.17000000000007"/>
        <n v="241.2"/>
        <n v="127.08"/>
        <n v="257.08"/>
        <n v="139.02000000000001"/>
        <n v="81.66"/>
        <n v="310.72000000000003"/>
        <n v="185.96"/>
        <n v="72.319999999999993"/>
        <n v="189.18"/>
        <n v="206.84"/>
        <n v="157.02000000000001"/>
        <n v="215.3"/>
        <n v="596.1"/>
        <n v="73.099999999999994"/>
        <n v="279.18"/>
        <n v="169.67999999999998"/>
        <n v="45.58"/>
        <n v="225.60000000000002"/>
        <n v="290.39999999999998"/>
        <n v="44.46"/>
        <n v="156.60000000000002"/>
        <n v="419.93999999999994"/>
        <n v="184.25"/>
        <n v="140.63999999999999"/>
        <n v="64.989999999999995"/>
        <n v="775.6"/>
        <n v="327.06"/>
        <n v="363.23"/>
        <n v="127"/>
        <n v="375.55"/>
        <n v="199.16"/>
        <n v="30.61"/>
        <n v="115.78"/>
        <n v="28.96"/>
        <n v="890.73"/>
        <n v="279.65999999999997"/>
        <n v="80.930000000000007"/>
        <n v="674.5"/>
        <n v="348.48"/>
        <n v="435.59999999999997"/>
        <n v="439.54999999999995"/>
        <n v="591.18000000000006"/>
        <n v="260.76"/>
        <n v="215.04000000000002"/>
        <n v="91.61"/>
        <n v="662.13"/>
        <n v="832.5"/>
        <n v="91.35"/>
        <n v="157.76"/>
        <n v="121.74"/>
        <n v="825.8"/>
        <n v="159.89999999999998"/>
        <n v="12.09"/>
        <n v="641.9"/>
        <n v="234.93"/>
        <n v="167.54"/>
        <n v="299.10000000000002"/>
        <n v="239.73"/>
        <n v="664.7"/>
        <n v="202.65"/>
        <n v="46.2"/>
        <n v="88.149999999999991"/>
        <n v="157.26"/>
        <n v="296.37"/>
        <n v="708.4"/>
        <n v="111.34"/>
        <n v="580.16"/>
        <n v="60.25"/>
        <n v="174.24"/>
        <n v="421.26"/>
        <n v="33.630000000000003"/>
        <n v="30.98"/>
        <n v="247.39999999999998"/>
        <n v="378.29999999999995"/>
        <n v="334.86"/>
        <n v="727.8"/>
        <n v="335.88"/>
        <n v="240.72"/>
        <n v="47.07"/>
        <n v="99.69"/>
        <n v="264.45000000000005"/>
        <n v="139.65"/>
        <n v="55.45"/>
        <n v="128.91"/>
        <n v="119.98"/>
        <n v="352.5"/>
        <n v="871"/>
        <n v="197.6"/>
        <n v="194.52"/>
        <n v="173.22"/>
        <n v="71.88"/>
        <n v="286.26"/>
        <n v="81.239999999999995"/>
        <n v="560.4"/>
        <n v="186.8"/>
        <n v="220.23"/>
        <n v="269.12"/>
        <n v="454.79999999999995"/>
        <n v="448.56"/>
        <n v="293.88"/>
        <n v="589.5"/>
        <n v="291"/>
        <n v="39.479999999999997"/>
        <n v="34.81"/>
        <n v="295.92"/>
        <n v="42.96"/>
        <n v="138.47999999999999"/>
        <n v="98.2"/>
        <n v="129.66"/>
        <n v="635.6"/>
        <n v="145.76"/>
        <n v="201.29999999999998"/>
        <n v="631.71"/>
        <n v="385.28"/>
        <n v="486.3"/>
        <n v="513.66"/>
        <n v="473.40000000000003"/>
        <n v="436.85"/>
        <n v="108.16"/>
        <n v="248.76"/>
        <n v="626.22"/>
        <n v="975"/>
        <n v="483.28"/>
        <n v="96.960000000000008"/>
        <n v="197.7"/>
        <n v="724.23"/>
        <n v="795.51"/>
        <n v="502.39"/>
        <n v="172"/>
        <n v="68.98"/>
        <n v="124.96"/>
        <n v="77.099999999999994"/>
        <n v="483.72"/>
        <n v="302.12"/>
        <n v="698.67"/>
        <n v="124.64999999999999"/>
        <n v="178.4"/>
        <n v="500.21999999999997"/>
        <n v="35.82"/>
        <n v="136.14000000000001"/>
        <n v="104.88"/>
        <n v="178.92"/>
        <n v="815.67"/>
        <n v="132.35999999999999"/>
        <n v="257.39000000000004"/>
        <n v="93.36"/>
        <n v="228"/>
        <n v="166.71"/>
        <n v="697.4"/>
        <n v="389.04"/>
        <n v="365.26"/>
        <n v="89.28"/>
        <n v="168"/>
        <n v="19.7"/>
        <n v="531.16"/>
        <n v="53.72"/>
        <n v="819.5"/>
        <n v="568.4"/>
        <n v="587.6"/>
        <n v="732.48"/>
        <n v="845.64"/>
        <n v="389.27"/>
        <n v="84.83"/>
        <n v="143.26"/>
        <n v="75.38"/>
        <n v="253.36"/>
        <n v="38.42"/>
        <n v="652.30000000000007"/>
        <n v="52.65"/>
        <n v="110.60999999999999"/>
        <n v="568.61"/>
        <n v="136.4"/>
        <n v="174.20000000000002"/>
        <n v="366.4"/>
        <n v="254.61"/>
        <n v="778.32"/>
        <n v="285.92"/>
        <n v="579.12"/>
        <n v="188.5"/>
        <n v="221.56"/>
        <n v="772"/>
        <n v="721.3"/>
        <n v="511.04"/>
        <n v="53.449999999999996"/>
        <n v="222"/>
        <n v="763.68"/>
        <n v="228.18"/>
        <n v="82.14"/>
        <n v="382.56"/>
        <n v="68.58"/>
        <n v="382.16"/>
        <n v="601.09"/>
        <n v="475.92999999999995"/>
        <n v="52.42"/>
        <n v="131.30000000000001"/>
        <n v="144.30000000000001"/>
        <n v="457.17"/>
        <n v="93.38"/>
        <n v="126.25"/>
        <n v="790.83"/>
        <n v="174.4"/>
        <n v="379.04"/>
        <n v="30.62"/>
        <n v="352.08"/>
        <n v="50.8"/>
        <n v="522.05999999999995"/>
        <n v="575.12"/>
        <n v="54.95"/>
        <n v="181.41"/>
        <n v="412.37"/>
        <n v="46.41"/>
        <n v="274.2"/>
        <n v="973.7"/>
        <n v="648.19999999999993"/>
        <n v="93.22"/>
        <n v="54.36"/>
        <n v="60.87"/>
        <n v="244.89999999999998"/>
        <n v="92.78"/>
        <n v="433.45"/>
        <n v="138.06"/>
        <n v="241.6"/>
        <n v="471.73"/>
        <n v="440.64"/>
        <n v="680.31000000000006"/>
        <n v="309.88"/>
        <n v="186.36"/>
        <n v="200.92"/>
        <n v="17.75"/>
        <n v="621.79999999999995"/>
        <n v="86"/>
        <n v="402.59999999999997"/>
        <n v="324.85000000000002"/>
        <n v="95.15"/>
        <n v="388.96"/>
        <n v="425.68"/>
        <n v="318.08"/>
        <n v="271.04000000000002"/>
        <n v="384.64"/>
        <n v="235.79999999999998"/>
        <n v="211.56"/>
        <n v="95.36"/>
        <n v="10.17"/>
        <n v="206.13"/>
        <n v="420.56"/>
        <n v="88.04"/>
        <n v="648.99"/>
        <n v="123.84"/>
        <n v="649.5"/>
        <n v="742.2"/>
        <n v="84.48"/>
        <n v="250.28"/>
        <n v="94.8"/>
        <n v="91.3"/>
        <n v="285.10999999999996"/>
        <n v="52.38"/>
        <n v="192.7"/>
        <n v="267.78000000000003"/>
        <n v="558.69999999999993"/>
        <n v="175.32"/>
        <n v="155.82"/>
        <n v="60.3"/>
        <n v="78.94"/>
        <n v="29.74"/>
        <n v="21.32"/>
        <n v="281.34000000000003"/>
        <n v="73.260000000000005"/>
        <n v="22.38"/>
        <n v="655.92"/>
        <n v="594.59999999999991"/>
        <n v="74.099999999999994"/>
        <n v="196.96"/>
        <n v="372.33"/>
        <n v="527.9"/>
        <n v="479.75"/>
        <n v="328.59"/>
        <n v="168.96"/>
        <n v="113.24"/>
        <n v="345.54"/>
        <n v="428.67"/>
        <n v="86.27"/>
        <n v="25.52"/>
        <n v="101.52"/>
        <n v="357.49"/>
        <n v="238.77"/>
        <n v="101.43"/>
        <n v="724.24"/>
        <n v="125.64"/>
        <n v="72.929999999999993"/>
        <n v="258.36"/>
        <n v="173.74"/>
        <n v="56.5"/>
        <n v="214.3"/>
        <n v="534.36"/>
        <n v="93.16"/>
        <n v="522.08000000000004"/>
        <n v="52.35"/>
        <n v="39.75"/>
        <n v="720.16"/>
        <n v="96.8"/>
        <n v="332.1"/>
        <n v="81.44"/>
        <n v="319.89999999999998"/>
        <n v="166.68"/>
        <n v="319.06"/>
        <n v="87.9"/>
        <n v="734.7"/>
        <n v="97.52"/>
        <n v="769.2"/>
        <n v="418.29999999999995"/>
        <n v="463.28"/>
        <n v="462.45"/>
        <n v="141.9"/>
        <n v="302.70000000000005"/>
        <n v="793.28"/>
        <n v="425.18"/>
        <n v="283.62"/>
        <n v="599.19999999999993"/>
        <n v="315.36"/>
        <n v="403.56000000000006"/>
        <n v="183.88"/>
        <n v="138.65"/>
        <n v="80.709999999999994"/>
        <n v="116.64"/>
        <n v="313.52"/>
        <n v="846.1"/>
        <n v="414.4"/>
        <n v="159.08000000000001"/>
        <n v="490.09999999999997"/>
        <n v="87.449999999999989"/>
        <n v="224.52"/>
        <n v="744.96"/>
        <n v="410.72"/>
        <n v="298.79999999999995"/>
        <n v="212.94"/>
        <n v="42.85"/>
        <n v="378.68"/>
        <n v="206.91"/>
        <n v="78.78"/>
        <n v="322.11"/>
        <n v="98.22"/>
        <n v="25.46"/>
        <n v="581.98"/>
        <n v="211.32"/>
        <n v="55.12"/>
        <n v="88.31"/>
        <n v="356.58"/>
        <n v="794.25"/>
        <n v="50.62"/>
        <n v="599.52"/>
        <n v="166.7"/>
        <n v="744.4"/>
        <n v="378.9"/>
        <n v="257.15999999999997"/>
        <n v="552.23"/>
        <n v="447.40000000000003"/>
        <n v="276.27"/>
        <n v="343.74"/>
        <n v="266.08"/>
        <n v="898.37999999999988"/>
        <n v="456.8"/>
        <n v="253.95"/>
        <n v="70.56"/>
        <n v="657.16"/>
        <n v="168.5"/>
        <n v="53.78"/>
        <n v="179.05"/>
        <n v="211.44"/>
        <n v="119.72999999999999"/>
        <n v="65.699999999999989"/>
        <n v="84.16"/>
        <n v="395.46"/>
        <n v="297.99"/>
        <n v="454.41"/>
        <n v="276.12"/>
        <n v="158"/>
        <n v="887.93999999999994"/>
        <n v="91.98"/>
        <n v="41.78"/>
        <n v="15.5"/>
        <n v="290.45999999999998"/>
        <n v="66.66"/>
        <n v="76.540000000000006"/>
        <n v="299.7"/>
        <n v="243.03000000000003"/>
        <n v="47.400000000000006"/>
        <n v="172.45000000000002"/>
        <n v="846.3"/>
        <n v="258.37"/>
        <n v="609.55999999999995"/>
        <n v="240.24"/>
        <n v="172.26"/>
        <n v="99.84"/>
        <n v="298.64"/>
        <n v="159.60000000000002"/>
        <n v="25.45"/>
        <n v="67.77"/>
        <n v="238.36"/>
        <n v="232.6"/>
        <n v="877.32"/>
        <n v="699.71999999999991"/>
        <n v="674.59"/>
        <n v="318.55"/>
        <n v="29.52"/>
        <n v="496"/>
        <n v="823.40000000000009"/>
        <n v="602.96"/>
        <n v="282.8"/>
        <n v="766"/>
        <n v="116.06"/>
        <n v="174.89999999999998"/>
        <n v="60.95"/>
        <n v="40.35"/>
        <n v="973.8"/>
        <n v="31.84"/>
        <n v="65.819999999999993"/>
        <n v="618.38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ishi B" refreshedDate="45264.658090625002" createdVersion="7" refreshedVersion="7" minRefreshableVersion="3" recordCount="1000" xr:uid="{596CA066-61B2-40AA-873B-599B16F0B500}">
  <cacheSource type="worksheet">
    <worksheetSource name="supermarket_sales___Sheet1"/>
  </cacheSource>
  <cacheFields count="8">
    <cacheField name="Order ID" numFmtId="0">
      <sharedItems/>
    </cacheField>
    <cacheField name="Date" numFmtId="14">
      <sharedItems containsSemiMixedTypes="0" containsNonDate="0" containsDate="1" containsString="0" minDate="2019-01-01T00:00:00" maxDate="2019-03-31T00:00:00"/>
    </cacheField>
    <cacheField name="Category type" numFmtId="0">
      <sharedItems/>
    </cacheField>
    <cacheField name="Product" numFmtId="0">
      <sharedItems/>
    </cacheField>
    <cacheField name="Price" numFmtId="0">
      <sharedItems containsSemiMixedTypes="0" containsString="0" containsNumber="1" minValue="10.08" maxValue="99.96"/>
    </cacheField>
    <cacheField name="Quantity" numFmtId="0">
      <sharedItems containsSemiMixedTypes="0" containsString="0" containsNumber="1" containsInteger="1" minValue="1" maxValue="10"/>
    </cacheField>
    <cacheField name="Revenue" numFmtId="0">
      <sharedItems containsSemiMixedTypes="0" containsString="0" containsNumber="1" minValue="10.17" maxValue="993"/>
    </cacheField>
    <cacheField name="Month" numFmtId="0">
      <sharedItems containsSemiMixedTypes="0" containsString="0" containsNumber="1" containsInteger="1" minValue="1" maxValue="3" count="3">
        <n v="1"/>
        <n v="3"/>
        <n v="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ishi B" refreshedDate="45270.866301273149" backgroundQuery="1" createdVersion="7" refreshedVersion="7" minRefreshableVersion="3" recordCount="0" supportSubquery="1" supportAdvancedDrill="1" xr:uid="{A1BCCC3D-0AB4-4961-8B50-FE4125B6DB48}">
  <cacheSource type="external" connectionId="3"/>
  <cacheFields count="3">
    <cacheField name="[Measures].[Sum of Quantity]" caption="Sum of Quantity" numFmtId="0" hierarchy="13" level="32767"/>
    <cacheField name="[supermarket_sales___Sheet1].[Product].[Product]" caption="Product" numFmtId="0" hierarchy="4" level="1">
      <sharedItems count="6">
        <s v="Electronic accessories"/>
        <s v="Fashion accessories"/>
        <s v="Food and beverages"/>
        <s v="Health and beauty"/>
        <s v="Home and lifestyle"/>
        <s v="Sports and travel"/>
      </sharedItems>
    </cacheField>
    <cacheField name="[Measures].[Sum of Price]" caption="Sum of Price" numFmtId="0" hierarchy="14" level="32767"/>
  </cacheFields>
  <cacheHierarchies count="15">
    <cacheHierarchy uniqueName="[Range].[Revenue]" caption="Revenue" attribute="1" defaultMemberUniqueName="[Range].[Revenue].[All]" allUniqueName="[Range].[Revenue].[All]" dimensionUniqueName="[Range]" displayFolder="" count="0" memberValueDatatype="5" unbalanced="0"/>
    <cacheHierarchy uniqueName="[supermarket_sales___Sheet1].[Order ID]" caption="Order ID" attribute="1" defaultMemberUniqueName="[supermarket_sales___Sheet1].[Order ID].[All]" allUniqueName="[supermarket_sales___Sheet1].[Order ID].[All]" dimensionUniqueName="[supermarket_sales___Sheet1]" displayFolder="" count="0" memberValueDatatype="130" unbalanced="0"/>
    <cacheHierarchy uniqueName="[supermarket_sales___Sheet1].[Date]" caption="Date" attribute="1" defaultMemberUniqueName="[supermarket_sales___Sheet1].[Date].[All]" allUniqueName="[supermarket_sales___Sheet1].[Date].[All]" dimensionUniqueName="[supermarket_sales___Sheet1]" displayFolder="" count="0" memberValueDatatype="130" unbalanced="0"/>
    <cacheHierarchy uniqueName="[supermarket_sales___Sheet1].[Category type]" caption="Category type" attribute="1" defaultMemberUniqueName="[supermarket_sales___Sheet1].[Category type].[All]" allUniqueName="[supermarket_sales___Sheet1].[Category type].[All]" dimensionUniqueName="[supermarket_sales___Sheet1]" displayFolder="" count="0" memberValueDatatype="130" unbalanced="0"/>
    <cacheHierarchy uniqueName="[supermarket_sales___Sheet1].[Product]" caption="Product" attribute="1" defaultMemberUniqueName="[supermarket_sales___Sheet1].[Product].[All]" allUniqueName="[supermarket_sales___Sheet1].[Product].[All]" dimensionUniqueName="[supermarket_sales___Sheet1]" displayFolder="" count="2" memberValueDatatype="130" unbalanced="0">
      <fieldsUsage count="2">
        <fieldUsage x="-1"/>
        <fieldUsage x="1"/>
      </fieldsUsage>
    </cacheHierarchy>
    <cacheHierarchy uniqueName="[supermarket_sales___Sheet1].[Price]" caption="Price" attribute="1" defaultMemberUniqueName="[supermarket_sales___Sheet1].[Price].[All]" allUniqueName="[supermarket_sales___Sheet1].[Price].[All]" dimensionUniqueName="[supermarket_sales___Sheet1]" displayFolder="" count="0" memberValueDatatype="5" unbalanced="0"/>
    <cacheHierarchy uniqueName="[supermarket_sales___Sheet1].[Quantity]" caption="Quantity" attribute="1" defaultMemberUniqueName="[supermarket_sales___Sheet1].[Quantity].[All]" allUniqueName="[supermarket_sales___Sheet1].[Quantity].[All]" dimensionUniqueName="[supermarket_sales___Sheet1]" displayFolder="" count="0" memberValueDatatype="20" unbalanced="0"/>
    <cacheHierarchy uniqueName="[supermarket_sales___Sheet1].[Revenue]" caption="Revenue" attribute="1" defaultMemberUniqueName="[supermarket_sales___Sheet1].[Revenue].[All]" allUniqueName="[supermarket_sales___Sheet1].[Revenue].[All]" dimensionUniqueName="[supermarket_sales___Sheet1]" displayFolder="" count="0" memberValueDatatype="5" unbalanced="0"/>
    <cacheHierarchy uniqueName="[Measures].[__XL_Count Range]" caption="__XL_Count Range" measure="1" displayFolder="" measureGroup="Range" count="0" hidden="1"/>
    <cacheHierarchy uniqueName="[Measures].[__XL_Count supermarket_sales___Sheet1]" caption="__XL_Count supermarket_sales___Sheet1" measure="1" displayFolder="" measureGroup="supermarket_sales___Sheet1" count="0" hidden="1"/>
    <cacheHierarchy uniqueName="[Measures].[__No measures defined]" caption="__No measures defined" measure="1" displayFolder="" count="0" hidden="1"/>
    <cacheHierarchy uniqueName="[Measures].[Sum of Revenue]" caption="Sum of Revenue" measure="1" displayFolder="" measureGroup="supermarket_sales___Sheet1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Max of Revenue]" caption="Max of Revenue" measure="1" displayFolder="" measureGroup="supermarket_sales___Sheet1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Quantity]" caption="Sum of Quantity" measure="1" displayFolder="" measureGroup="supermarket_sales___Sheet1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Price]" caption="Sum of Price" measure="1" displayFolder="" measureGroup="supermarket_sales___Sheet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dimensions count="3">
    <dimension measure="1" name="Measures" uniqueName="[Measures]" caption="Measures"/>
    <dimension name="Range" uniqueName="[Range]" caption="Range"/>
    <dimension name="supermarket_sales___Sheet1" uniqueName="[supermarket_sales___Sheet1]" caption="supermarket_sales___Sheet1"/>
  </dimensions>
  <measureGroups count="2">
    <measureGroup name="Range" caption="Range"/>
    <measureGroup name="supermarket_sales___Sheet1" caption="supermarket_sales___Sheet1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s v="750-67-8428"/>
    <s v="01-05-2019"/>
    <x v="0"/>
    <x v="0"/>
    <n v="74.69"/>
    <x v="0"/>
    <n v="522.82999999999993"/>
  </r>
  <r>
    <s v="226-31-3081"/>
    <s v="03-08-2019"/>
    <x v="1"/>
    <x v="1"/>
    <n v="15.28"/>
    <x v="1"/>
    <n v="76.399999999999991"/>
  </r>
  <r>
    <s v="631-41-3108"/>
    <s v="03-03-2019"/>
    <x v="1"/>
    <x v="2"/>
    <n v="46.33"/>
    <x v="0"/>
    <n v="324.31"/>
  </r>
  <r>
    <s v="123-19-1176"/>
    <s v="1/27/2019"/>
    <x v="0"/>
    <x v="0"/>
    <n v="58.22"/>
    <x v="2"/>
    <n v="465.76"/>
  </r>
  <r>
    <s v="373-73-7910"/>
    <s v="02-08-2019"/>
    <x v="1"/>
    <x v="3"/>
    <n v="86.31"/>
    <x v="0"/>
    <n v="604.17000000000007"/>
  </r>
  <r>
    <s v="699-14-3026"/>
    <s v="3/25/2019"/>
    <x v="1"/>
    <x v="1"/>
    <n v="85.39"/>
    <x v="0"/>
    <n v="597.73"/>
  </r>
  <r>
    <s v="355-53-5943"/>
    <s v="2/25/2019"/>
    <x v="0"/>
    <x v="1"/>
    <n v="68.84"/>
    <x v="3"/>
    <n v="413.04"/>
  </r>
  <r>
    <s v="315-22-5665"/>
    <s v="2/24/2019"/>
    <x v="1"/>
    <x v="2"/>
    <n v="73.56"/>
    <x v="4"/>
    <n v="735.6"/>
  </r>
  <r>
    <s v="665-32-9167"/>
    <s v="01-10-2019"/>
    <x v="0"/>
    <x v="0"/>
    <n v="36.26"/>
    <x v="5"/>
    <n v="72.52"/>
  </r>
  <r>
    <s v="692-92-5582"/>
    <s v="2/20/2019"/>
    <x v="0"/>
    <x v="4"/>
    <n v="54.84"/>
    <x v="6"/>
    <n v="164.52"/>
  </r>
  <r>
    <s v="351-62-0822"/>
    <s v="02-06-2019"/>
    <x v="0"/>
    <x v="5"/>
    <n v="14.48"/>
    <x v="7"/>
    <n v="57.92"/>
  </r>
  <r>
    <s v="529-56-3974"/>
    <s v="03-09-2019"/>
    <x v="0"/>
    <x v="1"/>
    <n v="25.51"/>
    <x v="7"/>
    <n v="102.04"/>
  </r>
  <r>
    <s v="365-64-0515"/>
    <s v="02-12-2019"/>
    <x v="1"/>
    <x v="1"/>
    <n v="46.95"/>
    <x v="1"/>
    <n v="234.75"/>
  </r>
  <r>
    <s v="252-56-2699"/>
    <s v="02-07-2019"/>
    <x v="1"/>
    <x v="4"/>
    <n v="43.19"/>
    <x v="4"/>
    <n v="431.9"/>
  </r>
  <r>
    <s v="829-34-3910"/>
    <s v="3/29/2019"/>
    <x v="1"/>
    <x v="0"/>
    <n v="71.38"/>
    <x v="4"/>
    <n v="713.8"/>
  </r>
  <r>
    <s v="299-46-1805"/>
    <s v="1/15/2019"/>
    <x v="0"/>
    <x v="3"/>
    <n v="93.72"/>
    <x v="3"/>
    <n v="562.31999999999994"/>
  </r>
  <r>
    <s v="656-95-9349"/>
    <s v="03-11-2019"/>
    <x v="0"/>
    <x v="0"/>
    <n v="68.930000000000007"/>
    <x v="0"/>
    <n v="482.51000000000005"/>
  </r>
  <r>
    <s v="765-26-6951"/>
    <s v="01-01-2019"/>
    <x v="1"/>
    <x v="3"/>
    <n v="72.61"/>
    <x v="3"/>
    <n v="435.65999999999997"/>
  </r>
  <r>
    <s v="329-62-1586"/>
    <s v="1/21/2019"/>
    <x v="1"/>
    <x v="4"/>
    <n v="54.67"/>
    <x v="6"/>
    <n v="164.01"/>
  </r>
  <r>
    <s v="319-50-3348"/>
    <s v="03-11-2019"/>
    <x v="1"/>
    <x v="2"/>
    <n v="40.299999999999997"/>
    <x v="5"/>
    <n v="80.599999999999994"/>
  </r>
  <r>
    <s v="300-71-4605"/>
    <s v="2/25/2019"/>
    <x v="0"/>
    <x v="1"/>
    <n v="86.04"/>
    <x v="1"/>
    <n v="430.20000000000005"/>
  </r>
  <r>
    <s v="371-85-5789"/>
    <s v="03-05-2019"/>
    <x v="1"/>
    <x v="0"/>
    <n v="87.98"/>
    <x v="6"/>
    <n v="263.94"/>
  </r>
  <r>
    <s v="273-16-6619"/>
    <s v="3/15/2019"/>
    <x v="1"/>
    <x v="2"/>
    <n v="33.200000000000003"/>
    <x v="5"/>
    <n v="66.400000000000006"/>
  </r>
  <r>
    <s v="636-48-8204"/>
    <s v="2/17/2019"/>
    <x v="1"/>
    <x v="1"/>
    <n v="34.56"/>
    <x v="1"/>
    <n v="172.8"/>
  </r>
  <r>
    <s v="549-59-1358"/>
    <s v="03-02-2019"/>
    <x v="0"/>
    <x v="3"/>
    <n v="88.63"/>
    <x v="6"/>
    <n v="265.89"/>
  </r>
  <r>
    <s v="227-03-5010"/>
    <s v="3/22/2019"/>
    <x v="0"/>
    <x v="2"/>
    <n v="52.59"/>
    <x v="2"/>
    <n v="420.72"/>
  </r>
  <r>
    <s v="649-29-6775"/>
    <s v="02-08-2019"/>
    <x v="1"/>
    <x v="5"/>
    <n v="33.520000000000003"/>
    <x v="8"/>
    <n v="33.520000000000003"/>
  </r>
  <r>
    <s v="189-17-4241"/>
    <s v="03-10-2019"/>
    <x v="1"/>
    <x v="5"/>
    <n v="87.67"/>
    <x v="5"/>
    <n v="175.34"/>
  </r>
  <r>
    <s v="145-94-9061"/>
    <s v="1/25/2019"/>
    <x v="1"/>
    <x v="4"/>
    <n v="88.36"/>
    <x v="1"/>
    <n v="441.8"/>
  </r>
  <r>
    <s v="848-62-7243"/>
    <s v="3/15/2019"/>
    <x v="1"/>
    <x v="0"/>
    <n v="24.89"/>
    <x v="9"/>
    <n v="224.01"/>
  </r>
  <r>
    <s v="871-79-8483"/>
    <s v="2/25/2019"/>
    <x v="1"/>
    <x v="5"/>
    <n v="94.13"/>
    <x v="1"/>
    <n v="470.65"/>
  </r>
  <r>
    <s v="149-71-6266"/>
    <s v="1/28/2019"/>
    <x v="0"/>
    <x v="3"/>
    <n v="78.069999999999993"/>
    <x v="9"/>
    <n v="702.62999999999988"/>
  </r>
  <r>
    <s v="640-49-2076"/>
    <s v="01-10-2019"/>
    <x v="1"/>
    <x v="3"/>
    <n v="83.78"/>
    <x v="2"/>
    <n v="670.24"/>
  </r>
  <r>
    <s v="595-11-5460"/>
    <s v="3/15/2019"/>
    <x v="1"/>
    <x v="0"/>
    <n v="96.58"/>
    <x v="5"/>
    <n v="193.16"/>
  </r>
  <r>
    <s v="183-56-6882"/>
    <s v="02-06-2019"/>
    <x v="0"/>
    <x v="4"/>
    <n v="99.42"/>
    <x v="7"/>
    <n v="397.68"/>
  </r>
  <r>
    <s v="232-16-2483"/>
    <s v="01-07-2019"/>
    <x v="0"/>
    <x v="3"/>
    <n v="68.12"/>
    <x v="8"/>
    <n v="68.12"/>
  </r>
  <r>
    <s v="129-29-8530"/>
    <s v="03-10-2019"/>
    <x v="0"/>
    <x v="3"/>
    <n v="62.62"/>
    <x v="1"/>
    <n v="313.09999999999997"/>
  </r>
  <r>
    <s v="272-65-1806"/>
    <s v="1/15/2019"/>
    <x v="1"/>
    <x v="1"/>
    <n v="60.88"/>
    <x v="9"/>
    <n v="547.92000000000007"/>
  </r>
  <r>
    <s v="333-73-7901"/>
    <s v="3/23/2019"/>
    <x v="1"/>
    <x v="0"/>
    <n v="54.92"/>
    <x v="2"/>
    <n v="439.36"/>
  </r>
  <r>
    <s v="777-82-7220"/>
    <s v="03-03-2019"/>
    <x v="0"/>
    <x v="2"/>
    <n v="30.12"/>
    <x v="2"/>
    <n v="240.96"/>
  </r>
  <r>
    <s v="280-35-5823"/>
    <s v="1/17/2019"/>
    <x v="0"/>
    <x v="2"/>
    <n v="86.72"/>
    <x v="8"/>
    <n v="86.72"/>
  </r>
  <r>
    <s v="554-53-8700"/>
    <s v="02-02-2019"/>
    <x v="0"/>
    <x v="2"/>
    <n v="56.11"/>
    <x v="5"/>
    <n v="112.22"/>
  </r>
  <r>
    <s v="354-25-5821"/>
    <s v="02-08-2019"/>
    <x v="0"/>
    <x v="3"/>
    <n v="69.12"/>
    <x v="3"/>
    <n v="414.72"/>
  </r>
  <r>
    <s v="228-96-1411"/>
    <s v="03-04-2019"/>
    <x v="0"/>
    <x v="4"/>
    <n v="98.7"/>
    <x v="2"/>
    <n v="789.6"/>
  </r>
  <r>
    <s v="617-15-4209"/>
    <s v="3/16/2019"/>
    <x v="0"/>
    <x v="0"/>
    <n v="15.37"/>
    <x v="5"/>
    <n v="30.74"/>
  </r>
  <r>
    <s v="132-32-9879"/>
    <s v="03-09-2019"/>
    <x v="0"/>
    <x v="1"/>
    <n v="93.96"/>
    <x v="7"/>
    <n v="375.84"/>
  </r>
  <r>
    <s v="370-41-7321"/>
    <s v="2/27/2019"/>
    <x v="0"/>
    <x v="0"/>
    <n v="56.69"/>
    <x v="9"/>
    <n v="510.21"/>
  </r>
  <r>
    <s v="727-46-3608"/>
    <s v="02-06-2019"/>
    <x v="0"/>
    <x v="4"/>
    <n v="20.010000000000002"/>
    <x v="9"/>
    <n v="180.09"/>
  </r>
  <r>
    <s v="669-54-1719"/>
    <s v="02-10-2019"/>
    <x v="0"/>
    <x v="1"/>
    <n v="18.93"/>
    <x v="3"/>
    <n v="113.58"/>
  </r>
  <r>
    <s v="574-22-5561"/>
    <s v="3/19/2019"/>
    <x v="0"/>
    <x v="5"/>
    <n v="82.63"/>
    <x v="4"/>
    <n v="826.3"/>
  </r>
  <r>
    <s v="326-78-5178"/>
    <s v="02-03-2019"/>
    <x v="0"/>
    <x v="4"/>
    <n v="91.4"/>
    <x v="0"/>
    <n v="639.80000000000007"/>
  </r>
  <r>
    <s v="162-48-8011"/>
    <s v="02-10-2019"/>
    <x v="0"/>
    <x v="4"/>
    <n v="44.59"/>
    <x v="1"/>
    <n v="222.95000000000002"/>
  </r>
  <r>
    <s v="616-24-2851"/>
    <s v="3/22/2019"/>
    <x v="0"/>
    <x v="5"/>
    <n v="17.87"/>
    <x v="7"/>
    <n v="71.48"/>
  </r>
  <r>
    <s v="778-71-5554"/>
    <s v="1/25/2019"/>
    <x v="0"/>
    <x v="5"/>
    <n v="15.43"/>
    <x v="8"/>
    <n v="15.43"/>
  </r>
  <r>
    <s v="242-55-6721"/>
    <s v="03-07-2019"/>
    <x v="1"/>
    <x v="2"/>
    <n v="16.16"/>
    <x v="5"/>
    <n v="32.32"/>
  </r>
  <r>
    <s v="399-46-5918"/>
    <s v="2/28/2019"/>
    <x v="1"/>
    <x v="1"/>
    <n v="85.98"/>
    <x v="2"/>
    <n v="687.84"/>
  </r>
  <r>
    <s v="106-35-6779"/>
    <s v="3/27/2019"/>
    <x v="0"/>
    <x v="2"/>
    <n v="44.34"/>
    <x v="5"/>
    <n v="88.68"/>
  </r>
  <r>
    <s v="635-40-6220"/>
    <s v="02-07-2019"/>
    <x v="1"/>
    <x v="0"/>
    <n v="89.6"/>
    <x v="2"/>
    <n v="716.8"/>
  </r>
  <r>
    <s v="817-48-8732"/>
    <s v="1/20/2019"/>
    <x v="0"/>
    <x v="2"/>
    <n v="72.349999999999994"/>
    <x v="4"/>
    <n v="723.5"/>
  </r>
  <r>
    <s v="120-06-4233"/>
    <s v="03-12-2019"/>
    <x v="1"/>
    <x v="1"/>
    <n v="30.61"/>
    <x v="3"/>
    <n v="183.66"/>
  </r>
  <r>
    <s v="285-68-5083"/>
    <s v="2/15/2019"/>
    <x v="0"/>
    <x v="3"/>
    <n v="24.74"/>
    <x v="6"/>
    <n v="74.22"/>
  </r>
  <r>
    <s v="803-83-5989"/>
    <s v="2/24/2019"/>
    <x v="1"/>
    <x v="2"/>
    <n v="55.73"/>
    <x v="3"/>
    <n v="334.38"/>
  </r>
  <r>
    <s v="347-34-2234"/>
    <s v="02-03-2019"/>
    <x v="0"/>
    <x v="3"/>
    <n v="55.07"/>
    <x v="9"/>
    <n v="495.63"/>
  </r>
  <r>
    <s v="199-75-8169"/>
    <s v="03-06-2019"/>
    <x v="0"/>
    <x v="3"/>
    <n v="15.81"/>
    <x v="4"/>
    <n v="158.1"/>
  </r>
  <r>
    <s v="853-23-2453"/>
    <s v="2/14/2019"/>
    <x v="0"/>
    <x v="0"/>
    <n v="75.739999999999995"/>
    <x v="7"/>
    <n v="302.95999999999998"/>
  </r>
  <r>
    <s v="877-22-3308"/>
    <s v="3/13/2019"/>
    <x v="0"/>
    <x v="0"/>
    <n v="15.87"/>
    <x v="4"/>
    <n v="158.69999999999999"/>
  </r>
  <r>
    <s v="838-78-4295"/>
    <s v="02-10-2019"/>
    <x v="1"/>
    <x v="0"/>
    <n v="33.47"/>
    <x v="5"/>
    <n v="66.94"/>
  </r>
  <r>
    <s v="109-28-2512"/>
    <s v="01-07-2019"/>
    <x v="0"/>
    <x v="5"/>
    <n v="97.61"/>
    <x v="3"/>
    <n v="585.66"/>
  </r>
  <r>
    <s v="232-11-3025"/>
    <s v="1/24/2019"/>
    <x v="1"/>
    <x v="3"/>
    <n v="78.77"/>
    <x v="4"/>
    <n v="787.69999999999993"/>
  </r>
  <r>
    <s v="382-03-4532"/>
    <s v="02-02-2019"/>
    <x v="0"/>
    <x v="0"/>
    <n v="18.329999999999998"/>
    <x v="8"/>
    <n v="18.329999999999998"/>
  </r>
  <r>
    <s v="393-65-2792"/>
    <s v="01-06-2019"/>
    <x v="1"/>
    <x v="4"/>
    <n v="89.48"/>
    <x v="4"/>
    <n v="894.80000000000007"/>
  </r>
  <r>
    <s v="796-12-2025"/>
    <s v="02-11-2019"/>
    <x v="1"/>
    <x v="5"/>
    <n v="62.12"/>
    <x v="4"/>
    <n v="621.19999999999993"/>
  </r>
  <r>
    <s v="510-95-6347"/>
    <s v="03-05-2019"/>
    <x v="0"/>
    <x v="4"/>
    <n v="48.52"/>
    <x v="6"/>
    <n v="145.56"/>
  </r>
  <r>
    <s v="841-35-6630"/>
    <s v="03-09-2019"/>
    <x v="1"/>
    <x v="1"/>
    <n v="75.91"/>
    <x v="3"/>
    <n v="455.46"/>
  </r>
  <r>
    <s v="287-21-9091"/>
    <s v="1/22/2019"/>
    <x v="1"/>
    <x v="2"/>
    <n v="74.67"/>
    <x v="9"/>
    <n v="672.03"/>
  </r>
  <r>
    <s v="732-94-0499"/>
    <s v="1/13/2019"/>
    <x v="1"/>
    <x v="1"/>
    <n v="41.65"/>
    <x v="4"/>
    <n v="416.5"/>
  </r>
  <r>
    <s v="263-10-3913"/>
    <s v="01-09-2019"/>
    <x v="0"/>
    <x v="5"/>
    <n v="49.04"/>
    <x v="9"/>
    <n v="441.36"/>
  </r>
  <r>
    <s v="381-20-0914"/>
    <s v="01-12-2019"/>
    <x v="0"/>
    <x v="5"/>
    <n v="20.010000000000002"/>
    <x v="9"/>
    <n v="180.09"/>
  </r>
  <r>
    <s v="829-49-1914"/>
    <s v="03-05-2019"/>
    <x v="0"/>
    <x v="4"/>
    <n v="78.31"/>
    <x v="4"/>
    <n v="783.1"/>
  </r>
  <r>
    <s v="756-01-7507"/>
    <s v="1/22/2019"/>
    <x v="1"/>
    <x v="0"/>
    <n v="20.38"/>
    <x v="1"/>
    <n v="101.89999999999999"/>
  </r>
  <r>
    <s v="870-72-4431"/>
    <s v="1/21/2019"/>
    <x v="1"/>
    <x v="0"/>
    <n v="99.19"/>
    <x v="3"/>
    <n v="595.14"/>
  </r>
  <r>
    <s v="847-38-7188"/>
    <s v="1/26/2019"/>
    <x v="1"/>
    <x v="4"/>
    <n v="96.68"/>
    <x v="6"/>
    <n v="290.04000000000002"/>
  </r>
  <r>
    <s v="480-63-2856"/>
    <s v="1/23/2019"/>
    <x v="1"/>
    <x v="4"/>
    <n v="19.25"/>
    <x v="2"/>
    <n v="154"/>
  </r>
  <r>
    <s v="787-56-0757"/>
    <s v="2/23/2019"/>
    <x v="0"/>
    <x v="4"/>
    <n v="80.36"/>
    <x v="7"/>
    <n v="321.44"/>
  </r>
  <r>
    <s v="360-39-5055"/>
    <s v="03-09-2019"/>
    <x v="0"/>
    <x v="3"/>
    <n v="48.91"/>
    <x v="1"/>
    <n v="244.54999999999998"/>
  </r>
  <r>
    <s v="730-50-9884"/>
    <s v="03-05-2019"/>
    <x v="1"/>
    <x v="3"/>
    <n v="83.06"/>
    <x v="0"/>
    <n v="581.42000000000007"/>
  </r>
  <r>
    <s v="362-58-8315"/>
    <s v="3/25/2019"/>
    <x v="1"/>
    <x v="5"/>
    <n v="76.52"/>
    <x v="1"/>
    <n v="382.59999999999997"/>
  </r>
  <r>
    <s v="633-44-8566"/>
    <s v="3/27/2019"/>
    <x v="0"/>
    <x v="4"/>
    <n v="49.38"/>
    <x v="0"/>
    <n v="345.66"/>
  </r>
  <r>
    <s v="504-35-8843"/>
    <s v="01-02-2019"/>
    <x v="1"/>
    <x v="3"/>
    <n v="42.47"/>
    <x v="8"/>
    <n v="42.47"/>
  </r>
  <r>
    <s v="318-68-5053"/>
    <s v="2/27/2019"/>
    <x v="1"/>
    <x v="0"/>
    <n v="76.989999999999995"/>
    <x v="3"/>
    <n v="461.93999999999994"/>
  </r>
  <r>
    <s v="565-80-5980"/>
    <s v="1/23/2019"/>
    <x v="0"/>
    <x v="2"/>
    <n v="47.38"/>
    <x v="7"/>
    <n v="189.52"/>
  </r>
  <r>
    <s v="225-32-0908"/>
    <s v="1/26/2019"/>
    <x v="1"/>
    <x v="3"/>
    <n v="44.86"/>
    <x v="4"/>
    <n v="448.6"/>
  </r>
  <r>
    <s v="873-51-0671"/>
    <s v="01-10-2019"/>
    <x v="0"/>
    <x v="3"/>
    <n v="21.98"/>
    <x v="0"/>
    <n v="153.86000000000001"/>
  </r>
  <r>
    <s v="152-08-9985"/>
    <s v="03-12-2019"/>
    <x v="0"/>
    <x v="0"/>
    <n v="64.36"/>
    <x v="9"/>
    <n v="579.24"/>
  </r>
  <r>
    <s v="512-91-0811"/>
    <s v="02-06-2019"/>
    <x v="1"/>
    <x v="0"/>
    <n v="89.75"/>
    <x v="8"/>
    <n v="89.75"/>
  </r>
  <r>
    <s v="594-34-4444"/>
    <s v="03-08-2019"/>
    <x v="1"/>
    <x v="1"/>
    <n v="97.16"/>
    <x v="8"/>
    <n v="97.16"/>
  </r>
  <r>
    <s v="766-85-7061"/>
    <s v="3/29/2019"/>
    <x v="1"/>
    <x v="0"/>
    <n v="87.87"/>
    <x v="4"/>
    <n v="878.7"/>
  </r>
  <r>
    <s v="871-39-9221"/>
    <s v="02-09-2019"/>
    <x v="1"/>
    <x v="1"/>
    <n v="12.45"/>
    <x v="3"/>
    <n v="74.699999999999989"/>
  </r>
  <r>
    <s v="865-92-6136"/>
    <s v="3/23/2019"/>
    <x v="1"/>
    <x v="4"/>
    <n v="52.75"/>
    <x v="6"/>
    <n v="158.25"/>
  </r>
  <r>
    <s v="733-01-9107"/>
    <s v="03-05-2019"/>
    <x v="1"/>
    <x v="2"/>
    <n v="82.7"/>
    <x v="3"/>
    <n v="496.20000000000005"/>
  </r>
  <r>
    <s v="163-56-7055"/>
    <s v="3/26/2019"/>
    <x v="0"/>
    <x v="5"/>
    <n v="48.71"/>
    <x v="8"/>
    <n v="48.71"/>
  </r>
  <r>
    <s v="189-98-2939"/>
    <s v="03-01-2019"/>
    <x v="1"/>
    <x v="5"/>
    <n v="78.55"/>
    <x v="9"/>
    <n v="706.94999999999993"/>
  </r>
  <r>
    <s v="551-21-3069"/>
    <s v="02-01-2019"/>
    <x v="1"/>
    <x v="1"/>
    <n v="23.07"/>
    <x v="9"/>
    <n v="207.63"/>
  </r>
  <r>
    <s v="212-62-1842"/>
    <s v="3/28/2019"/>
    <x v="1"/>
    <x v="4"/>
    <n v="58.26"/>
    <x v="3"/>
    <n v="349.56"/>
  </r>
  <r>
    <s v="716-39-1409"/>
    <s v="3/19/2019"/>
    <x v="1"/>
    <x v="0"/>
    <n v="30.35"/>
    <x v="0"/>
    <n v="212.45000000000002"/>
  </r>
  <r>
    <s v="704-48-3927"/>
    <s v="01-12-2019"/>
    <x v="0"/>
    <x v="1"/>
    <n v="88.67"/>
    <x v="4"/>
    <n v="886.7"/>
  </r>
  <r>
    <s v="628-34-3388"/>
    <s v="01-05-2019"/>
    <x v="1"/>
    <x v="5"/>
    <n v="27.38"/>
    <x v="3"/>
    <n v="164.28"/>
  </r>
  <r>
    <s v="630-74-5166"/>
    <s v="3/22/2019"/>
    <x v="1"/>
    <x v="3"/>
    <n v="62.13"/>
    <x v="3"/>
    <n v="372.78000000000003"/>
  </r>
  <r>
    <s v="588-01-7461"/>
    <s v="3/24/2019"/>
    <x v="1"/>
    <x v="4"/>
    <n v="33.979999999999997"/>
    <x v="9"/>
    <n v="305.82"/>
  </r>
  <r>
    <s v="861-77-0145"/>
    <s v="03-03-2019"/>
    <x v="0"/>
    <x v="1"/>
    <n v="81.97"/>
    <x v="4"/>
    <n v="819.7"/>
  </r>
  <r>
    <s v="479-26-8945"/>
    <s v="02-05-2019"/>
    <x v="0"/>
    <x v="3"/>
    <n v="16.489999999999998"/>
    <x v="5"/>
    <n v="32.979999999999997"/>
  </r>
  <r>
    <s v="210-67-5886"/>
    <s v="02-05-2019"/>
    <x v="0"/>
    <x v="0"/>
    <n v="98.21"/>
    <x v="6"/>
    <n v="294.63"/>
  </r>
  <r>
    <s v="227-78-1148"/>
    <s v="2/15/2019"/>
    <x v="1"/>
    <x v="5"/>
    <n v="72.84"/>
    <x v="0"/>
    <n v="509.88"/>
  </r>
  <r>
    <s v="645-44-1170"/>
    <s v="1/19/2019"/>
    <x v="0"/>
    <x v="2"/>
    <n v="58.07"/>
    <x v="9"/>
    <n v="522.63"/>
  </r>
  <r>
    <s v="237-01-6122"/>
    <s v="02-01-2019"/>
    <x v="0"/>
    <x v="2"/>
    <n v="80.790000000000006"/>
    <x v="9"/>
    <n v="727.11"/>
  </r>
  <r>
    <s v="225-98-1496"/>
    <s v="03-02-2019"/>
    <x v="1"/>
    <x v="5"/>
    <n v="27.02"/>
    <x v="6"/>
    <n v="81.06"/>
  </r>
  <r>
    <s v="291-32-1427"/>
    <s v="03-05-2019"/>
    <x v="0"/>
    <x v="5"/>
    <n v="21.94"/>
    <x v="1"/>
    <n v="109.7"/>
  </r>
  <r>
    <s v="659-65-8956"/>
    <s v="1/16/2019"/>
    <x v="0"/>
    <x v="5"/>
    <n v="51.36"/>
    <x v="8"/>
    <n v="51.36"/>
  </r>
  <r>
    <s v="642-32-2990"/>
    <s v="02-02-2019"/>
    <x v="1"/>
    <x v="4"/>
    <n v="10.96"/>
    <x v="4"/>
    <n v="109.60000000000001"/>
  </r>
  <r>
    <s v="378-24-2715"/>
    <s v="1/20/2019"/>
    <x v="1"/>
    <x v="2"/>
    <n v="53.44"/>
    <x v="5"/>
    <n v="106.88"/>
  </r>
  <r>
    <s v="638-60-7125"/>
    <s v="2/14/2019"/>
    <x v="1"/>
    <x v="1"/>
    <n v="99.56"/>
    <x v="2"/>
    <n v="796.48"/>
  </r>
  <r>
    <s v="659-36-1684"/>
    <s v="01-12-2019"/>
    <x v="0"/>
    <x v="3"/>
    <n v="57.12"/>
    <x v="0"/>
    <n v="399.84"/>
  </r>
  <r>
    <s v="219-22-9386"/>
    <s v="03-09-2019"/>
    <x v="0"/>
    <x v="3"/>
    <n v="99.96"/>
    <x v="9"/>
    <n v="899.64"/>
  </r>
  <r>
    <s v="336-78-2147"/>
    <s v="3/13/2019"/>
    <x v="0"/>
    <x v="2"/>
    <n v="63.91"/>
    <x v="2"/>
    <n v="511.28"/>
  </r>
  <r>
    <s v="268-27-6179"/>
    <s v="03-09-2019"/>
    <x v="0"/>
    <x v="5"/>
    <n v="56.47"/>
    <x v="2"/>
    <n v="451.76"/>
  </r>
  <r>
    <s v="668-90-8900"/>
    <s v="03-10-2019"/>
    <x v="1"/>
    <x v="2"/>
    <n v="93.69"/>
    <x v="0"/>
    <n v="655.82999999999993"/>
  </r>
  <r>
    <s v="870-54-3162"/>
    <s v="1/27/2019"/>
    <x v="1"/>
    <x v="3"/>
    <n v="32.25"/>
    <x v="1"/>
    <n v="161.25"/>
  </r>
  <r>
    <s v="189-08-9157"/>
    <s v="01-08-2019"/>
    <x v="1"/>
    <x v="5"/>
    <n v="31.73"/>
    <x v="9"/>
    <n v="285.57"/>
  </r>
  <r>
    <s v="663-86-9076"/>
    <s v="01-08-2019"/>
    <x v="0"/>
    <x v="4"/>
    <n v="68.540000000000006"/>
    <x v="2"/>
    <n v="548.32000000000005"/>
  </r>
  <r>
    <s v="549-84-7482"/>
    <s v="02-08-2019"/>
    <x v="1"/>
    <x v="3"/>
    <n v="90.28"/>
    <x v="9"/>
    <n v="812.52"/>
  </r>
  <r>
    <s v="191-10-6171"/>
    <s v="1/25/2019"/>
    <x v="1"/>
    <x v="5"/>
    <n v="39.619999999999997"/>
    <x v="0"/>
    <n v="277.33999999999997"/>
  </r>
  <r>
    <s v="802-70-5316"/>
    <s v="03-06-2019"/>
    <x v="0"/>
    <x v="3"/>
    <n v="92.13"/>
    <x v="3"/>
    <n v="552.78"/>
  </r>
  <r>
    <s v="695-51-0018"/>
    <s v="02-10-2019"/>
    <x v="1"/>
    <x v="3"/>
    <n v="34.840000000000003"/>
    <x v="7"/>
    <n v="139.36000000000001"/>
  </r>
  <r>
    <s v="590-83-4591"/>
    <s v="2/17/2019"/>
    <x v="0"/>
    <x v="1"/>
    <n v="87.45"/>
    <x v="3"/>
    <n v="524.70000000000005"/>
  </r>
  <r>
    <s v="483-71-1164"/>
    <s v="03-08-2019"/>
    <x v="1"/>
    <x v="0"/>
    <n v="81.3"/>
    <x v="3"/>
    <n v="487.79999999999995"/>
  </r>
  <r>
    <s v="597-78-7908"/>
    <s v="2/18/2019"/>
    <x v="1"/>
    <x v="5"/>
    <n v="90.22"/>
    <x v="6"/>
    <n v="270.65999999999997"/>
  </r>
  <r>
    <s v="700-81-1757"/>
    <s v="1/18/2019"/>
    <x v="1"/>
    <x v="1"/>
    <n v="26.31"/>
    <x v="1"/>
    <n v="131.54999999999998"/>
  </r>
  <r>
    <s v="354-39-5160"/>
    <s v="2/18/2019"/>
    <x v="0"/>
    <x v="2"/>
    <n v="34.42"/>
    <x v="3"/>
    <n v="206.52"/>
  </r>
  <r>
    <s v="241-72-9525"/>
    <s v="2/16/2019"/>
    <x v="1"/>
    <x v="3"/>
    <n v="51.91"/>
    <x v="4"/>
    <n v="519.09999999999991"/>
  </r>
  <r>
    <s v="575-30-8091"/>
    <s v="3/16/2019"/>
    <x v="1"/>
    <x v="3"/>
    <n v="72.5"/>
    <x v="2"/>
    <n v="580"/>
  </r>
  <r>
    <s v="731-81-9469"/>
    <s v="1/23/2019"/>
    <x v="0"/>
    <x v="3"/>
    <n v="89.8"/>
    <x v="4"/>
    <n v="898"/>
  </r>
  <r>
    <s v="280-17-4359"/>
    <s v="1/25/2019"/>
    <x v="0"/>
    <x v="0"/>
    <n v="90.5"/>
    <x v="4"/>
    <n v="905"/>
  </r>
  <r>
    <s v="338-65-2210"/>
    <s v="02-05-2019"/>
    <x v="0"/>
    <x v="0"/>
    <n v="68.599999999999994"/>
    <x v="4"/>
    <n v="686"/>
  </r>
  <r>
    <s v="488-25-4221"/>
    <s v="2/22/2019"/>
    <x v="0"/>
    <x v="4"/>
    <n v="30.41"/>
    <x v="8"/>
    <n v="30.41"/>
  </r>
  <r>
    <s v="239-10-7476"/>
    <s v="1/21/2019"/>
    <x v="1"/>
    <x v="2"/>
    <n v="77.95"/>
    <x v="3"/>
    <n v="467.70000000000005"/>
  </r>
  <r>
    <s v="458-41-1477"/>
    <s v="03-08-2019"/>
    <x v="1"/>
    <x v="0"/>
    <n v="46.26"/>
    <x v="3"/>
    <n v="277.56"/>
  </r>
  <r>
    <s v="685-64-1609"/>
    <s v="02-10-2019"/>
    <x v="0"/>
    <x v="5"/>
    <n v="30.14"/>
    <x v="4"/>
    <n v="301.39999999999998"/>
  </r>
  <r>
    <s v="568-90-5112"/>
    <s v="3/19/2019"/>
    <x v="1"/>
    <x v="0"/>
    <n v="66.14"/>
    <x v="7"/>
    <n v="264.56"/>
  </r>
  <r>
    <s v="262-47-2794"/>
    <s v="03-06-2019"/>
    <x v="0"/>
    <x v="2"/>
    <n v="71.86"/>
    <x v="2"/>
    <n v="574.88"/>
  </r>
  <r>
    <s v="238-49-0436"/>
    <s v="3/27/2019"/>
    <x v="1"/>
    <x v="0"/>
    <n v="32.46"/>
    <x v="2"/>
    <n v="259.68"/>
  </r>
  <r>
    <s v="608-96-3517"/>
    <s v="3/23/2019"/>
    <x v="0"/>
    <x v="5"/>
    <n v="91.54"/>
    <x v="7"/>
    <n v="366.16"/>
  </r>
  <r>
    <s v="584-86-7256"/>
    <s v="03-11-2019"/>
    <x v="0"/>
    <x v="3"/>
    <n v="34.56"/>
    <x v="0"/>
    <n v="241.92000000000002"/>
  </r>
  <r>
    <s v="746-94-0204"/>
    <s v="1/29/2019"/>
    <x v="1"/>
    <x v="5"/>
    <n v="83.24"/>
    <x v="9"/>
    <n v="749.16"/>
  </r>
  <r>
    <s v="214-17-6927"/>
    <s v="02-07-2019"/>
    <x v="1"/>
    <x v="4"/>
    <n v="16.48"/>
    <x v="3"/>
    <n v="98.88"/>
  </r>
  <r>
    <s v="400-89-4171"/>
    <s v="1/28/2019"/>
    <x v="1"/>
    <x v="3"/>
    <n v="80.97"/>
    <x v="2"/>
    <n v="647.76"/>
  </r>
  <r>
    <s v="782-95-9291"/>
    <s v="2/20/2019"/>
    <x v="0"/>
    <x v="4"/>
    <n v="92.29"/>
    <x v="1"/>
    <n v="461.45000000000005"/>
  </r>
  <r>
    <s v="279-74-2924"/>
    <s v="01-04-2019"/>
    <x v="0"/>
    <x v="1"/>
    <n v="72.17"/>
    <x v="8"/>
    <n v="72.17"/>
  </r>
  <r>
    <s v="307-85-2293"/>
    <s v="03-07-2019"/>
    <x v="1"/>
    <x v="2"/>
    <n v="50.28"/>
    <x v="1"/>
    <n v="251.4"/>
  </r>
  <r>
    <s v="743-04-1105"/>
    <s v="3/30/2019"/>
    <x v="0"/>
    <x v="0"/>
    <n v="97.22"/>
    <x v="9"/>
    <n v="874.98"/>
  </r>
  <r>
    <s v="423-57-2993"/>
    <s v="3/27/2019"/>
    <x v="1"/>
    <x v="3"/>
    <n v="93.39"/>
    <x v="3"/>
    <n v="560.34"/>
  </r>
  <r>
    <s v="894-41-5205"/>
    <s v="1/19/2019"/>
    <x v="1"/>
    <x v="4"/>
    <n v="43.18"/>
    <x v="2"/>
    <n v="345.44"/>
  </r>
  <r>
    <s v="275-28-0149"/>
    <s v="2/25/2019"/>
    <x v="1"/>
    <x v="3"/>
    <n v="63.69"/>
    <x v="8"/>
    <n v="63.69"/>
  </r>
  <r>
    <s v="101-17-6199"/>
    <s v="3/13/2019"/>
    <x v="1"/>
    <x v="4"/>
    <n v="45.79"/>
    <x v="0"/>
    <n v="320.52999999999997"/>
  </r>
  <r>
    <s v="423-80-0988"/>
    <s v="1/30/2019"/>
    <x v="1"/>
    <x v="3"/>
    <n v="76.400000000000006"/>
    <x v="5"/>
    <n v="152.80000000000001"/>
  </r>
  <r>
    <s v="548-46-9322"/>
    <s v="2/20/2019"/>
    <x v="1"/>
    <x v="4"/>
    <n v="39.9"/>
    <x v="4"/>
    <n v="399"/>
  </r>
  <r>
    <s v="505-02-0892"/>
    <s v="2/25/2019"/>
    <x v="0"/>
    <x v="0"/>
    <n v="42.57"/>
    <x v="2"/>
    <n v="340.56"/>
  </r>
  <r>
    <s v="234-65-2137"/>
    <s v="1/16/2019"/>
    <x v="1"/>
    <x v="2"/>
    <n v="95.58"/>
    <x v="4"/>
    <n v="955.8"/>
  </r>
  <r>
    <s v="687-47-8271"/>
    <s v="02-08-2019"/>
    <x v="1"/>
    <x v="5"/>
    <n v="98.98"/>
    <x v="4"/>
    <n v="989.80000000000007"/>
  </r>
  <r>
    <s v="796-32-9050"/>
    <s v="1/19/2019"/>
    <x v="1"/>
    <x v="4"/>
    <n v="51.28"/>
    <x v="3"/>
    <n v="307.68"/>
  </r>
  <r>
    <s v="105-31-1824"/>
    <s v="02-01-2019"/>
    <x v="0"/>
    <x v="3"/>
    <n v="69.52"/>
    <x v="0"/>
    <n v="486.64"/>
  </r>
  <r>
    <s v="249-42-3782"/>
    <s v="01-03-2019"/>
    <x v="1"/>
    <x v="0"/>
    <n v="70.010000000000005"/>
    <x v="1"/>
    <n v="350.05"/>
  </r>
  <r>
    <s v="316-55-4634"/>
    <s v="1/26/2019"/>
    <x v="0"/>
    <x v="4"/>
    <n v="80.05"/>
    <x v="1"/>
    <n v="400.25"/>
  </r>
  <r>
    <s v="733-33-4967"/>
    <s v="03-03-2019"/>
    <x v="1"/>
    <x v="1"/>
    <n v="20.85"/>
    <x v="2"/>
    <n v="166.8"/>
  </r>
  <r>
    <s v="608-27-6295"/>
    <s v="1/19/2019"/>
    <x v="0"/>
    <x v="1"/>
    <n v="52.89"/>
    <x v="3"/>
    <n v="317.34000000000003"/>
  </r>
  <r>
    <s v="414-12-7047"/>
    <s v="1/18/2019"/>
    <x v="1"/>
    <x v="4"/>
    <n v="19.79"/>
    <x v="2"/>
    <n v="158.32"/>
  </r>
  <r>
    <s v="827-26-2100"/>
    <s v="3/21/2019"/>
    <x v="0"/>
    <x v="2"/>
    <n v="33.840000000000003"/>
    <x v="9"/>
    <n v="304.56000000000006"/>
  </r>
  <r>
    <s v="175-54-2529"/>
    <s v="03-03-2019"/>
    <x v="0"/>
    <x v="4"/>
    <n v="22.17"/>
    <x v="2"/>
    <n v="177.36"/>
  </r>
  <r>
    <s v="139-52-2867"/>
    <s v="2/13/2019"/>
    <x v="1"/>
    <x v="5"/>
    <n v="22.51"/>
    <x v="0"/>
    <n v="157.57000000000002"/>
  </r>
  <r>
    <s v="407-63-8975"/>
    <s v="3/23/2019"/>
    <x v="1"/>
    <x v="4"/>
    <n v="73.88"/>
    <x v="3"/>
    <n v="443.28"/>
  </r>
  <r>
    <s v="342-65-4817"/>
    <s v="1/28/2019"/>
    <x v="0"/>
    <x v="0"/>
    <n v="86.8"/>
    <x v="6"/>
    <n v="260.39999999999998"/>
  </r>
  <r>
    <s v="130-98-8941"/>
    <s v="02-09-2019"/>
    <x v="1"/>
    <x v="5"/>
    <n v="64.260000000000005"/>
    <x v="0"/>
    <n v="449.82000000000005"/>
  </r>
  <r>
    <s v="434-83-9547"/>
    <s v="1/23/2019"/>
    <x v="0"/>
    <x v="4"/>
    <n v="38.47"/>
    <x v="2"/>
    <n v="307.76"/>
  </r>
  <r>
    <s v="851-28-6367"/>
    <s v="3/23/2019"/>
    <x v="0"/>
    <x v="3"/>
    <n v="15.5"/>
    <x v="4"/>
    <n v="155"/>
  </r>
  <r>
    <s v="824-88-3614"/>
    <s v="1/25/2019"/>
    <x v="1"/>
    <x v="0"/>
    <n v="34.31"/>
    <x v="2"/>
    <n v="274.48"/>
  </r>
  <r>
    <s v="586-25-0848"/>
    <s v="03-04-2019"/>
    <x v="1"/>
    <x v="3"/>
    <n v="12.34"/>
    <x v="0"/>
    <n v="86.38"/>
  </r>
  <r>
    <s v="895-66-0685"/>
    <s v="03-05-2019"/>
    <x v="0"/>
    <x v="4"/>
    <n v="18.079999999999998"/>
    <x v="6"/>
    <n v="54.239999999999995"/>
  </r>
  <r>
    <s v="305-14-0245"/>
    <s v="03-03-2019"/>
    <x v="0"/>
    <x v="2"/>
    <n v="94.49"/>
    <x v="2"/>
    <n v="755.92"/>
  </r>
  <r>
    <s v="732-04-5373"/>
    <s v="02-08-2019"/>
    <x v="0"/>
    <x v="2"/>
    <n v="46.47"/>
    <x v="7"/>
    <n v="185.88"/>
  </r>
  <r>
    <s v="400-60-7251"/>
    <s v="02-10-2019"/>
    <x v="1"/>
    <x v="2"/>
    <n v="74.069999999999993"/>
    <x v="8"/>
    <n v="74.069999999999993"/>
  </r>
  <r>
    <s v="593-65-1552"/>
    <s v="1/28/2019"/>
    <x v="1"/>
    <x v="2"/>
    <n v="69.81"/>
    <x v="7"/>
    <n v="279.24"/>
  </r>
  <r>
    <s v="284-34-9626"/>
    <s v="02-11-2019"/>
    <x v="1"/>
    <x v="2"/>
    <n v="77.040000000000006"/>
    <x v="6"/>
    <n v="231.12"/>
  </r>
  <r>
    <s v="437-58-8131"/>
    <s v="1/15/2019"/>
    <x v="1"/>
    <x v="5"/>
    <n v="73.52"/>
    <x v="5"/>
    <n v="147.04"/>
  </r>
  <r>
    <s v="286-43-6208"/>
    <s v="3/16/2019"/>
    <x v="1"/>
    <x v="4"/>
    <n v="87.8"/>
    <x v="9"/>
    <n v="790.19999999999993"/>
  </r>
  <r>
    <s v="641-43-2399"/>
    <s v="1/26/2019"/>
    <x v="1"/>
    <x v="2"/>
    <n v="25.55"/>
    <x v="7"/>
    <n v="102.2"/>
  </r>
  <r>
    <s v="831-07-6050"/>
    <s v="3/19/2019"/>
    <x v="1"/>
    <x v="1"/>
    <n v="32.71"/>
    <x v="1"/>
    <n v="163.55000000000001"/>
  </r>
  <r>
    <s v="556-86-3144"/>
    <s v="1/13/2019"/>
    <x v="0"/>
    <x v="5"/>
    <n v="74.290000000000006"/>
    <x v="8"/>
    <n v="74.290000000000006"/>
  </r>
  <r>
    <s v="848-24-9445"/>
    <s v="3/26/2019"/>
    <x v="0"/>
    <x v="0"/>
    <n v="43.7"/>
    <x v="5"/>
    <n v="87.4"/>
  </r>
  <r>
    <s v="856-22-8149"/>
    <s v="3/23/2019"/>
    <x v="1"/>
    <x v="2"/>
    <n v="25.29"/>
    <x v="8"/>
    <n v="25.29"/>
  </r>
  <r>
    <s v="699-01-4164"/>
    <s v="03-12-2019"/>
    <x v="1"/>
    <x v="0"/>
    <n v="41.5"/>
    <x v="7"/>
    <n v="166"/>
  </r>
  <r>
    <s v="420-11-4919"/>
    <s v="2/17/2019"/>
    <x v="0"/>
    <x v="4"/>
    <n v="71.39"/>
    <x v="1"/>
    <n v="356.95"/>
  </r>
  <r>
    <s v="606-80-4905"/>
    <s v="1/29/2019"/>
    <x v="0"/>
    <x v="3"/>
    <n v="19.149999999999999"/>
    <x v="3"/>
    <n v="114.89999999999999"/>
  </r>
  <r>
    <s v="542-41-0513"/>
    <s v="3/15/2019"/>
    <x v="0"/>
    <x v="1"/>
    <n v="57.49"/>
    <x v="7"/>
    <n v="229.96"/>
  </r>
  <r>
    <s v="426-39-2418"/>
    <s v="1/14/2019"/>
    <x v="1"/>
    <x v="1"/>
    <n v="61.41"/>
    <x v="0"/>
    <n v="429.87"/>
  </r>
  <r>
    <s v="875-46-5808"/>
    <s v="02-06-2019"/>
    <x v="0"/>
    <x v="0"/>
    <n v="25.9"/>
    <x v="4"/>
    <n v="259"/>
  </r>
  <r>
    <s v="394-43-4238"/>
    <s v="2/15/2019"/>
    <x v="0"/>
    <x v="2"/>
    <n v="17.77"/>
    <x v="1"/>
    <n v="88.85"/>
  </r>
  <r>
    <s v="749-24-1565"/>
    <s v="01-03-2019"/>
    <x v="1"/>
    <x v="0"/>
    <n v="23.03"/>
    <x v="9"/>
    <n v="207.27"/>
  </r>
  <r>
    <s v="672-51-8681"/>
    <s v="01-04-2019"/>
    <x v="0"/>
    <x v="1"/>
    <n v="66.650000000000006"/>
    <x v="9"/>
    <n v="599.85"/>
  </r>
  <r>
    <s v="263-87-5680"/>
    <s v="3/18/2019"/>
    <x v="0"/>
    <x v="2"/>
    <n v="28.53"/>
    <x v="4"/>
    <n v="285.3"/>
  </r>
  <r>
    <s v="573-58-9734"/>
    <s v="3/28/2019"/>
    <x v="1"/>
    <x v="5"/>
    <n v="30.37"/>
    <x v="6"/>
    <n v="91.11"/>
  </r>
  <r>
    <s v="817-69-8206"/>
    <s v="03-02-2019"/>
    <x v="1"/>
    <x v="1"/>
    <n v="99.73"/>
    <x v="9"/>
    <n v="897.57"/>
  </r>
  <r>
    <s v="888-02-0338"/>
    <s v="1/25/2019"/>
    <x v="1"/>
    <x v="1"/>
    <n v="26.23"/>
    <x v="9"/>
    <n v="236.07"/>
  </r>
  <r>
    <s v="677-11-0152"/>
    <s v="1/16/2019"/>
    <x v="1"/>
    <x v="4"/>
    <n v="93.26"/>
    <x v="9"/>
    <n v="839.34"/>
  </r>
  <r>
    <s v="142-63-6033"/>
    <s v="3/20/2019"/>
    <x v="1"/>
    <x v="2"/>
    <n v="92.36"/>
    <x v="1"/>
    <n v="461.8"/>
  </r>
  <r>
    <s v="656-16-1063"/>
    <s v="01-04-2019"/>
    <x v="1"/>
    <x v="3"/>
    <n v="46.42"/>
    <x v="6"/>
    <n v="139.26"/>
  </r>
  <r>
    <s v="891-58-8335"/>
    <s v="03-11-2019"/>
    <x v="0"/>
    <x v="3"/>
    <n v="29.61"/>
    <x v="0"/>
    <n v="207.26999999999998"/>
  </r>
  <r>
    <s v="802-43-8934"/>
    <s v="3/22/2019"/>
    <x v="1"/>
    <x v="2"/>
    <n v="18.28"/>
    <x v="8"/>
    <n v="18.28"/>
  </r>
  <r>
    <s v="560-30-5617"/>
    <s v="3/24/2019"/>
    <x v="1"/>
    <x v="3"/>
    <n v="24.77"/>
    <x v="1"/>
    <n v="123.85"/>
  </r>
  <r>
    <s v="319-74-2561"/>
    <s v="2/21/2019"/>
    <x v="0"/>
    <x v="1"/>
    <n v="94.64"/>
    <x v="6"/>
    <n v="283.92"/>
  </r>
  <r>
    <s v="549-03-9315"/>
    <s v="02-12-2019"/>
    <x v="1"/>
    <x v="5"/>
    <n v="94.87"/>
    <x v="2"/>
    <n v="758.96"/>
  </r>
  <r>
    <s v="790-29-1172"/>
    <s v="03-10-2019"/>
    <x v="1"/>
    <x v="4"/>
    <n v="57.34"/>
    <x v="6"/>
    <n v="172.02"/>
  </r>
  <r>
    <s v="239-36-3640"/>
    <s v="1/31/2019"/>
    <x v="1"/>
    <x v="1"/>
    <n v="45.35"/>
    <x v="3"/>
    <n v="272.10000000000002"/>
  </r>
  <r>
    <s v="468-01-2051"/>
    <s v="03-06-2019"/>
    <x v="1"/>
    <x v="4"/>
    <n v="62.08"/>
    <x v="0"/>
    <n v="434.56"/>
  </r>
  <r>
    <s v="389-25-3394"/>
    <s v="2/17/2019"/>
    <x v="1"/>
    <x v="1"/>
    <n v="11.81"/>
    <x v="1"/>
    <n v="59.050000000000004"/>
  </r>
  <r>
    <s v="279-62-1445"/>
    <s v="2/21/2019"/>
    <x v="0"/>
    <x v="5"/>
    <n v="12.54"/>
    <x v="8"/>
    <n v="12.54"/>
  </r>
  <r>
    <s v="213-72-6612"/>
    <s v="3/20/2019"/>
    <x v="1"/>
    <x v="4"/>
    <n v="43.25"/>
    <x v="5"/>
    <n v="86.5"/>
  </r>
  <r>
    <s v="746-68-6593"/>
    <s v="01-11-2019"/>
    <x v="0"/>
    <x v="3"/>
    <n v="87.16"/>
    <x v="5"/>
    <n v="174.32"/>
  </r>
  <r>
    <s v="836-82-5858"/>
    <s v="1/26/2019"/>
    <x v="0"/>
    <x v="0"/>
    <n v="69.37"/>
    <x v="9"/>
    <n v="624.33000000000004"/>
  </r>
  <r>
    <s v="583-72-1480"/>
    <s v="1/31/2019"/>
    <x v="0"/>
    <x v="1"/>
    <n v="37.06"/>
    <x v="7"/>
    <n v="148.24"/>
  </r>
  <r>
    <s v="466-61-5506"/>
    <s v="2/26/2019"/>
    <x v="0"/>
    <x v="1"/>
    <n v="90.7"/>
    <x v="3"/>
    <n v="544.20000000000005"/>
  </r>
  <r>
    <s v="721-86-6247"/>
    <s v="03-11-2019"/>
    <x v="1"/>
    <x v="2"/>
    <n v="63.42"/>
    <x v="2"/>
    <n v="507.36"/>
  </r>
  <r>
    <s v="289-65-5721"/>
    <s v="1/26/2019"/>
    <x v="1"/>
    <x v="5"/>
    <n v="81.37"/>
    <x v="5"/>
    <n v="162.74"/>
  </r>
  <r>
    <s v="545-46-3100"/>
    <s v="03-12-2019"/>
    <x v="0"/>
    <x v="1"/>
    <n v="10.59"/>
    <x v="6"/>
    <n v="31.77"/>
  </r>
  <r>
    <s v="418-02-5978"/>
    <s v="02-11-2019"/>
    <x v="1"/>
    <x v="0"/>
    <n v="84.09"/>
    <x v="9"/>
    <n v="756.81000000000006"/>
  </r>
  <r>
    <s v="269-04-5750"/>
    <s v="2/21/2019"/>
    <x v="0"/>
    <x v="5"/>
    <n v="73.819999999999993"/>
    <x v="7"/>
    <n v="295.27999999999997"/>
  </r>
  <r>
    <s v="157-13-5295"/>
    <s v="03-09-2019"/>
    <x v="0"/>
    <x v="0"/>
    <n v="51.94"/>
    <x v="4"/>
    <n v="519.4"/>
  </r>
  <r>
    <s v="645-78-8093"/>
    <s v="1/20/2019"/>
    <x v="1"/>
    <x v="3"/>
    <n v="93.14"/>
    <x v="5"/>
    <n v="186.28"/>
  </r>
  <r>
    <s v="211-30-9270"/>
    <s v="1/28/2019"/>
    <x v="1"/>
    <x v="0"/>
    <n v="17.41"/>
    <x v="1"/>
    <n v="87.05"/>
  </r>
  <r>
    <s v="755-12-3214"/>
    <s v="03-05-2019"/>
    <x v="0"/>
    <x v="5"/>
    <n v="44.22"/>
    <x v="1"/>
    <n v="221.1"/>
  </r>
  <r>
    <s v="346-84-3103"/>
    <s v="03-02-2019"/>
    <x v="0"/>
    <x v="1"/>
    <n v="13.22"/>
    <x v="1"/>
    <n v="66.100000000000009"/>
  </r>
  <r>
    <s v="478-06-7835"/>
    <s v="01-11-2019"/>
    <x v="1"/>
    <x v="5"/>
    <n v="89.69"/>
    <x v="8"/>
    <n v="89.69"/>
  </r>
  <r>
    <s v="540-11-4336"/>
    <s v="01-11-2019"/>
    <x v="1"/>
    <x v="4"/>
    <n v="24.94"/>
    <x v="9"/>
    <n v="224.46"/>
  </r>
  <r>
    <s v="448-81-5016"/>
    <s v="03-11-2019"/>
    <x v="1"/>
    <x v="0"/>
    <n v="59.77"/>
    <x v="5"/>
    <n v="119.54"/>
  </r>
  <r>
    <s v="142-72-4741"/>
    <s v="2/28/2019"/>
    <x v="0"/>
    <x v="5"/>
    <n v="93.2"/>
    <x v="5"/>
    <n v="186.4"/>
  </r>
  <r>
    <s v="217-58-1179"/>
    <s v="01-05-2019"/>
    <x v="0"/>
    <x v="2"/>
    <n v="62.65"/>
    <x v="7"/>
    <n v="250.6"/>
  </r>
  <r>
    <s v="376-02-8238"/>
    <s v="02-02-2019"/>
    <x v="1"/>
    <x v="2"/>
    <n v="93.87"/>
    <x v="2"/>
    <n v="750.96"/>
  </r>
  <r>
    <s v="530-90-9855"/>
    <s v="01-01-2019"/>
    <x v="0"/>
    <x v="2"/>
    <n v="47.59"/>
    <x v="2"/>
    <n v="380.72"/>
  </r>
  <r>
    <s v="866-05-7563"/>
    <s v="02-09-2019"/>
    <x v="0"/>
    <x v="1"/>
    <n v="81.400000000000006"/>
    <x v="6"/>
    <n v="244.20000000000002"/>
  </r>
  <r>
    <s v="604-70-6476"/>
    <s v="1/23/2019"/>
    <x v="0"/>
    <x v="5"/>
    <n v="17.940000000000001"/>
    <x v="1"/>
    <n v="89.7"/>
  </r>
  <r>
    <s v="799-71-1548"/>
    <s v="01-07-2019"/>
    <x v="0"/>
    <x v="1"/>
    <n v="77.72"/>
    <x v="7"/>
    <n v="310.88"/>
  </r>
  <r>
    <s v="785-13-7708"/>
    <s v="1/14/2019"/>
    <x v="1"/>
    <x v="4"/>
    <n v="73.06"/>
    <x v="0"/>
    <n v="511.42"/>
  </r>
  <r>
    <s v="845-51-0542"/>
    <s v="02-02-2019"/>
    <x v="0"/>
    <x v="4"/>
    <n v="46.55"/>
    <x v="9"/>
    <n v="418.95"/>
  </r>
  <r>
    <s v="662-47-5456"/>
    <s v="3/17/2019"/>
    <x v="0"/>
    <x v="5"/>
    <n v="35.19"/>
    <x v="4"/>
    <n v="351.9"/>
  </r>
  <r>
    <s v="883-17-4236"/>
    <s v="03-02-2019"/>
    <x v="1"/>
    <x v="3"/>
    <n v="14.39"/>
    <x v="5"/>
    <n v="28.78"/>
  </r>
  <r>
    <s v="290-68-2984"/>
    <s v="3/16/2019"/>
    <x v="1"/>
    <x v="2"/>
    <n v="23.75"/>
    <x v="7"/>
    <n v="95"/>
  </r>
  <r>
    <s v="704-11-6354"/>
    <s v="01-06-2019"/>
    <x v="0"/>
    <x v="2"/>
    <n v="58.9"/>
    <x v="2"/>
    <n v="471.2"/>
  </r>
  <r>
    <s v="110-48-7033"/>
    <s v="1/29/2019"/>
    <x v="0"/>
    <x v="5"/>
    <n v="32.619999999999997"/>
    <x v="7"/>
    <n v="130.47999999999999"/>
  </r>
  <r>
    <s v="366-93-0948"/>
    <s v="1/31/2019"/>
    <x v="0"/>
    <x v="1"/>
    <n v="66.349999999999994"/>
    <x v="8"/>
    <n v="66.349999999999994"/>
  </r>
  <r>
    <s v="729-09-9681"/>
    <s v="02-05-2019"/>
    <x v="0"/>
    <x v="2"/>
    <n v="25.91"/>
    <x v="3"/>
    <n v="155.46"/>
  </r>
  <r>
    <s v="151-16-1484"/>
    <s v="2/13/2019"/>
    <x v="0"/>
    <x v="1"/>
    <n v="32.25"/>
    <x v="7"/>
    <n v="129"/>
  </r>
  <r>
    <s v="380-94-4661"/>
    <s v="02-07-2019"/>
    <x v="0"/>
    <x v="1"/>
    <n v="65.94"/>
    <x v="7"/>
    <n v="263.76"/>
  </r>
  <r>
    <s v="850-41-9669"/>
    <s v="3/19/2019"/>
    <x v="1"/>
    <x v="1"/>
    <n v="75.06"/>
    <x v="9"/>
    <n v="675.54"/>
  </r>
  <r>
    <s v="821-07-3596"/>
    <s v="03-07-2019"/>
    <x v="1"/>
    <x v="5"/>
    <n v="16.45"/>
    <x v="7"/>
    <n v="65.8"/>
  </r>
  <r>
    <s v="655-85-5130"/>
    <s v="3/13/2019"/>
    <x v="0"/>
    <x v="5"/>
    <n v="38.299999999999997"/>
    <x v="7"/>
    <n v="153.19999999999999"/>
  </r>
  <r>
    <s v="447-15-7839"/>
    <s v="02-09-2019"/>
    <x v="0"/>
    <x v="3"/>
    <n v="22.24"/>
    <x v="4"/>
    <n v="222.39999999999998"/>
  </r>
  <r>
    <s v="154-74-7179"/>
    <s v="2/26/2019"/>
    <x v="1"/>
    <x v="3"/>
    <n v="54.45"/>
    <x v="8"/>
    <n v="54.45"/>
  </r>
  <r>
    <s v="253-12-6086"/>
    <s v="03-12-2019"/>
    <x v="0"/>
    <x v="3"/>
    <n v="98.4"/>
    <x v="0"/>
    <n v="688.80000000000007"/>
  </r>
  <r>
    <s v="808-65-0703"/>
    <s v="3/14/2019"/>
    <x v="1"/>
    <x v="2"/>
    <n v="35.47"/>
    <x v="7"/>
    <n v="141.88"/>
  </r>
  <r>
    <s v="571-94-0759"/>
    <s v="01-08-2019"/>
    <x v="0"/>
    <x v="4"/>
    <n v="74.599999999999994"/>
    <x v="4"/>
    <n v="746"/>
  </r>
  <r>
    <s v="144-51-6085"/>
    <s v="01-05-2019"/>
    <x v="0"/>
    <x v="2"/>
    <n v="70.739999999999995"/>
    <x v="7"/>
    <n v="282.95999999999998"/>
  </r>
  <r>
    <s v="731-14-2199"/>
    <s v="01-04-2019"/>
    <x v="0"/>
    <x v="2"/>
    <n v="35.54"/>
    <x v="4"/>
    <n v="355.4"/>
  </r>
  <r>
    <s v="783-09-1637"/>
    <s v="03-06-2019"/>
    <x v="1"/>
    <x v="3"/>
    <n v="67.430000000000007"/>
    <x v="1"/>
    <n v="337.15000000000003"/>
  </r>
  <r>
    <s v="687-15-1097"/>
    <s v="01-03-2019"/>
    <x v="0"/>
    <x v="0"/>
    <n v="21.12"/>
    <x v="5"/>
    <n v="42.24"/>
  </r>
  <r>
    <s v="126-54-1082"/>
    <s v="01-07-2019"/>
    <x v="0"/>
    <x v="2"/>
    <n v="21.54"/>
    <x v="9"/>
    <n v="193.85999999999999"/>
  </r>
  <r>
    <s v="633-91-1052"/>
    <s v="1/27/2019"/>
    <x v="1"/>
    <x v="2"/>
    <n v="12.03"/>
    <x v="5"/>
    <n v="24.06"/>
  </r>
  <r>
    <s v="477-24-6490"/>
    <s v="2/26/2019"/>
    <x v="1"/>
    <x v="0"/>
    <n v="99.71"/>
    <x v="3"/>
    <n v="598.26"/>
  </r>
  <r>
    <s v="566-19-5475"/>
    <s v="01-07-2019"/>
    <x v="1"/>
    <x v="5"/>
    <n v="47.97"/>
    <x v="0"/>
    <n v="335.78999999999996"/>
  </r>
  <r>
    <s v="526-86-8552"/>
    <s v="01-07-2019"/>
    <x v="0"/>
    <x v="2"/>
    <n v="21.82"/>
    <x v="4"/>
    <n v="218.2"/>
  </r>
  <r>
    <s v="376-56-3573"/>
    <s v="02-02-2019"/>
    <x v="1"/>
    <x v="5"/>
    <n v="95.42"/>
    <x v="7"/>
    <n v="381.68"/>
  </r>
  <r>
    <s v="537-72-0426"/>
    <s v="3/20/2019"/>
    <x v="0"/>
    <x v="5"/>
    <n v="70.989999999999995"/>
    <x v="4"/>
    <n v="709.9"/>
  </r>
  <r>
    <s v="828-61-5674"/>
    <s v="3/20/2019"/>
    <x v="0"/>
    <x v="3"/>
    <n v="44.02"/>
    <x v="4"/>
    <n v="440.20000000000005"/>
  </r>
  <r>
    <s v="136-08-6195"/>
    <s v="2/15/2019"/>
    <x v="1"/>
    <x v="2"/>
    <n v="69.959999999999994"/>
    <x v="2"/>
    <n v="559.67999999999995"/>
  </r>
  <r>
    <s v="523-38-0215"/>
    <s v="03-06-2019"/>
    <x v="1"/>
    <x v="2"/>
    <n v="37"/>
    <x v="8"/>
    <n v="37"/>
  </r>
  <r>
    <s v="490-29-1201"/>
    <s v="01-06-2019"/>
    <x v="1"/>
    <x v="3"/>
    <n v="15.34"/>
    <x v="8"/>
    <n v="15.34"/>
  </r>
  <r>
    <s v="667-92-0055"/>
    <s v="03-04-2019"/>
    <x v="0"/>
    <x v="0"/>
    <n v="99.83"/>
    <x v="3"/>
    <n v="598.98"/>
  </r>
  <r>
    <s v="565-17-3836"/>
    <s v="03-12-2019"/>
    <x v="0"/>
    <x v="0"/>
    <n v="47.67"/>
    <x v="7"/>
    <n v="190.68"/>
  </r>
  <r>
    <s v="498-41-1961"/>
    <s v="2/20/2019"/>
    <x v="1"/>
    <x v="0"/>
    <n v="66.680000000000007"/>
    <x v="1"/>
    <n v="333.40000000000003"/>
  </r>
  <r>
    <s v="593-95-4461"/>
    <s v="3/24/2019"/>
    <x v="0"/>
    <x v="2"/>
    <n v="74.86"/>
    <x v="8"/>
    <n v="74.86"/>
  </r>
  <r>
    <s v="226-71-3580"/>
    <s v="1/31/2019"/>
    <x v="1"/>
    <x v="3"/>
    <n v="23.75"/>
    <x v="9"/>
    <n v="213.75"/>
  </r>
  <r>
    <s v="283-79-9594"/>
    <s v="1/25/2019"/>
    <x v="1"/>
    <x v="4"/>
    <n v="48.51"/>
    <x v="0"/>
    <n v="339.57"/>
  </r>
  <r>
    <s v="430-60-3493"/>
    <s v="02-03-2019"/>
    <x v="0"/>
    <x v="2"/>
    <n v="94.88"/>
    <x v="0"/>
    <n v="664.16"/>
  </r>
  <r>
    <s v="139-20-0155"/>
    <s v="1/24/2019"/>
    <x v="0"/>
    <x v="1"/>
    <n v="40.299999999999997"/>
    <x v="4"/>
    <n v="403"/>
  </r>
  <r>
    <s v="558-80-4082"/>
    <s v="3/14/2019"/>
    <x v="1"/>
    <x v="1"/>
    <n v="27.85"/>
    <x v="0"/>
    <n v="194.95000000000002"/>
  </r>
  <r>
    <s v="278-97-7759"/>
    <s v="2/18/2019"/>
    <x v="0"/>
    <x v="1"/>
    <n v="62.48"/>
    <x v="8"/>
    <n v="62.48"/>
  </r>
  <r>
    <s v="316-68-6352"/>
    <s v="1/21/2019"/>
    <x v="0"/>
    <x v="4"/>
    <n v="36.36"/>
    <x v="5"/>
    <n v="72.72"/>
  </r>
  <r>
    <s v="585-03-5943"/>
    <s v="3/13/2019"/>
    <x v="1"/>
    <x v="0"/>
    <n v="18.11"/>
    <x v="4"/>
    <n v="181.1"/>
  </r>
  <r>
    <s v="211-05-0490"/>
    <s v="03-03-2019"/>
    <x v="0"/>
    <x v="1"/>
    <n v="51.92"/>
    <x v="1"/>
    <n v="259.60000000000002"/>
  </r>
  <r>
    <s v="727-75-6477"/>
    <s v="3/29/2019"/>
    <x v="1"/>
    <x v="1"/>
    <n v="28.84"/>
    <x v="7"/>
    <n v="115.36"/>
  </r>
  <r>
    <s v="744-02-5987"/>
    <s v="01-10-2019"/>
    <x v="0"/>
    <x v="2"/>
    <n v="78.38"/>
    <x v="3"/>
    <n v="470.28"/>
  </r>
  <r>
    <s v="307-83-9164"/>
    <s v="1/25/2019"/>
    <x v="0"/>
    <x v="2"/>
    <n v="60.01"/>
    <x v="7"/>
    <n v="240.04"/>
  </r>
  <r>
    <s v="779-06-0012"/>
    <s v="1/19/2019"/>
    <x v="0"/>
    <x v="2"/>
    <n v="88.61"/>
    <x v="8"/>
    <n v="88.61"/>
  </r>
  <r>
    <s v="446-47-6729"/>
    <s v="01-02-2019"/>
    <x v="1"/>
    <x v="5"/>
    <n v="99.82"/>
    <x v="5"/>
    <n v="199.64"/>
  </r>
  <r>
    <s v="573-10-3877"/>
    <s v="03-12-2019"/>
    <x v="0"/>
    <x v="0"/>
    <n v="39.01"/>
    <x v="8"/>
    <n v="39.01"/>
  </r>
  <r>
    <s v="735-06-4124"/>
    <s v="2/25/2019"/>
    <x v="1"/>
    <x v="4"/>
    <n v="48.61"/>
    <x v="8"/>
    <n v="48.61"/>
  </r>
  <r>
    <s v="439-54-7422"/>
    <s v="3/18/2019"/>
    <x v="1"/>
    <x v="1"/>
    <n v="51.19"/>
    <x v="7"/>
    <n v="204.76"/>
  </r>
  <r>
    <s v="396-90-2219"/>
    <s v="2/23/2019"/>
    <x v="1"/>
    <x v="1"/>
    <n v="14.96"/>
    <x v="2"/>
    <n v="119.68"/>
  </r>
  <r>
    <s v="411-77-0180"/>
    <s v="3/26/2019"/>
    <x v="0"/>
    <x v="1"/>
    <n v="72.2"/>
    <x v="0"/>
    <n v="505.40000000000003"/>
  </r>
  <r>
    <s v="286-01-5402"/>
    <s v="3/30/2019"/>
    <x v="1"/>
    <x v="3"/>
    <n v="40.229999999999997"/>
    <x v="0"/>
    <n v="281.60999999999996"/>
  </r>
  <r>
    <s v="803-17-8013"/>
    <s v="2/17/2019"/>
    <x v="0"/>
    <x v="2"/>
    <n v="88.79"/>
    <x v="2"/>
    <n v="710.32"/>
  </r>
  <r>
    <s v="512-98-1403"/>
    <s v="3/21/2019"/>
    <x v="0"/>
    <x v="1"/>
    <n v="26.48"/>
    <x v="6"/>
    <n v="79.44"/>
  </r>
  <r>
    <s v="848-42-2560"/>
    <s v="03-05-2019"/>
    <x v="1"/>
    <x v="5"/>
    <n v="81.91"/>
    <x v="5"/>
    <n v="163.82"/>
  </r>
  <r>
    <s v="532-59-7201"/>
    <s v="1/31/2019"/>
    <x v="0"/>
    <x v="3"/>
    <n v="79.930000000000007"/>
    <x v="3"/>
    <n v="479.58000000000004"/>
  </r>
  <r>
    <s v="181-94-6432"/>
    <s v="02-05-2019"/>
    <x v="0"/>
    <x v="5"/>
    <n v="69.33"/>
    <x v="5"/>
    <n v="138.66"/>
  </r>
  <r>
    <s v="870-76-1733"/>
    <s v="02-01-2019"/>
    <x v="0"/>
    <x v="4"/>
    <n v="14.23"/>
    <x v="1"/>
    <n v="71.150000000000006"/>
  </r>
  <r>
    <s v="423-64-4619"/>
    <s v="03-07-2019"/>
    <x v="0"/>
    <x v="0"/>
    <n v="15.55"/>
    <x v="9"/>
    <n v="139.95000000000002"/>
  </r>
  <r>
    <s v="227-07-4446"/>
    <s v="02-10-2019"/>
    <x v="0"/>
    <x v="1"/>
    <n v="78.13"/>
    <x v="4"/>
    <n v="781.3"/>
  </r>
  <r>
    <s v="174-36-3675"/>
    <s v="2/14/2019"/>
    <x v="0"/>
    <x v="4"/>
    <n v="99.37"/>
    <x v="5"/>
    <n v="198.74"/>
  </r>
  <r>
    <s v="428-83-5800"/>
    <s v="02-09-2019"/>
    <x v="0"/>
    <x v="4"/>
    <n v="21.08"/>
    <x v="6"/>
    <n v="63.239999999999995"/>
  </r>
  <r>
    <s v="603-07-0961"/>
    <s v="01-10-2019"/>
    <x v="0"/>
    <x v="1"/>
    <n v="74.790000000000006"/>
    <x v="1"/>
    <n v="373.95000000000005"/>
  </r>
  <r>
    <s v="704-20-4138"/>
    <s v="03-11-2019"/>
    <x v="0"/>
    <x v="0"/>
    <n v="29.67"/>
    <x v="0"/>
    <n v="207.69"/>
  </r>
  <r>
    <s v="787-15-1757"/>
    <s v="2/18/2019"/>
    <x v="0"/>
    <x v="0"/>
    <n v="44.07"/>
    <x v="7"/>
    <n v="176.28"/>
  </r>
  <r>
    <s v="649-11-3678"/>
    <s v="2/26/2019"/>
    <x v="1"/>
    <x v="4"/>
    <n v="22.93"/>
    <x v="9"/>
    <n v="206.37"/>
  </r>
  <r>
    <s v="622-20-1945"/>
    <s v="1/18/2019"/>
    <x v="1"/>
    <x v="0"/>
    <n v="39.42"/>
    <x v="8"/>
    <n v="39.42"/>
  </r>
  <r>
    <s v="372-94-8041"/>
    <s v="2/15/2019"/>
    <x v="1"/>
    <x v="0"/>
    <n v="15.26"/>
    <x v="3"/>
    <n v="91.56"/>
  </r>
  <r>
    <s v="563-91-7120"/>
    <s v="03-08-2019"/>
    <x v="1"/>
    <x v="5"/>
    <n v="61.77"/>
    <x v="1"/>
    <n v="308.85000000000002"/>
  </r>
  <r>
    <s v="746-54-5508"/>
    <s v="1/17/2019"/>
    <x v="1"/>
    <x v="2"/>
    <n v="21.52"/>
    <x v="3"/>
    <n v="129.12"/>
  </r>
  <r>
    <s v="276-54-0879"/>
    <s v="03-12-2019"/>
    <x v="1"/>
    <x v="3"/>
    <n v="97.74"/>
    <x v="7"/>
    <n v="390.96"/>
  </r>
  <r>
    <s v="815-11-1168"/>
    <s v="03-09-2019"/>
    <x v="0"/>
    <x v="4"/>
    <n v="99.78"/>
    <x v="1"/>
    <n v="498.9"/>
  </r>
  <r>
    <s v="719-76-3868"/>
    <s v="03-12-2019"/>
    <x v="0"/>
    <x v="4"/>
    <n v="94.26"/>
    <x v="7"/>
    <n v="377.04"/>
  </r>
  <r>
    <s v="730-61-8757"/>
    <s v="1/25/2019"/>
    <x v="0"/>
    <x v="0"/>
    <n v="51.13"/>
    <x v="7"/>
    <n v="204.52"/>
  </r>
  <r>
    <s v="340-66-0321"/>
    <s v="3/25/2019"/>
    <x v="0"/>
    <x v="1"/>
    <n v="36.36"/>
    <x v="7"/>
    <n v="145.44"/>
  </r>
  <r>
    <s v="868-81-1752"/>
    <s v="02-07-2019"/>
    <x v="1"/>
    <x v="2"/>
    <n v="22.02"/>
    <x v="9"/>
    <n v="198.18"/>
  </r>
  <r>
    <s v="634-97-8956"/>
    <s v="2/17/2019"/>
    <x v="1"/>
    <x v="4"/>
    <n v="32.9"/>
    <x v="6"/>
    <n v="98.699999999999989"/>
  </r>
  <r>
    <s v="566-71-1091"/>
    <s v="02-03-2019"/>
    <x v="1"/>
    <x v="5"/>
    <n v="77.02"/>
    <x v="1"/>
    <n v="385.09999999999997"/>
  </r>
  <r>
    <s v="442-48-3607"/>
    <s v="3/14/2019"/>
    <x v="0"/>
    <x v="4"/>
    <n v="23.48"/>
    <x v="5"/>
    <n v="46.96"/>
  </r>
  <r>
    <s v="835-16-0096"/>
    <s v="3/24/2019"/>
    <x v="0"/>
    <x v="3"/>
    <n v="14.7"/>
    <x v="1"/>
    <n v="73.5"/>
  </r>
  <r>
    <s v="527-09-6272"/>
    <s v="3/21/2019"/>
    <x v="0"/>
    <x v="1"/>
    <n v="28.45"/>
    <x v="1"/>
    <n v="142.25"/>
  </r>
  <r>
    <s v="898-04-2717"/>
    <s v="3/19/2019"/>
    <x v="1"/>
    <x v="5"/>
    <n v="76.400000000000006"/>
    <x v="9"/>
    <n v="687.6"/>
  </r>
  <r>
    <s v="692-27-8933"/>
    <s v="2/24/2019"/>
    <x v="1"/>
    <x v="3"/>
    <n v="57.95"/>
    <x v="3"/>
    <n v="347.70000000000005"/>
  </r>
  <r>
    <s v="633-09-3463"/>
    <s v="3/28/2019"/>
    <x v="1"/>
    <x v="1"/>
    <n v="47.65"/>
    <x v="6"/>
    <n v="142.94999999999999"/>
  </r>
  <r>
    <s v="374-17-3652"/>
    <s v="02-05-2019"/>
    <x v="0"/>
    <x v="4"/>
    <n v="42.82"/>
    <x v="9"/>
    <n v="385.38"/>
  </r>
  <r>
    <s v="378-07-7001"/>
    <s v="02-10-2019"/>
    <x v="0"/>
    <x v="1"/>
    <n v="48.09"/>
    <x v="6"/>
    <n v="144.27000000000001"/>
  </r>
  <r>
    <s v="433-75-6987"/>
    <s v="03-05-2019"/>
    <x v="0"/>
    <x v="0"/>
    <n v="55.97"/>
    <x v="0"/>
    <n v="391.78999999999996"/>
  </r>
  <r>
    <s v="873-95-4984"/>
    <s v="2/15/2019"/>
    <x v="0"/>
    <x v="0"/>
    <n v="76.900000000000006"/>
    <x v="0"/>
    <n v="538.30000000000007"/>
  </r>
  <r>
    <s v="416-13-5917"/>
    <s v="1/30/2019"/>
    <x v="1"/>
    <x v="4"/>
    <n v="97.03"/>
    <x v="1"/>
    <n v="485.15"/>
  </r>
  <r>
    <s v="150-89-8043"/>
    <s v="2/14/2019"/>
    <x v="1"/>
    <x v="3"/>
    <n v="44.65"/>
    <x v="6"/>
    <n v="133.94999999999999"/>
  </r>
  <r>
    <s v="135-84-8019"/>
    <s v="2/27/2019"/>
    <x v="1"/>
    <x v="5"/>
    <n v="77.930000000000007"/>
    <x v="9"/>
    <n v="701.37000000000012"/>
  </r>
  <r>
    <s v="441-94-7118"/>
    <s v="02-04-2019"/>
    <x v="0"/>
    <x v="1"/>
    <n v="71.95"/>
    <x v="8"/>
    <n v="71.95"/>
  </r>
  <r>
    <s v="725-96-3778"/>
    <s v="1/20/2019"/>
    <x v="0"/>
    <x v="2"/>
    <n v="89.25"/>
    <x v="2"/>
    <n v="714"/>
  </r>
  <r>
    <s v="531-80-1784"/>
    <s v="3/28/2019"/>
    <x v="1"/>
    <x v="1"/>
    <n v="26.02"/>
    <x v="0"/>
    <n v="182.14"/>
  </r>
  <r>
    <s v="400-45-1220"/>
    <s v="2/27/2019"/>
    <x v="1"/>
    <x v="0"/>
    <n v="13.5"/>
    <x v="4"/>
    <n v="135"/>
  </r>
  <r>
    <s v="860-79-0874"/>
    <s v="2/15/2019"/>
    <x v="0"/>
    <x v="5"/>
    <n v="99.3"/>
    <x v="4"/>
    <n v="993"/>
  </r>
  <r>
    <s v="834-61-8124"/>
    <s v="1/26/2019"/>
    <x v="1"/>
    <x v="1"/>
    <n v="51.69"/>
    <x v="0"/>
    <n v="361.83"/>
  </r>
  <r>
    <s v="115-99-4379"/>
    <s v="3/14/2019"/>
    <x v="0"/>
    <x v="5"/>
    <n v="54.73"/>
    <x v="0"/>
    <n v="383.10999999999996"/>
  </r>
  <r>
    <s v="565-67-6697"/>
    <s v="03-02-2019"/>
    <x v="0"/>
    <x v="2"/>
    <n v="27"/>
    <x v="9"/>
    <n v="243"/>
  </r>
  <r>
    <s v="320-49-6392"/>
    <s v="03-04-2019"/>
    <x v="1"/>
    <x v="1"/>
    <n v="30.24"/>
    <x v="8"/>
    <n v="30.24"/>
  </r>
  <r>
    <s v="889-04-9723"/>
    <s v="01-07-2019"/>
    <x v="0"/>
    <x v="4"/>
    <n v="89.14"/>
    <x v="7"/>
    <n v="356.56"/>
  </r>
  <r>
    <s v="632-90-0281"/>
    <s v="03-08-2019"/>
    <x v="1"/>
    <x v="5"/>
    <n v="37.549999999999997"/>
    <x v="4"/>
    <n v="375.5"/>
  </r>
  <r>
    <s v="554-42-2417"/>
    <s v="01-09-2019"/>
    <x v="1"/>
    <x v="3"/>
    <n v="95.44"/>
    <x v="4"/>
    <n v="954.4"/>
  </r>
  <r>
    <s v="453-63-6187"/>
    <s v="03-01-2019"/>
    <x v="1"/>
    <x v="1"/>
    <n v="27.5"/>
    <x v="6"/>
    <n v="82.5"/>
  </r>
  <r>
    <s v="578-80-7669"/>
    <s v="3/16/2019"/>
    <x v="1"/>
    <x v="3"/>
    <n v="74.97"/>
    <x v="8"/>
    <n v="74.97"/>
  </r>
  <r>
    <s v="612-36-5536"/>
    <s v="2/17/2019"/>
    <x v="0"/>
    <x v="4"/>
    <n v="80.959999999999994"/>
    <x v="2"/>
    <n v="647.67999999999995"/>
  </r>
  <r>
    <s v="605-72-4132"/>
    <s v="2/27/2019"/>
    <x v="1"/>
    <x v="4"/>
    <n v="94.47"/>
    <x v="2"/>
    <n v="755.76"/>
  </r>
  <r>
    <s v="471-41-2823"/>
    <s v="03-07-2019"/>
    <x v="1"/>
    <x v="4"/>
    <n v="99.79"/>
    <x v="5"/>
    <n v="199.58"/>
  </r>
  <r>
    <s v="462-67-9126"/>
    <s v="1/21/2019"/>
    <x v="1"/>
    <x v="2"/>
    <n v="73.22"/>
    <x v="3"/>
    <n v="439.32"/>
  </r>
  <r>
    <s v="272-27-9238"/>
    <s v="2/19/2019"/>
    <x v="1"/>
    <x v="4"/>
    <n v="41.24"/>
    <x v="7"/>
    <n v="164.96"/>
  </r>
  <r>
    <s v="834-25-9262"/>
    <s v="01-06-2019"/>
    <x v="1"/>
    <x v="5"/>
    <n v="81.680000000000007"/>
    <x v="7"/>
    <n v="326.72000000000003"/>
  </r>
  <r>
    <s v="122-61-9553"/>
    <s v="3/14/2019"/>
    <x v="1"/>
    <x v="1"/>
    <n v="51.32"/>
    <x v="9"/>
    <n v="461.88"/>
  </r>
  <r>
    <s v="468-88-0009"/>
    <s v="3/24/2019"/>
    <x v="0"/>
    <x v="2"/>
    <n v="65.94"/>
    <x v="7"/>
    <n v="263.76"/>
  </r>
  <r>
    <s v="613-59-9758"/>
    <s v="1/27/2019"/>
    <x v="1"/>
    <x v="3"/>
    <n v="14.36"/>
    <x v="4"/>
    <n v="143.6"/>
  </r>
  <r>
    <s v="254-31-0042"/>
    <s v="03-06-2019"/>
    <x v="0"/>
    <x v="1"/>
    <n v="21.5"/>
    <x v="9"/>
    <n v="193.5"/>
  </r>
  <r>
    <s v="201-86-2184"/>
    <s v="02-02-2019"/>
    <x v="0"/>
    <x v="1"/>
    <n v="26.26"/>
    <x v="0"/>
    <n v="183.82000000000002"/>
  </r>
  <r>
    <s v="261-12-8671"/>
    <s v="1/25/2019"/>
    <x v="1"/>
    <x v="5"/>
    <n v="60.96"/>
    <x v="5"/>
    <n v="121.92"/>
  </r>
  <r>
    <s v="730-70-9830"/>
    <s v="3/14/2019"/>
    <x v="1"/>
    <x v="2"/>
    <n v="70.11"/>
    <x v="3"/>
    <n v="420.65999999999997"/>
  </r>
  <r>
    <s v="382-25-8917"/>
    <s v="1/29/2019"/>
    <x v="1"/>
    <x v="5"/>
    <n v="42.08"/>
    <x v="3"/>
    <n v="252.48"/>
  </r>
  <r>
    <s v="422-29-8786"/>
    <s v="01-03-2019"/>
    <x v="1"/>
    <x v="2"/>
    <n v="67.09"/>
    <x v="1"/>
    <n v="335.45000000000005"/>
  </r>
  <r>
    <s v="667-23-5919"/>
    <s v="1/14/2019"/>
    <x v="0"/>
    <x v="5"/>
    <n v="96.7"/>
    <x v="1"/>
    <n v="483.5"/>
  </r>
  <r>
    <s v="843-01-4703"/>
    <s v="01-05-2019"/>
    <x v="0"/>
    <x v="2"/>
    <n v="35.380000000000003"/>
    <x v="9"/>
    <n v="318.42"/>
  </r>
  <r>
    <s v="743-88-1662"/>
    <s v="2/22/2019"/>
    <x v="1"/>
    <x v="3"/>
    <n v="95.49"/>
    <x v="0"/>
    <n v="668.43"/>
  </r>
  <r>
    <s v="595-86-2894"/>
    <s v="02-06-2019"/>
    <x v="0"/>
    <x v="5"/>
    <n v="96.98"/>
    <x v="7"/>
    <n v="387.92"/>
  </r>
  <r>
    <s v="182-69-8360"/>
    <s v="1/30/2019"/>
    <x v="1"/>
    <x v="1"/>
    <n v="23.65"/>
    <x v="7"/>
    <n v="94.6"/>
  </r>
  <r>
    <s v="289-15-7034"/>
    <s v="01-11-2019"/>
    <x v="0"/>
    <x v="3"/>
    <n v="82.33"/>
    <x v="7"/>
    <n v="329.32"/>
  </r>
  <r>
    <s v="462-78-5240"/>
    <s v="3/19/2019"/>
    <x v="1"/>
    <x v="1"/>
    <n v="26.61"/>
    <x v="5"/>
    <n v="53.22"/>
  </r>
  <r>
    <s v="868-52-7573"/>
    <s v="1/14/2019"/>
    <x v="1"/>
    <x v="4"/>
    <n v="99.69"/>
    <x v="1"/>
    <n v="498.45"/>
  </r>
  <r>
    <s v="153-58-4872"/>
    <s v="03-01-2019"/>
    <x v="0"/>
    <x v="4"/>
    <n v="74.89"/>
    <x v="7"/>
    <n v="299.56"/>
  </r>
  <r>
    <s v="662-72-2873"/>
    <s v="01-06-2019"/>
    <x v="1"/>
    <x v="4"/>
    <n v="40.94"/>
    <x v="1"/>
    <n v="204.7"/>
  </r>
  <r>
    <s v="525-88-7307"/>
    <s v="1/31/2019"/>
    <x v="0"/>
    <x v="3"/>
    <n v="75.819999999999993"/>
    <x v="8"/>
    <n v="75.819999999999993"/>
  </r>
  <r>
    <s v="689-16-9784"/>
    <s v="03-11-2019"/>
    <x v="1"/>
    <x v="4"/>
    <n v="46.77"/>
    <x v="3"/>
    <n v="280.62"/>
  </r>
  <r>
    <s v="725-56-0833"/>
    <s v="2/20/2019"/>
    <x v="1"/>
    <x v="0"/>
    <n v="32.32"/>
    <x v="4"/>
    <n v="323.2"/>
  </r>
  <r>
    <s v="394-41-0748"/>
    <s v="1/27/2019"/>
    <x v="0"/>
    <x v="5"/>
    <n v="54.07"/>
    <x v="9"/>
    <n v="486.63"/>
  </r>
  <r>
    <s v="596-42-3999"/>
    <s v="03-10-2019"/>
    <x v="1"/>
    <x v="4"/>
    <n v="18.22"/>
    <x v="0"/>
    <n v="127.53999999999999"/>
  </r>
  <r>
    <s v="541-89-9860"/>
    <s v="2/15/2019"/>
    <x v="0"/>
    <x v="5"/>
    <n v="80.48"/>
    <x v="6"/>
    <n v="241.44"/>
  </r>
  <r>
    <s v="173-82-9529"/>
    <s v="1/26/2019"/>
    <x v="1"/>
    <x v="5"/>
    <n v="37.950000000000003"/>
    <x v="4"/>
    <n v="379.5"/>
  </r>
  <r>
    <s v="563-36-9814"/>
    <s v="2/13/2019"/>
    <x v="0"/>
    <x v="1"/>
    <n v="76.819999999999993"/>
    <x v="8"/>
    <n v="76.819999999999993"/>
  </r>
  <r>
    <s v="308-47-4913"/>
    <s v="03-09-2019"/>
    <x v="0"/>
    <x v="3"/>
    <n v="52.26"/>
    <x v="4"/>
    <n v="522.6"/>
  </r>
  <r>
    <s v="885-17-6250"/>
    <s v="03-06-2019"/>
    <x v="1"/>
    <x v="0"/>
    <n v="79.739999999999995"/>
    <x v="8"/>
    <n v="79.739999999999995"/>
  </r>
  <r>
    <s v="726-27-2396"/>
    <s v="1/24/2019"/>
    <x v="1"/>
    <x v="0"/>
    <n v="77.5"/>
    <x v="1"/>
    <n v="387.5"/>
  </r>
  <r>
    <s v="316-01-3952"/>
    <s v="3/13/2019"/>
    <x v="1"/>
    <x v="4"/>
    <n v="54.27"/>
    <x v="1"/>
    <n v="271.35000000000002"/>
  </r>
  <r>
    <s v="760-54-1821"/>
    <s v="3/15/2019"/>
    <x v="1"/>
    <x v="2"/>
    <n v="13.59"/>
    <x v="9"/>
    <n v="122.31"/>
  </r>
  <r>
    <s v="793-10-3222"/>
    <s v="03-05-2019"/>
    <x v="0"/>
    <x v="0"/>
    <n v="41.06"/>
    <x v="3"/>
    <n v="246.36"/>
  </r>
  <r>
    <s v="346-12-3257"/>
    <s v="03-04-2019"/>
    <x v="0"/>
    <x v="1"/>
    <n v="19.239999999999998"/>
    <x v="9"/>
    <n v="173.16"/>
  </r>
  <r>
    <s v="110-05-6330"/>
    <s v="3/25/2019"/>
    <x v="1"/>
    <x v="4"/>
    <n v="39.43"/>
    <x v="3"/>
    <n v="236.57999999999998"/>
  </r>
  <r>
    <s v="651-61-0874"/>
    <s v="03-12-2019"/>
    <x v="1"/>
    <x v="2"/>
    <n v="46.22"/>
    <x v="7"/>
    <n v="184.88"/>
  </r>
  <r>
    <s v="236-86-3015"/>
    <s v="02-04-2019"/>
    <x v="0"/>
    <x v="2"/>
    <n v="13.98"/>
    <x v="8"/>
    <n v="13.98"/>
  </r>
  <r>
    <s v="831-64-0259"/>
    <s v="2/22/2019"/>
    <x v="1"/>
    <x v="5"/>
    <n v="39.75"/>
    <x v="1"/>
    <n v="198.75"/>
  </r>
  <r>
    <s v="587-03-7455"/>
    <s v="2/16/2019"/>
    <x v="0"/>
    <x v="5"/>
    <n v="97.79"/>
    <x v="0"/>
    <n v="684.53000000000009"/>
  </r>
  <r>
    <s v="882-40-4577"/>
    <s v="1/19/2019"/>
    <x v="0"/>
    <x v="3"/>
    <n v="67.260000000000005"/>
    <x v="7"/>
    <n v="269.04000000000002"/>
  </r>
  <r>
    <s v="732-67-5346"/>
    <s v="01-11-2019"/>
    <x v="1"/>
    <x v="4"/>
    <n v="13.79"/>
    <x v="1"/>
    <n v="68.949999999999989"/>
  </r>
  <r>
    <s v="725-32-9708"/>
    <s v="01-04-2019"/>
    <x v="0"/>
    <x v="5"/>
    <n v="68.709999999999994"/>
    <x v="7"/>
    <n v="274.83999999999997"/>
  </r>
  <r>
    <s v="256-08-8343"/>
    <s v="03-04-2019"/>
    <x v="1"/>
    <x v="2"/>
    <n v="56.53"/>
    <x v="7"/>
    <n v="226.12"/>
  </r>
  <r>
    <s v="372-26-1506"/>
    <s v="1/28/2019"/>
    <x v="1"/>
    <x v="5"/>
    <n v="23.82"/>
    <x v="1"/>
    <n v="119.1"/>
  </r>
  <r>
    <s v="244-08-0162"/>
    <s v="01-02-2019"/>
    <x v="1"/>
    <x v="0"/>
    <n v="34.21"/>
    <x v="4"/>
    <n v="342.1"/>
  </r>
  <r>
    <s v="569-71-4390"/>
    <s v="1/25/2019"/>
    <x v="1"/>
    <x v="3"/>
    <n v="21.87"/>
    <x v="5"/>
    <n v="43.74"/>
  </r>
  <r>
    <s v="132-23-6451"/>
    <s v="01-04-2019"/>
    <x v="0"/>
    <x v="0"/>
    <n v="20.97"/>
    <x v="1"/>
    <n v="104.85"/>
  </r>
  <r>
    <s v="696-90-2548"/>
    <s v="03-10-2019"/>
    <x v="1"/>
    <x v="3"/>
    <n v="25.84"/>
    <x v="6"/>
    <n v="77.52"/>
  </r>
  <r>
    <s v="472-15-9636"/>
    <s v="3/22/2019"/>
    <x v="1"/>
    <x v="2"/>
    <n v="50.93"/>
    <x v="2"/>
    <n v="407.44"/>
  </r>
  <r>
    <s v="268-03-6164"/>
    <s v="1/25/2019"/>
    <x v="1"/>
    <x v="0"/>
    <n v="96.11"/>
    <x v="8"/>
    <n v="96.11"/>
  </r>
  <r>
    <s v="750-57-9686"/>
    <s v="01-08-2019"/>
    <x v="1"/>
    <x v="2"/>
    <n v="45.38"/>
    <x v="7"/>
    <n v="181.52"/>
  </r>
  <r>
    <s v="186-09-3669"/>
    <s v="1/22/2019"/>
    <x v="0"/>
    <x v="0"/>
    <n v="81.510000000000005"/>
    <x v="8"/>
    <n v="81.510000000000005"/>
  </r>
  <r>
    <s v="848-07-1692"/>
    <s v="01-12-2019"/>
    <x v="1"/>
    <x v="0"/>
    <n v="57.22"/>
    <x v="5"/>
    <n v="114.44"/>
  </r>
  <r>
    <s v="745-71-3520"/>
    <s v="02-04-2019"/>
    <x v="0"/>
    <x v="1"/>
    <n v="25.22"/>
    <x v="0"/>
    <n v="176.54"/>
  </r>
  <r>
    <s v="266-76-6436"/>
    <s v="3/28/2019"/>
    <x v="0"/>
    <x v="4"/>
    <n v="38.6"/>
    <x v="6"/>
    <n v="115.80000000000001"/>
  </r>
  <r>
    <s v="740-22-2500"/>
    <s v="1/23/2019"/>
    <x v="1"/>
    <x v="1"/>
    <n v="84.05"/>
    <x v="6"/>
    <n v="252.14999999999998"/>
  </r>
  <r>
    <s v="271-88-8734"/>
    <s v="02-08-2019"/>
    <x v="0"/>
    <x v="5"/>
    <n v="97.21"/>
    <x v="4"/>
    <n v="972.09999999999991"/>
  </r>
  <r>
    <s v="301-81-8610"/>
    <s v="3/19/2019"/>
    <x v="0"/>
    <x v="5"/>
    <n v="25.42"/>
    <x v="2"/>
    <n v="203.36"/>
  </r>
  <r>
    <s v="489-64-4354"/>
    <s v="03-09-2019"/>
    <x v="1"/>
    <x v="5"/>
    <n v="16.28"/>
    <x v="8"/>
    <n v="16.28"/>
  </r>
  <r>
    <s v="198-84-7132"/>
    <s v="01-02-2019"/>
    <x v="0"/>
    <x v="5"/>
    <n v="40.61"/>
    <x v="9"/>
    <n v="365.49"/>
  </r>
  <r>
    <s v="269-10-8440"/>
    <s v="1/21/2019"/>
    <x v="0"/>
    <x v="0"/>
    <n v="53.17"/>
    <x v="0"/>
    <n v="372.19"/>
  </r>
  <r>
    <s v="650-98-6268"/>
    <s v="3/20/2019"/>
    <x v="0"/>
    <x v="4"/>
    <n v="20.87"/>
    <x v="6"/>
    <n v="62.61"/>
  </r>
  <r>
    <s v="741-73-3559"/>
    <s v="2/27/2019"/>
    <x v="1"/>
    <x v="3"/>
    <n v="67.27"/>
    <x v="1"/>
    <n v="336.34999999999997"/>
  </r>
  <r>
    <s v="325-77-6186"/>
    <s v="03-08-2019"/>
    <x v="0"/>
    <x v="2"/>
    <n v="90.65"/>
    <x v="4"/>
    <n v="906.5"/>
  </r>
  <r>
    <s v="286-75-7818"/>
    <s v="1/31/2019"/>
    <x v="1"/>
    <x v="5"/>
    <n v="69.08"/>
    <x v="5"/>
    <n v="138.16"/>
  </r>
  <r>
    <s v="574-57-9721"/>
    <s v="03-08-2019"/>
    <x v="1"/>
    <x v="4"/>
    <n v="43.27"/>
    <x v="5"/>
    <n v="86.54"/>
  </r>
  <r>
    <s v="459-50-7686"/>
    <s v="1/13/2019"/>
    <x v="1"/>
    <x v="1"/>
    <n v="23.46"/>
    <x v="3"/>
    <n v="140.76"/>
  </r>
  <r>
    <s v="616-87-0016"/>
    <s v="03-09-2019"/>
    <x v="1"/>
    <x v="5"/>
    <n v="95.54"/>
    <x v="0"/>
    <n v="668.78000000000009"/>
  </r>
  <r>
    <s v="837-55-7229"/>
    <s v="2/22/2019"/>
    <x v="1"/>
    <x v="5"/>
    <n v="47.44"/>
    <x v="8"/>
    <n v="47.44"/>
  </r>
  <r>
    <s v="751-69-0068"/>
    <s v="3/19/2019"/>
    <x v="1"/>
    <x v="3"/>
    <n v="99.24"/>
    <x v="9"/>
    <n v="893.16"/>
  </r>
  <r>
    <s v="257-73-1380"/>
    <s v="1/20/2019"/>
    <x v="0"/>
    <x v="3"/>
    <n v="82.93"/>
    <x v="7"/>
    <n v="331.72"/>
  </r>
  <r>
    <s v="345-08-4992"/>
    <s v="03-08-2019"/>
    <x v="1"/>
    <x v="2"/>
    <n v="33.99"/>
    <x v="3"/>
    <n v="203.94"/>
  </r>
  <r>
    <s v="549-96-4200"/>
    <s v="03-08-2019"/>
    <x v="0"/>
    <x v="4"/>
    <n v="17.04"/>
    <x v="7"/>
    <n v="68.16"/>
  </r>
  <r>
    <s v="810-60-6344"/>
    <s v="02-07-2019"/>
    <x v="1"/>
    <x v="1"/>
    <n v="40.86"/>
    <x v="2"/>
    <n v="326.88"/>
  </r>
  <r>
    <s v="450-28-2866"/>
    <s v="1/15/2019"/>
    <x v="0"/>
    <x v="4"/>
    <n v="17.440000000000001"/>
    <x v="1"/>
    <n v="87.2"/>
  </r>
  <r>
    <s v="394-30-3170"/>
    <s v="3/22/2019"/>
    <x v="0"/>
    <x v="3"/>
    <n v="88.43"/>
    <x v="2"/>
    <n v="707.44"/>
  </r>
  <r>
    <s v="138-17-5109"/>
    <s v="1/15/2019"/>
    <x v="0"/>
    <x v="2"/>
    <n v="89.21"/>
    <x v="9"/>
    <n v="802.89"/>
  </r>
  <r>
    <s v="192-98-7397"/>
    <s v="01-08-2019"/>
    <x v="1"/>
    <x v="5"/>
    <n v="12.78"/>
    <x v="8"/>
    <n v="12.78"/>
  </r>
  <r>
    <s v="301-11-9629"/>
    <s v="1/15/2019"/>
    <x v="1"/>
    <x v="3"/>
    <n v="19.100000000000001"/>
    <x v="0"/>
    <n v="133.70000000000002"/>
  </r>
  <r>
    <s v="390-80-5128"/>
    <s v="1/28/2019"/>
    <x v="0"/>
    <x v="0"/>
    <n v="19.149999999999999"/>
    <x v="8"/>
    <n v="19.149999999999999"/>
  </r>
  <r>
    <s v="235-46-8343"/>
    <s v="2/14/2019"/>
    <x v="0"/>
    <x v="4"/>
    <n v="27.66"/>
    <x v="4"/>
    <n v="276.60000000000002"/>
  </r>
  <r>
    <s v="453-12-7053"/>
    <s v="03-10-2019"/>
    <x v="1"/>
    <x v="5"/>
    <n v="45.74"/>
    <x v="6"/>
    <n v="137.22"/>
  </r>
  <r>
    <s v="296-11-7041"/>
    <s v="01-12-2019"/>
    <x v="0"/>
    <x v="0"/>
    <n v="27.07"/>
    <x v="8"/>
    <n v="27.07"/>
  </r>
  <r>
    <s v="449-27-2918"/>
    <s v="3/26/2019"/>
    <x v="0"/>
    <x v="3"/>
    <n v="39.119999999999997"/>
    <x v="8"/>
    <n v="39.119999999999997"/>
  </r>
  <r>
    <s v="891-01-7034"/>
    <s v="01-01-2019"/>
    <x v="1"/>
    <x v="1"/>
    <n v="74.709999999999994"/>
    <x v="3"/>
    <n v="448.26"/>
  </r>
  <r>
    <s v="744-09-5786"/>
    <s v="01-02-2019"/>
    <x v="1"/>
    <x v="1"/>
    <n v="22.01"/>
    <x v="3"/>
    <n v="132.06"/>
  </r>
  <r>
    <s v="727-17-0390"/>
    <s v="3/16/2019"/>
    <x v="1"/>
    <x v="4"/>
    <n v="63.61"/>
    <x v="1"/>
    <n v="318.05"/>
  </r>
  <r>
    <s v="568-88-3448"/>
    <s v="03-03-2019"/>
    <x v="1"/>
    <x v="0"/>
    <n v="25"/>
    <x v="8"/>
    <n v="25"/>
  </r>
  <r>
    <s v="187-83-5490"/>
    <s v="1/31/2019"/>
    <x v="0"/>
    <x v="1"/>
    <n v="20.77"/>
    <x v="7"/>
    <n v="83.08"/>
  </r>
  <r>
    <s v="767-54-1907"/>
    <s v="2/13/2019"/>
    <x v="0"/>
    <x v="5"/>
    <n v="29.56"/>
    <x v="1"/>
    <n v="147.79999999999998"/>
  </r>
  <r>
    <s v="710-46-4433"/>
    <s v="2/15/2019"/>
    <x v="0"/>
    <x v="4"/>
    <n v="77.400000000000006"/>
    <x v="9"/>
    <n v="696.6"/>
  </r>
  <r>
    <s v="533-33-5337"/>
    <s v="02-07-2019"/>
    <x v="1"/>
    <x v="1"/>
    <n v="79.39"/>
    <x v="4"/>
    <n v="793.9"/>
  </r>
  <r>
    <s v="325-90-8763"/>
    <s v="1/27/2019"/>
    <x v="0"/>
    <x v="1"/>
    <n v="46.57"/>
    <x v="4"/>
    <n v="465.7"/>
  </r>
  <r>
    <s v="729-46-7422"/>
    <s v="2/23/2019"/>
    <x v="1"/>
    <x v="4"/>
    <n v="35.89"/>
    <x v="8"/>
    <n v="35.89"/>
  </r>
  <r>
    <s v="639-76-1242"/>
    <s v="02-03-2019"/>
    <x v="1"/>
    <x v="4"/>
    <n v="40.520000000000003"/>
    <x v="1"/>
    <n v="202.60000000000002"/>
  </r>
  <r>
    <s v="234-03-4040"/>
    <s v="03-03-2019"/>
    <x v="0"/>
    <x v="4"/>
    <n v="73.05"/>
    <x v="4"/>
    <n v="730.5"/>
  </r>
  <r>
    <s v="326-71-2155"/>
    <s v="02-03-2019"/>
    <x v="1"/>
    <x v="3"/>
    <n v="73.95"/>
    <x v="7"/>
    <n v="295.8"/>
  </r>
  <r>
    <s v="320-32-8842"/>
    <s v="3/17/2019"/>
    <x v="0"/>
    <x v="4"/>
    <n v="22.62"/>
    <x v="8"/>
    <n v="22.62"/>
  </r>
  <r>
    <s v="470-32-9057"/>
    <s v="3/28/2019"/>
    <x v="0"/>
    <x v="4"/>
    <n v="51.34"/>
    <x v="1"/>
    <n v="256.70000000000005"/>
  </r>
  <r>
    <s v="878-30-2331"/>
    <s v="03-02-2019"/>
    <x v="0"/>
    <x v="3"/>
    <n v="54.55"/>
    <x v="4"/>
    <n v="545.5"/>
  </r>
  <r>
    <s v="440-59-5691"/>
    <s v="02-08-2019"/>
    <x v="0"/>
    <x v="0"/>
    <n v="37.15"/>
    <x v="0"/>
    <n v="260.05"/>
  </r>
  <r>
    <s v="554-53-3790"/>
    <s v="3/22/2019"/>
    <x v="1"/>
    <x v="3"/>
    <n v="37.020000000000003"/>
    <x v="3"/>
    <n v="222.12"/>
  </r>
  <r>
    <s v="746-19-0921"/>
    <s v="02-09-2019"/>
    <x v="1"/>
    <x v="4"/>
    <n v="21.58"/>
    <x v="8"/>
    <n v="21.58"/>
  </r>
  <r>
    <s v="233-34-0817"/>
    <s v="2/15/2019"/>
    <x v="0"/>
    <x v="1"/>
    <n v="98.84"/>
    <x v="8"/>
    <n v="98.84"/>
  </r>
  <r>
    <s v="767-05-1286"/>
    <s v="1/23/2019"/>
    <x v="0"/>
    <x v="2"/>
    <n v="83.77"/>
    <x v="3"/>
    <n v="502.62"/>
  </r>
  <r>
    <s v="340-21-9136"/>
    <s v="1/25/2019"/>
    <x v="0"/>
    <x v="3"/>
    <n v="40.049999999999997"/>
    <x v="7"/>
    <n v="160.19999999999999"/>
  </r>
  <r>
    <s v="405-31-3305"/>
    <s v="02-02-2019"/>
    <x v="0"/>
    <x v="5"/>
    <n v="43.13"/>
    <x v="4"/>
    <n v="431.3"/>
  </r>
  <r>
    <s v="731-59-7531"/>
    <s v="3/30/2019"/>
    <x v="0"/>
    <x v="0"/>
    <n v="72.569999999999993"/>
    <x v="2"/>
    <n v="580.55999999999995"/>
  </r>
  <r>
    <s v="676-39-6028"/>
    <s v="3/30/2019"/>
    <x v="0"/>
    <x v="1"/>
    <n v="64.44"/>
    <x v="1"/>
    <n v="322.2"/>
  </r>
  <r>
    <s v="502-05-1910"/>
    <s v="2/25/2019"/>
    <x v="1"/>
    <x v="0"/>
    <n v="65.180000000000007"/>
    <x v="6"/>
    <n v="195.54000000000002"/>
  </r>
  <r>
    <s v="485-30-8700"/>
    <s v="3/18/2019"/>
    <x v="1"/>
    <x v="3"/>
    <n v="33.26"/>
    <x v="1"/>
    <n v="166.29999999999998"/>
  </r>
  <r>
    <s v="598-47-9715"/>
    <s v="03-07-2019"/>
    <x v="1"/>
    <x v="1"/>
    <n v="84.07"/>
    <x v="7"/>
    <n v="336.28"/>
  </r>
  <r>
    <s v="701-69-8742"/>
    <s v="3/16/2019"/>
    <x v="1"/>
    <x v="3"/>
    <n v="34.369999999999997"/>
    <x v="4"/>
    <n v="343.7"/>
  </r>
  <r>
    <s v="575-67-1508"/>
    <s v="1/29/2019"/>
    <x v="1"/>
    <x v="1"/>
    <n v="38.6"/>
    <x v="8"/>
    <n v="38.6"/>
  </r>
  <r>
    <s v="541-08-3113"/>
    <s v="02-02-2019"/>
    <x v="1"/>
    <x v="4"/>
    <n v="65.97"/>
    <x v="2"/>
    <n v="527.76"/>
  </r>
  <r>
    <s v="246-11-3901"/>
    <s v="2/15/2019"/>
    <x v="1"/>
    <x v="1"/>
    <n v="32.799999999999997"/>
    <x v="4"/>
    <n v="328"/>
  </r>
  <r>
    <s v="674-15-9296"/>
    <s v="01-08-2019"/>
    <x v="1"/>
    <x v="3"/>
    <n v="37.14"/>
    <x v="1"/>
    <n v="185.7"/>
  </r>
  <r>
    <s v="305-18-3552"/>
    <s v="02-12-2019"/>
    <x v="0"/>
    <x v="2"/>
    <n v="60.38"/>
    <x v="4"/>
    <n v="603.80000000000007"/>
  </r>
  <r>
    <s v="493-65-6248"/>
    <s v="01-01-2019"/>
    <x v="0"/>
    <x v="3"/>
    <n v="36.979999999999997"/>
    <x v="4"/>
    <n v="369.79999999999995"/>
  </r>
  <r>
    <s v="438-01-4015"/>
    <s v="3/21/2019"/>
    <x v="0"/>
    <x v="3"/>
    <n v="49.49"/>
    <x v="7"/>
    <n v="197.96"/>
  </r>
  <r>
    <s v="709-58-4068"/>
    <s v="2/28/2019"/>
    <x v="1"/>
    <x v="5"/>
    <n v="41.09"/>
    <x v="4"/>
    <n v="410.90000000000003"/>
  </r>
  <r>
    <s v="795-49-7276"/>
    <s v="3/23/2019"/>
    <x v="1"/>
    <x v="5"/>
    <n v="37.15"/>
    <x v="7"/>
    <n v="148.6"/>
  </r>
  <r>
    <s v="556-72-8512"/>
    <s v="1/30/2019"/>
    <x v="1"/>
    <x v="2"/>
    <n v="22.96"/>
    <x v="8"/>
    <n v="22.96"/>
  </r>
  <r>
    <s v="627-95-3243"/>
    <s v="02-04-2019"/>
    <x v="0"/>
    <x v="2"/>
    <n v="77.680000000000007"/>
    <x v="9"/>
    <n v="699.12000000000012"/>
  </r>
  <r>
    <s v="686-41-0932"/>
    <s v="3/13/2019"/>
    <x v="1"/>
    <x v="5"/>
    <n v="34.700000000000003"/>
    <x v="5"/>
    <n v="69.400000000000006"/>
  </r>
  <r>
    <s v="510-09-5628"/>
    <s v="3/15/2019"/>
    <x v="0"/>
    <x v="5"/>
    <n v="19.66"/>
    <x v="4"/>
    <n v="196.6"/>
  </r>
  <r>
    <s v="608-04-3797"/>
    <s v="03-05-2019"/>
    <x v="0"/>
    <x v="0"/>
    <n v="25.32"/>
    <x v="2"/>
    <n v="202.56"/>
  </r>
  <r>
    <s v="148-82-2527"/>
    <s v="03-05-2019"/>
    <x v="0"/>
    <x v="2"/>
    <n v="12.12"/>
    <x v="4"/>
    <n v="121.19999999999999"/>
  </r>
  <r>
    <s v="437-53-3084"/>
    <s v="2/26/2019"/>
    <x v="1"/>
    <x v="5"/>
    <n v="99.89"/>
    <x v="5"/>
    <n v="199.78"/>
  </r>
  <r>
    <s v="632-32-4574"/>
    <s v="3/20/2019"/>
    <x v="1"/>
    <x v="3"/>
    <n v="75.92"/>
    <x v="2"/>
    <n v="607.36"/>
  </r>
  <r>
    <s v="556-97-7101"/>
    <s v="01-01-2019"/>
    <x v="1"/>
    <x v="1"/>
    <n v="63.22"/>
    <x v="5"/>
    <n v="126.44"/>
  </r>
  <r>
    <s v="862-59-8517"/>
    <s v="1/27/2019"/>
    <x v="1"/>
    <x v="4"/>
    <n v="90.24"/>
    <x v="3"/>
    <n v="541.43999999999994"/>
  </r>
  <r>
    <s v="401-18-8016"/>
    <s v="1/21/2019"/>
    <x v="0"/>
    <x v="3"/>
    <n v="98.13"/>
    <x v="8"/>
    <n v="98.13"/>
  </r>
  <r>
    <s v="420-18-8989"/>
    <s v="02-02-2019"/>
    <x v="0"/>
    <x v="3"/>
    <n v="51.52"/>
    <x v="2"/>
    <n v="412.16"/>
  </r>
  <r>
    <s v="277-63-2961"/>
    <s v="02-03-2019"/>
    <x v="0"/>
    <x v="3"/>
    <n v="73.97"/>
    <x v="8"/>
    <n v="73.97"/>
  </r>
  <r>
    <s v="573-98-8548"/>
    <s v="01-05-2019"/>
    <x v="0"/>
    <x v="5"/>
    <n v="31.9"/>
    <x v="8"/>
    <n v="31.9"/>
  </r>
  <r>
    <s v="620-02-2046"/>
    <s v="1/27/2019"/>
    <x v="1"/>
    <x v="2"/>
    <n v="69.400000000000006"/>
    <x v="5"/>
    <n v="138.80000000000001"/>
  </r>
  <r>
    <s v="282-35-2475"/>
    <s v="3/25/2019"/>
    <x v="1"/>
    <x v="3"/>
    <n v="93.31"/>
    <x v="5"/>
    <n v="186.62"/>
  </r>
  <r>
    <s v="511-54-3087"/>
    <s v="2/25/2019"/>
    <x v="1"/>
    <x v="3"/>
    <n v="88.45"/>
    <x v="8"/>
    <n v="88.45"/>
  </r>
  <r>
    <s v="726-29-6793"/>
    <s v="1/28/2019"/>
    <x v="0"/>
    <x v="1"/>
    <n v="24.18"/>
    <x v="2"/>
    <n v="193.44"/>
  </r>
  <r>
    <s v="387-49-4215"/>
    <s v="01-08-2019"/>
    <x v="0"/>
    <x v="3"/>
    <n v="48.5"/>
    <x v="6"/>
    <n v="145.5"/>
  </r>
  <r>
    <s v="862-17-9201"/>
    <s v="1/29/2019"/>
    <x v="1"/>
    <x v="4"/>
    <n v="84.05"/>
    <x v="3"/>
    <n v="504.29999999999995"/>
  </r>
  <r>
    <s v="291-21-5991"/>
    <s v="3/29/2019"/>
    <x v="0"/>
    <x v="0"/>
    <n v="61.29"/>
    <x v="1"/>
    <n v="306.45"/>
  </r>
  <r>
    <s v="602-80-9671"/>
    <s v="02-09-2019"/>
    <x v="0"/>
    <x v="2"/>
    <n v="15.95"/>
    <x v="3"/>
    <n v="95.699999999999989"/>
  </r>
  <r>
    <s v="347-72-6115"/>
    <s v="1/16/2019"/>
    <x v="0"/>
    <x v="3"/>
    <n v="90.74"/>
    <x v="0"/>
    <n v="635.17999999999995"/>
  </r>
  <r>
    <s v="209-61-0206"/>
    <s v="01-05-2019"/>
    <x v="1"/>
    <x v="2"/>
    <n v="42.91"/>
    <x v="1"/>
    <n v="214.54999999999998"/>
  </r>
  <r>
    <s v="595-27-4851"/>
    <s v="1/27/2019"/>
    <x v="1"/>
    <x v="5"/>
    <n v="54.28"/>
    <x v="0"/>
    <n v="379.96000000000004"/>
  </r>
  <r>
    <s v="189-52-0236"/>
    <s v="3/14/2019"/>
    <x v="1"/>
    <x v="1"/>
    <n v="99.55"/>
    <x v="0"/>
    <n v="696.85"/>
  </r>
  <r>
    <s v="503-07-0930"/>
    <s v="2/23/2019"/>
    <x v="0"/>
    <x v="3"/>
    <n v="58.39"/>
    <x v="0"/>
    <n v="408.73"/>
  </r>
  <r>
    <s v="413-20-6708"/>
    <s v="3/18/2019"/>
    <x v="0"/>
    <x v="5"/>
    <n v="51.47"/>
    <x v="8"/>
    <n v="51.47"/>
  </r>
  <r>
    <s v="425-85-2085"/>
    <s v="3/29/2019"/>
    <x v="0"/>
    <x v="0"/>
    <n v="54.86"/>
    <x v="1"/>
    <n v="274.3"/>
  </r>
  <r>
    <s v="521-18-7827"/>
    <s v="1/22/2019"/>
    <x v="0"/>
    <x v="2"/>
    <n v="39.39"/>
    <x v="1"/>
    <n v="196.95"/>
  </r>
  <r>
    <s v="220-28-1851"/>
    <s v="03-01-2019"/>
    <x v="1"/>
    <x v="2"/>
    <n v="34.729999999999997"/>
    <x v="5"/>
    <n v="69.459999999999994"/>
  </r>
  <r>
    <s v="600-38-9738"/>
    <s v="1/17/2019"/>
    <x v="0"/>
    <x v="3"/>
    <n v="71.92"/>
    <x v="1"/>
    <n v="359.6"/>
  </r>
  <r>
    <s v="734-91-1155"/>
    <s v="3/26/2019"/>
    <x v="1"/>
    <x v="1"/>
    <n v="45.71"/>
    <x v="6"/>
    <n v="137.13"/>
  </r>
  <r>
    <s v="451-28-5717"/>
    <s v="3/20/2019"/>
    <x v="0"/>
    <x v="2"/>
    <n v="83.17"/>
    <x v="3"/>
    <n v="499.02"/>
  </r>
  <r>
    <s v="609-81-8548"/>
    <s v="02-06-2019"/>
    <x v="0"/>
    <x v="2"/>
    <n v="37.44"/>
    <x v="3"/>
    <n v="224.64"/>
  </r>
  <r>
    <s v="133-14-7229"/>
    <s v="01-01-2019"/>
    <x v="1"/>
    <x v="0"/>
    <n v="62.87"/>
    <x v="5"/>
    <n v="125.74"/>
  </r>
  <r>
    <s v="534-01-4457"/>
    <s v="1/27/2019"/>
    <x v="1"/>
    <x v="4"/>
    <n v="81.709999999999994"/>
    <x v="3"/>
    <n v="490.26"/>
  </r>
  <r>
    <s v="719-89-8991"/>
    <s v="2/25/2019"/>
    <x v="0"/>
    <x v="3"/>
    <n v="91.41"/>
    <x v="1"/>
    <n v="457.04999999999995"/>
  </r>
  <r>
    <s v="286-62-6248"/>
    <s v="1/16/2019"/>
    <x v="1"/>
    <x v="5"/>
    <n v="39.21"/>
    <x v="7"/>
    <n v="156.84"/>
  </r>
  <r>
    <s v="339-38-9982"/>
    <s v="1/13/2019"/>
    <x v="0"/>
    <x v="5"/>
    <n v="59.86"/>
    <x v="5"/>
    <n v="119.72"/>
  </r>
  <r>
    <s v="827-44-5872"/>
    <s v="02-07-2019"/>
    <x v="0"/>
    <x v="4"/>
    <n v="54.36"/>
    <x v="4"/>
    <n v="543.6"/>
  </r>
  <r>
    <s v="827-77-7633"/>
    <s v="2/17/2019"/>
    <x v="1"/>
    <x v="3"/>
    <n v="98.09"/>
    <x v="9"/>
    <n v="882.81000000000006"/>
  </r>
  <r>
    <s v="287-83-1405"/>
    <s v="02-12-2019"/>
    <x v="1"/>
    <x v="0"/>
    <n v="25.43"/>
    <x v="3"/>
    <n v="152.57999999999998"/>
  </r>
  <r>
    <s v="435-13-4908"/>
    <s v="1/24/2019"/>
    <x v="0"/>
    <x v="5"/>
    <n v="86.68"/>
    <x v="2"/>
    <n v="693.44"/>
  </r>
  <r>
    <s v="857-67-9057"/>
    <s v="02-06-2019"/>
    <x v="1"/>
    <x v="1"/>
    <n v="22.95"/>
    <x v="4"/>
    <n v="229.5"/>
  </r>
  <r>
    <s v="236-27-1144"/>
    <s v="3/26/2019"/>
    <x v="1"/>
    <x v="4"/>
    <n v="16.309999999999999"/>
    <x v="9"/>
    <n v="146.79"/>
  </r>
  <r>
    <s v="892-05-6689"/>
    <s v="03-11-2019"/>
    <x v="1"/>
    <x v="2"/>
    <n v="28.32"/>
    <x v="1"/>
    <n v="141.6"/>
  </r>
  <r>
    <s v="583-41-4548"/>
    <s v="02-07-2019"/>
    <x v="1"/>
    <x v="2"/>
    <n v="16.670000000000002"/>
    <x v="0"/>
    <n v="116.69000000000001"/>
  </r>
  <r>
    <s v="339-12-4827"/>
    <s v="01-05-2019"/>
    <x v="0"/>
    <x v="5"/>
    <n v="73.959999999999994"/>
    <x v="8"/>
    <n v="73.959999999999994"/>
  </r>
  <r>
    <s v="643-38-7867"/>
    <s v="03-07-2019"/>
    <x v="1"/>
    <x v="2"/>
    <n v="97.94"/>
    <x v="8"/>
    <n v="97.94"/>
  </r>
  <r>
    <s v="308-81-0538"/>
    <s v="2/25/2019"/>
    <x v="1"/>
    <x v="5"/>
    <n v="73.05"/>
    <x v="7"/>
    <n v="292.2"/>
  </r>
  <r>
    <s v="358-88-9262"/>
    <s v="02-01-2019"/>
    <x v="0"/>
    <x v="4"/>
    <n v="87.48"/>
    <x v="3"/>
    <n v="524.88"/>
  </r>
  <r>
    <s v="460-35-4390"/>
    <s v="1/22/2019"/>
    <x v="1"/>
    <x v="2"/>
    <n v="30.68"/>
    <x v="6"/>
    <n v="92.039999999999992"/>
  </r>
  <r>
    <s v="343-87-0864"/>
    <s v="01-03-2019"/>
    <x v="0"/>
    <x v="0"/>
    <n v="75.88"/>
    <x v="8"/>
    <n v="75.88"/>
  </r>
  <r>
    <s v="173-50-1108"/>
    <s v="2/13/2019"/>
    <x v="0"/>
    <x v="3"/>
    <n v="20.18"/>
    <x v="7"/>
    <n v="80.72"/>
  </r>
  <r>
    <s v="243-47-2663"/>
    <s v="1/28/2019"/>
    <x v="0"/>
    <x v="1"/>
    <n v="18.77"/>
    <x v="3"/>
    <n v="112.62"/>
  </r>
  <r>
    <s v="841-18-8232"/>
    <s v="01-05-2019"/>
    <x v="1"/>
    <x v="4"/>
    <n v="71.2"/>
    <x v="8"/>
    <n v="71.2"/>
  </r>
  <r>
    <s v="701-23-5550"/>
    <s v="3/19/2019"/>
    <x v="0"/>
    <x v="2"/>
    <n v="38.81"/>
    <x v="7"/>
    <n v="155.24"/>
  </r>
  <r>
    <s v="647-50-1224"/>
    <s v="01-12-2019"/>
    <x v="1"/>
    <x v="5"/>
    <n v="29.42"/>
    <x v="4"/>
    <n v="294.20000000000005"/>
  </r>
  <r>
    <s v="541-48-8554"/>
    <s v="01-07-2019"/>
    <x v="1"/>
    <x v="3"/>
    <n v="60.95"/>
    <x v="9"/>
    <n v="548.55000000000007"/>
  </r>
  <r>
    <s v="539-21-7227"/>
    <s v="1/26/2019"/>
    <x v="1"/>
    <x v="3"/>
    <n v="51.54"/>
    <x v="1"/>
    <n v="257.7"/>
  </r>
  <r>
    <s v="213-32-1216"/>
    <s v="1/23/2019"/>
    <x v="1"/>
    <x v="1"/>
    <n v="66.06"/>
    <x v="3"/>
    <n v="396.36"/>
  </r>
  <r>
    <s v="747-58-7183"/>
    <s v="02-09-2019"/>
    <x v="1"/>
    <x v="5"/>
    <n v="57.27"/>
    <x v="6"/>
    <n v="171.81"/>
  </r>
  <r>
    <s v="582-52-8065"/>
    <s v="2/22/2019"/>
    <x v="1"/>
    <x v="5"/>
    <n v="54.31"/>
    <x v="9"/>
    <n v="488.79"/>
  </r>
  <r>
    <s v="210-57-1719"/>
    <s v="02-05-2019"/>
    <x v="1"/>
    <x v="0"/>
    <n v="58.24"/>
    <x v="9"/>
    <n v="524.16"/>
  </r>
  <r>
    <s v="399-69-4630"/>
    <s v="03-07-2019"/>
    <x v="1"/>
    <x v="1"/>
    <n v="22.21"/>
    <x v="3"/>
    <n v="133.26"/>
  </r>
  <r>
    <s v="134-75-2619"/>
    <s v="3/25/2019"/>
    <x v="0"/>
    <x v="1"/>
    <n v="19.32"/>
    <x v="0"/>
    <n v="135.24"/>
  </r>
  <r>
    <s v="356-44-8813"/>
    <s v="1/20/2019"/>
    <x v="1"/>
    <x v="2"/>
    <n v="37.479999999999997"/>
    <x v="6"/>
    <n v="112.44"/>
  </r>
  <r>
    <s v="198-66-9832"/>
    <s v="02-04-2019"/>
    <x v="0"/>
    <x v="5"/>
    <n v="72.040000000000006"/>
    <x v="5"/>
    <n v="144.08000000000001"/>
  </r>
  <r>
    <s v="283-26-5248"/>
    <s v="1/30/2019"/>
    <x v="0"/>
    <x v="4"/>
    <n v="98.52"/>
    <x v="4"/>
    <n v="985.19999999999993"/>
  </r>
  <r>
    <s v="712-39-0363"/>
    <s v="01-02-2019"/>
    <x v="0"/>
    <x v="4"/>
    <n v="41.66"/>
    <x v="3"/>
    <n v="249.95999999999998"/>
  </r>
  <r>
    <s v="218-59-9410"/>
    <s v="3/29/2019"/>
    <x v="0"/>
    <x v="2"/>
    <n v="72.42"/>
    <x v="6"/>
    <n v="217.26"/>
  </r>
  <r>
    <s v="174-75-0888"/>
    <s v="3/14/2019"/>
    <x v="1"/>
    <x v="1"/>
    <n v="21.58"/>
    <x v="9"/>
    <n v="194.21999999999997"/>
  </r>
  <r>
    <s v="866-99-7614"/>
    <s v="02-11-2019"/>
    <x v="1"/>
    <x v="4"/>
    <n v="89.2"/>
    <x v="4"/>
    <n v="892"/>
  </r>
  <r>
    <s v="134-54-4720"/>
    <s v="1/30/2019"/>
    <x v="1"/>
    <x v="1"/>
    <n v="42.42"/>
    <x v="2"/>
    <n v="339.36"/>
  </r>
  <r>
    <s v="760-90-2357"/>
    <s v="3/20/2019"/>
    <x v="0"/>
    <x v="1"/>
    <n v="74.510000000000005"/>
    <x v="3"/>
    <n v="447.06000000000006"/>
  </r>
  <r>
    <s v="514-37-2845"/>
    <s v="3/20/2019"/>
    <x v="1"/>
    <x v="5"/>
    <n v="99.25"/>
    <x v="5"/>
    <n v="198.5"/>
  </r>
  <r>
    <s v="698-98-5964"/>
    <s v="1/17/2019"/>
    <x v="1"/>
    <x v="4"/>
    <n v="81.209999999999994"/>
    <x v="4"/>
    <n v="812.09999999999991"/>
  </r>
  <r>
    <s v="718-57-9773"/>
    <s v="02-03-2019"/>
    <x v="1"/>
    <x v="3"/>
    <n v="49.33"/>
    <x v="4"/>
    <n v="493.29999999999995"/>
  </r>
  <r>
    <s v="651-88-7328"/>
    <s v="01-01-2019"/>
    <x v="1"/>
    <x v="5"/>
    <n v="65.739999999999995"/>
    <x v="9"/>
    <n v="591.66"/>
  </r>
  <r>
    <s v="241-11-2261"/>
    <s v="01-10-2019"/>
    <x v="1"/>
    <x v="5"/>
    <n v="79.86"/>
    <x v="0"/>
    <n v="559.02"/>
  </r>
  <r>
    <s v="408-26-9866"/>
    <s v="03-02-2019"/>
    <x v="1"/>
    <x v="3"/>
    <n v="73.98"/>
    <x v="0"/>
    <n v="517.86"/>
  </r>
  <r>
    <s v="834-83-1826"/>
    <s v="2/25/2019"/>
    <x v="0"/>
    <x v="2"/>
    <n v="82.04"/>
    <x v="1"/>
    <n v="410.20000000000005"/>
  </r>
  <r>
    <s v="343-61-3544"/>
    <s v="1/29/2019"/>
    <x v="0"/>
    <x v="3"/>
    <n v="26.67"/>
    <x v="4"/>
    <n v="266.70000000000005"/>
  </r>
  <r>
    <s v="239-48-4278"/>
    <s v="03-10-2019"/>
    <x v="0"/>
    <x v="4"/>
    <n v="10.130000000000001"/>
    <x v="0"/>
    <n v="70.910000000000011"/>
  </r>
  <r>
    <s v="355-34-6244"/>
    <s v="1/13/2019"/>
    <x v="1"/>
    <x v="4"/>
    <n v="72.39"/>
    <x v="5"/>
    <n v="144.78"/>
  </r>
  <r>
    <s v="550-84-8664"/>
    <s v="3/22/2019"/>
    <x v="1"/>
    <x v="3"/>
    <n v="85.91"/>
    <x v="1"/>
    <n v="429.54999999999995"/>
  </r>
  <r>
    <s v="339-96-8318"/>
    <s v="03-01-2019"/>
    <x v="0"/>
    <x v="5"/>
    <n v="81.31"/>
    <x v="0"/>
    <n v="569.17000000000007"/>
  </r>
  <r>
    <s v="458-61-0011"/>
    <s v="2/20/2019"/>
    <x v="1"/>
    <x v="4"/>
    <n v="60.3"/>
    <x v="7"/>
    <n v="241.2"/>
  </r>
  <r>
    <s v="592-34-6155"/>
    <s v="1/14/2019"/>
    <x v="1"/>
    <x v="4"/>
    <n v="31.77"/>
    <x v="7"/>
    <n v="127.08"/>
  </r>
  <r>
    <s v="797-88-0493"/>
    <s v="3/26/2019"/>
    <x v="1"/>
    <x v="0"/>
    <n v="64.27"/>
    <x v="7"/>
    <n v="257.08"/>
  </r>
  <r>
    <s v="207-73-1363"/>
    <s v="03-01-2019"/>
    <x v="1"/>
    <x v="0"/>
    <n v="69.510000000000005"/>
    <x v="5"/>
    <n v="139.02000000000001"/>
  </r>
  <r>
    <s v="390-31-6381"/>
    <s v="01-07-2019"/>
    <x v="1"/>
    <x v="4"/>
    <n v="27.22"/>
    <x v="6"/>
    <n v="81.66"/>
  </r>
  <r>
    <s v="443-82-0585"/>
    <s v="02-01-2019"/>
    <x v="0"/>
    <x v="0"/>
    <n v="77.680000000000007"/>
    <x v="7"/>
    <n v="310.72000000000003"/>
  </r>
  <r>
    <s v="339-18-7061"/>
    <s v="2/13/2019"/>
    <x v="0"/>
    <x v="5"/>
    <n v="92.98"/>
    <x v="5"/>
    <n v="185.96"/>
  </r>
  <r>
    <s v="359-90-3665"/>
    <s v="1/14/2019"/>
    <x v="0"/>
    <x v="5"/>
    <n v="18.079999999999998"/>
    <x v="7"/>
    <n v="72.319999999999993"/>
  </r>
  <r>
    <s v="375-72-3056"/>
    <s v="1/19/2019"/>
    <x v="1"/>
    <x v="3"/>
    <n v="63.06"/>
    <x v="6"/>
    <n v="189.18"/>
  </r>
  <r>
    <s v="127-47-6963"/>
    <s v="03-09-2019"/>
    <x v="1"/>
    <x v="0"/>
    <n v="51.71"/>
    <x v="7"/>
    <n v="206.84"/>
  </r>
  <r>
    <s v="278-86-2735"/>
    <s v="3/27/2019"/>
    <x v="1"/>
    <x v="4"/>
    <n v="52.34"/>
    <x v="6"/>
    <n v="157.02000000000001"/>
  </r>
  <r>
    <s v="695-28-6250"/>
    <s v="02-04-2019"/>
    <x v="1"/>
    <x v="3"/>
    <n v="43.06"/>
    <x v="1"/>
    <n v="215.3"/>
  </r>
  <r>
    <s v="379-17-6588"/>
    <s v="3/14/2019"/>
    <x v="1"/>
    <x v="5"/>
    <n v="59.61"/>
    <x v="4"/>
    <n v="596.1"/>
  </r>
  <r>
    <s v="227-50-3718"/>
    <s v="03-04-2019"/>
    <x v="1"/>
    <x v="0"/>
    <n v="14.62"/>
    <x v="1"/>
    <n v="73.099999999999994"/>
  </r>
  <r>
    <s v="302-15-2162"/>
    <s v="03-03-2019"/>
    <x v="0"/>
    <x v="0"/>
    <n v="46.53"/>
    <x v="3"/>
    <n v="279.18"/>
  </r>
  <r>
    <s v="788-07-8452"/>
    <s v="1/27/2019"/>
    <x v="0"/>
    <x v="2"/>
    <n v="24.24"/>
    <x v="0"/>
    <n v="169.67999999999998"/>
  </r>
  <r>
    <s v="560-49-6611"/>
    <s v="02-07-2019"/>
    <x v="0"/>
    <x v="3"/>
    <n v="45.58"/>
    <x v="8"/>
    <n v="45.58"/>
  </r>
  <r>
    <s v="880-35-0356"/>
    <s v="02-05-2019"/>
    <x v="0"/>
    <x v="3"/>
    <n v="75.2"/>
    <x v="6"/>
    <n v="225.60000000000002"/>
  </r>
  <r>
    <s v="585-11-6748"/>
    <s v="3/15/2019"/>
    <x v="0"/>
    <x v="3"/>
    <n v="96.8"/>
    <x v="6"/>
    <n v="290.39999999999998"/>
  </r>
  <r>
    <s v="470-31-3286"/>
    <s v="03-01-2019"/>
    <x v="1"/>
    <x v="0"/>
    <n v="14.82"/>
    <x v="6"/>
    <n v="44.46"/>
  </r>
  <r>
    <s v="152-68-2907"/>
    <s v="2/15/2019"/>
    <x v="1"/>
    <x v="4"/>
    <n v="52.2"/>
    <x v="6"/>
    <n v="156.60000000000002"/>
  </r>
  <r>
    <s v="123-35-4896"/>
    <s v="2/17/2019"/>
    <x v="1"/>
    <x v="3"/>
    <n v="46.66"/>
    <x v="9"/>
    <n v="419.93999999999994"/>
  </r>
  <r>
    <s v="258-69-7810"/>
    <s v="1/26/2019"/>
    <x v="1"/>
    <x v="5"/>
    <n v="36.85"/>
    <x v="1"/>
    <n v="184.25"/>
  </r>
  <r>
    <s v="334-64-2006"/>
    <s v="3/24/2019"/>
    <x v="0"/>
    <x v="2"/>
    <n v="70.319999999999993"/>
    <x v="5"/>
    <n v="140.63999999999999"/>
  </r>
  <r>
    <s v="219-61-4139"/>
    <s v="1/23/2019"/>
    <x v="1"/>
    <x v="1"/>
    <n v="83.08"/>
    <x v="8"/>
    <n v="83.08"/>
  </r>
  <r>
    <s v="881-41-7302"/>
    <s v="1/26/2019"/>
    <x v="1"/>
    <x v="5"/>
    <n v="64.989999999999995"/>
    <x v="8"/>
    <n v="64.989999999999995"/>
  </r>
  <r>
    <s v="373-09-4567"/>
    <s v="3/14/2019"/>
    <x v="1"/>
    <x v="4"/>
    <n v="77.56"/>
    <x v="4"/>
    <n v="775.6"/>
  </r>
  <r>
    <s v="642-30-6693"/>
    <s v="3/17/2019"/>
    <x v="1"/>
    <x v="3"/>
    <n v="54.51"/>
    <x v="3"/>
    <n v="327.06"/>
  </r>
  <r>
    <s v="484-22-8230"/>
    <s v="01-08-2019"/>
    <x v="0"/>
    <x v="5"/>
    <n v="51.89"/>
    <x v="0"/>
    <n v="363.23"/>
  </r>
  <r>
    <s v="830-58-2383"/>
    <s v="02-08-2019"/>
    <x v="1"/>
    <x v="2"/>
    <n v="31.75"/>
    <x v="7"/>
    <n v="127"/>
  </r>
  <r>
    <s v="559-98-9873"/>
    <s v="02-10-2019"/>
    <x v="0"/>
    <x v="5"/>
    <n v="53.65"/>
    <x v="0"/>
    <n v="375.55"/>
  </r>
  <r>
    <s v="544-32-5024"/>
    <s v="3/28/2019"/>
    <x v="0"/>
    <x v="4"/>
    <n v="49.79"/>
    <x v="7"/>
    <n v="199.16"/>
  </r>
  <r>
    <s v="318-12-0304"/>
    <s v="1/23/2019"/>
    <x v="1"/>
    <x v="5"/>
    <n v="30.61"/>
    <x v="8"/>
    <n v="30.61"/>
  </r>
  <r>
    <s v="349-97-8902"/>
    <s v="1/17/2019"/>
    <x v="0"/>
    <x v="4"/>
    <n v="57.89"/>
    <x v="5"/>
    <n v="115.78"/>
  </r>
  <r>
    <s v="421-95-9805"/>
    <s v="02-07-2019"/>
    <x v="1"/>
    <x v="1"/>
    <n v="28.96"/>
    <x v="8"/>
    <n v="28.96"/>
  </r>
  <r>
    <s v="277-35-5865"/>
    <s v="03-09-2019"/>
    <x v="0"/>
    <x v="4"/>
    <n v="98.97"/>
    <x v="9"/>
    <n v="890.73"/>
  </r>
  <r>
    <s v="789-23-8625"/>
    <s v="1/24/2019"/>
    <x v="0"/>
    <x v="5"/>
    <n v="93.22"/>
    <x v="6"/>
    <n v="279.65999999999997"/>
  </r>
  <r>
    <s v="284-54-4231"/>
    <s v="1/19/2019"/>
    <x v="0"/>
    <x v="3"/>
    <n v="80.930000000000007"/>
    <x v="8"/>
    <n v="80.930000000000007"/>
  </r>
  <r>
    <s v="443-59-0061"/>
    <s v="02-03-2019"/>
    <x v="0"/>
    <x v="4"/>
    <n v="67.45"/>
    <x v="4"/>
    <n v="674.5"/>
  </r>
  <r>
    <s v="509-29-3912"/>
    <s v="3/20/2019"/>
    <x v="0"/>
    <x v="3"/>
    <n v="38.72"/>
    <x v="9"/>
    <n v="348.48"/>
  </r>
  <r>
    <s v="327-40-9673"/>
    <s v="1/13/2019"/>
    <x v="0"/>
    <x v="3"/>
    <n v="72.599999999999994"/>
    <x v="3"/>
    <n v="435.59999999999997"/>
  </r>
  <r>
    <s v="840-19-2096"/>
    <s v="3/14/2019"/>
    <x v="0"/>
    <x v="1"/>
    <n v="87.91"/>
    <x v="1"/>
    <n v="439.54999999999995"/>
  </r>
  <r>
    <s v="828-46-6863"/>
    <s v="1/23/2019"/>
    <x v="0"/>
    <x v="4"/>
    <n v="98.53"/>
    <x v="3"/>
    <n v="591.18000000000006"/>
  </r>
  <r>
    <s v="641-96-3695"/>
    <s v="02-07-2019"/>
    <x v="0"/>
    <x v="5"/>
    <n v="43.46"/>
    <x v="3"/>
    <n v="260.76"/>
  </r>
  <r>
    <s v="420-97-3340"/>
    <s v="3/28/2019"/>
    <x v="1"/>
    <x v="4"/>
    <n v="71.680000000000007"/>
    <x v="6"/>
    <n v="215.04000000000002"/>
  </r>
  <r>
    <s v="436-54-4512"/>
    <s v="3/20/2019"/>
    <x v="0"/>
    <x v="4"/>
    <n v="91.61"/>
    <x v="8"/>
    <n v="91.61"/>
  </r>
  <r>
    <s v="670-79-6321"/>
    <s v="1/17/2019"/>
    <x v="0"/>
    <x v="2"/>
    <n v="94.59"/>
    <x v="0"/>
    <n v="662.13"/>
  </r>
  <r>
    <s v="852-62-7105"/>
    <s v="01-12-2019"/>
    <x v="1"/>
    <x v="5"/>
    <n v="83.25"/>
    <x v="4"/>
    <n v="832.5"/>
  </r>
  <r>
    <s v="598-06-7312"/>
    <s v="2/16/2019"/>
    <x v="0"/>
    <x v="5"/>
    <n v="91.35"/>
    <x v="8"/>
    <n v="91.35"/>
  </r>
  <r>
    <s v="135-13-8269"/>
    <s v="1/26/2019"/>
    <x v="0"/>
    <x v="4"/>
    <n v="78.88"/>
    <x v="5"/>
    <n v="157.76"/>
  </r>
  <r>
    <s v="816-57-2053"/>
    <s v="03-09-2019"/>
    <x v="1"/>
    <x v="3"/>
    <n v="60.87"/>
    <x v="5"/>
    <n v="121.74"/>
  </r>
  <r>
    <s v="628-90-8624"/>
    <s v="3/14/2019"/>
    <x v="0"/>
    <x v="0"/>
    <n v="82.58"/>
    <x v="4"/>
    <n v="825.8"/>
  </r>
  <r>
    <s v="856-66-2701"/>
    <s v="1/25/2019"/>
    <x v="0"/>
    <x v="2"/>
    <n v="53.3"/>
    <x v="6"/>
    <n v="159.89999999999998"/>
  </r>
  <r>
    <s v="308-39-1707"/>
    <s v="1/26/2019"/>
    <x v="1"/>
    <x v="5"/>
    <n v="12.09"/>
    <x v="8"/>
    <n v="12.09"/>
  </r>
  <r>
    <s v="149-61-1929"/>
    <s v="1/19/2019"/>
    <x v="1"/>
    <x v="3"/>
    <n v="64.19"/>
    <x v="4"/>
    <n v="641.9"/>
  </r>
  <r>
    <s v="655-07-2265"/>
    <s v="03-05-2019"/>
    <x v="1"/>
    <x v="1"/>
    <n v="78.31"/>
    <x v="6"/>
    <n v="234.93"/>
  </r>
  <r>
    <s v="589-02-8023"/>
    <s v="1/15/2019"/>
    <x v="0"/>
    <x v="4"/>
    <n v="83.77"/>
    <x v="5"/>
    <n v="167.54"/>
  </r>
  <r>
    <s v="420-04-7590"/>
    <s v="3/18/2019"/>
    <x v="1"/>
    <x v="2"/>
    <n v="99.7"/>
    <x v="6"/>
    <n v="299.10000000000002"/>
  </r>
  <r>
    <s v="182-88-2763"/>
    <s v="3/20/2019"/>
    <x v="0"/>
    <x v="4"/>
    <n v="79.91"/>
    <x v="6"/>
    <n v="239.73"/>
  </r>
  <r>
    <s v="188-55-0967"/>
    <s v="1/15/2019"/>
    <x v="0"/>
    <x v="0"/>
    <n v="66.47"/>
    <x v="4"/>
    <n v="664.7"/>
  </r>
  <r>
    <s v="610-46-4100"/>
    <s v="03-03-2019"/>
    <x v="1"/>
    <x v="0"/>
    <n v="28.95"/>
    <x v="0"/>
    <n v="202.65"/>
  </r>
  <r>
    <s v="318-81-2368"/>
    <s v="3/19/2019"/>
    <x v="1"/>
    <x v="1"/>
    <n v="46.2"/>
    <x v="8"/>
    <n v="46.2"/>
  </r>
  <r>
    <s v="364-33-8584"/>
    <s v="03-08-2019"/>
    <x v="0"/>
    <x v="4"/>
    <n v="17.63"/>
    <x v="1"/>
    <n v="88.149999999999991"/>
  </r>
  <r>
    <s v="665-63-9737"/>
    <s v="2/27/2019"/>
    <x v="1"/>
    <x v="5"/>
    <n v="52.42"/>
    <x v="6"/>
    <n v="157.26"/>
  </r>
  <r>
    <s v="695-09-5146"/>
    <s v="2/23/2019"/>
    <x v="0"/>
    <x v="4"/>
    <n v="98.79"/>
    <x v="6"/>
    <n v="296.37"/>
  </r>
  <r>
    <s v="155-45-3814"/>
    <s v="3/19/2019"/>
    <x v="0"/>
    <x v="1"/>
    <n v="88.55"/>
    <x v="2"/>
    <n v="708.4"/>
  </r>
  <r>
    <s v="794-32-2436"/>
    <s v="3/27/2019"/>
    <x v="0"/>
    <x v="1"/>
    <n v="55.67"/>
    <x v="5"/>
    <n v="111.34"/>
  </r>
  <r>
    <s v="131-15-8856"/>
    <s v="3/30/2019"/>
    <x v="0"/>
    <x v="4"/>
    <n v="72.52"/>
    <x v="2"/>
    <n v="580.16"/>
  </r>
  <r>
    <s v="273-84-2164"/>
    <s v="2/16/2019"/>
    <x v="0"/>
    <x v="1"/>
    <n v="12.05"/>
    <x v="1"/>
    <n v="60.25"/>
  </r>
  <r>
    <s v="706-36-6154"/>
    <s v="1/18/2019"/>
    <x v="0"/>
    <x v="2"/>
    <n v="19.36"/>
    <x v="9"/>
    <n v="174.24"/>
  </r>
  <r>
    <s v="778-89-7974"/>
    <s v="3/30/2019"/>
    <x v="1"/>
    <x v="0"/>
    <n v="70.209999999999994"/>
    <x v="3"/>
    <n v="421.26"/>
  </r>
  <r>
    <s v="574-31-8277"/>
    <s v="3/20/2019"/>
    <x v="0"/>
    <x v="5"/>
    <n v="33.630000000000003"/>
    <x v="8"/>
    <n v="33.630000000000003"/>
  </r>
  <r>
    <s v="859-71-0933"/>
    <s v="1/16/2019"/>
    <x v="0"/>
    <x v="3"/>
    <n v="15.49"/>
    <x v="5"/>
    <n v="30.98"/>
  </r>
  <r>
    <s v="740-11-5257"/>
    <s v="2/24/2019"/>
    <x v="1"/>
    <x v="1"/>
    <n v="24.74"/>
    <x v="4"/>
    <n v="247.39999999999998"/>
  </r>
  <r>
    <s v="369-82-2676"/>
    <s v="1/15/2019"/>
    <x v="1"/>
    <x v="1"/>
    <n v="75.66"/>
    <x v="1"/>
    <n v="378.29999999999995"/>
  </r>
  <r>
    <s v="563-47-4072"/>
    <s v="1/22/2019"/>
    <x v="1"/>
    <x v="0"/>
    <n v="55.81"/>
    <x v="3"/>
    <n v="334.86"/>
  </r>
  <r>
    <s v="742-04-5161"/>
    <s v="02-03-2019"/>
    <x v="0"/>
    <x v="2"/>
    <n v="72.78"/>
    <x v="4"/>
    <n v="727.8"/>
  </r>
  <r>
    <s v="149-15-7606"/>
    <s v="03-06-2019"/>
    <x v="0"/>
    <x v="3"/>
    <n v="37.32"/>
    <x v="9"/>
    <n v="335.88"/>
  </r>
  <r>
    <s v="133-77-3154"/>
    <s v="2/16/2019"/>
    <x v="0"/>
    <x v="5"/>
    <n v="60.18"/>
    <x v="7"/>
    <n v="240.72"/>
  </r>
  <r>
    <s v="169-52-4504"/>
    <s v="3/14/2019"/>
    <x v="1"/>
    <x v="1"/>
    <n v="15.69"/>
    <x v="6"/>
    <n v="47.07"/>
  </r>
  <r>
    <s v="250-81-7186"/>
    <s v="2/27/2019"/>
    <x v="1"/>
    <x v="1"/>
    <n v="99.69"/>
    <x v="8"/>
    <n v="99.69"/>
  </r>
  <r>
    <s v="562-12-5430"/>
    <s v="1/18/2019"/>
    <x v="0"/>
    <x v="5"/>
    <n v="88.15"/>
    <x v="6"/>
    <n v="264.45000000000005"/>
  </r>
  <r>
    <s v="816-72-8853"/>
    <s v="1/29/2019"/>
    <x v="0"/>
    <x v="3"/>
    <n v="27.93"/>
    <x v="1"/>
    <n v="139.65"/>
  </r>
  <r>
    <s v="491-38-3499"/>
    <s v="2/26/2019"/>
    <x v="0"/>
    <x v="5"/>
    <n v="55.45"/>
    <x v="8"/>
    <n v="55.45"/>
  </r>
  <r>
    <s v="322-02-2271"/>
    <s v="02-03-2019"/>
    <x v="1"/>
    <x v="3"/>
    <n v="42.97"/>
    <x v="6"/>
    <n v="128.91"/>
  </r>
  <r>
    <s v="842-29-4695"/>
    <s v="1/16/2019"/>
    <x v="0"/>
    <x v="3"/>
    <n v="17.14"/>
    <x v="0"/>
    <n v="119.98"/>
  </r>
  <r>
    <s v="725-67-2480"/>
    <s v="3/24/2019"/>
    <x v="0"/>
    <x v="5"/>
    <n v="58.75"/>
    <x v="3"/>
    <n v="352.5"/>
  </r>
  <r>
    <s v="641-51-2661"/>
    <s v="02-12-2019"/>
    <x v="0"/>
    <x v="4"/>
    <n v="87.1"/>
    <x v="4"/>
    <n v="871"/>
  </r>
  <r>
    <s v="714-02-3114"/>
    <s v="2/21/2019"/>
    <x v="1"/>
    <x v="3"/>
    <n v="98.8"/>
    <x v="5"/>
    <n v="197.6"/>
  </r>
  <r>
    <s v="518-17-2983"/>
    <s v="02-04-2019"/>
    <x v="1"/>
    <x v="5"/>
    <n v="48.63"/>
    <x v="7"/>
    <n v="194.52"/>
  </r>
  <r>
    <s v="779-42-2410"/>
    <s v="2/20/2019"/>
    <x v="0"/>
    <x v="4"/>
    <n v="57.74"/>
    <x v="6"/>
    <n v="173.22"/>
  </r>
  <r>
    <s v="190-14-3147"/>
    <s v="2/23/2019"/>
    <x v="1"/>
    <x v="0"/>
    <n v="17.97"/>
    <x v="7"/>
    <n v="71.88"/>
  </r>
  <r>
    <s v="408-66-6712"/>
    <s v="2/16/2019"/>
    <x v="0"/>
    <x v="0"/>
    <n v="47.71"/>
    <x v="3"/>
    <n v="286.26"/>
  </r>
  <r>
    <s v="679-22-6530"/>
    <s v="1/17/2019"/>
    <x v="1"/>
    <x v="3"/>
    <n v="40.619999999999997"/>
    <x v="5"/>
    <n v="81.239999999999995"/>
  </r>
  <r>
    <s v="588-47-8641"/>
    <s v="1/14/2019"/>
    <x v="0"/>
    <x v="5"/>
    <n v="56.04"/>
    <x v="4"/>
    <n v="560.4"/>
  </r>
  <r>
    <s v="642-61-4706"/>
    <s v="3/30/2019"/>
    <x v="0"/>
    <x v="4"/>
    <n v="93.4"/>
    <x v="5"/>
    <n v="186.8"/>
  </r>
  <r>
    <s v="576-31-4774"/>
    <s v="03-02-2019"/>
    <x v="1"/>
    <x v="0"/>
    <n v="73.41"/>
    <x v="6"/>
    <n v="220.23"/>
  </r>
  <r>
    <s v="556-41-6224"/>
    <s v="2/15/2019"/>
    <x v="1"/>
    <x v="0"/>
    <n v="33.64"/>
    <x v="2"/>
    <n v="269.12"/>
  </r>
  <r>
    <s v="811-03-8790"/>
    <s v="03-01-2019"/>
    <x v="1"/>
    <x v="1"/>
    <n v="45.48"/>
    <x v="4"/>
    <n v="454.79999999999995"/>
  </r>
  <r>
    <s v="242-11-3142"/>
    <s v="2/24/2019"/>
    <x v="0"/>
    <x v="5"/>
    <n v="83.77"/>
    <x v="5"/>
    <n v="167.54"/>
  </r>
  <r>
    <s v="752-23-3760"/>
    <s v="2/19/2019"/>
    <x v="0"/>
    <x v="3"/>
    <n v="64.08"/>
    <x v="0"/>
    <n v="448.56"/>
  </r>
  <r>
    <s v="274-05-5470"/>
    <s v="2/23/2019"/>
    <x v="0"/>
    <x v="4"/>
    <n v="73.47"/>
    <x v="7"/>
    <n v="293.88"/>
  </r>
  <r>
    <s v="648-94-3045"/>
    <s v="02-07-2019"/>
    <x v="1"/>
    <x v="0"/>
    <n v="58.95"/>
    <x v="4"/>
    <n v="589.5"/>
  </r>
  <r>
    <s v="130-67-4723"/>
    <s v="01-11-2019"/>
    <x v="0"/>
    <x v="4"/>
    <n v="48.5"/>
    <x v="3"/>
    <n v="291"/>
  </r>
  <r>
    <s v="528-87-5606"/>
    <s v="02-12-2019"/>
    <x v="0"/>
    <x v="1"/>
    <n v="39.479999999999997"/>
    <x v="8"/>
    <n v="39.479999999999997"/>
  </r>
  <r>
    <s v="320-85-2052"/>
    <s v="1/14/2019"/>
    <x v="1"/>
    <x v="3"/>
    <n v="34.81"/>
    <x v="8"/>
    <n v="34.81"/>
  </r>
  <r>
    <s v="370-96-0655"/>
    <s v="01-09-2019"/>
    <x v="1"/>
    <x v="5"/>
    <n v="49.32"/>
    <x v="3"/>
    <n v="295.92"/>
  </r>
  <r>
    <s v="105-10-6182"/>
    <s v="2/27/2019"/>
    <x v="0"/>
    <x v="5"/>
    <n v="21.48"/>
    <x v="5"/>
    <n v="42.96"/>
  </r>
  <r>
    <s v="510-79-0415"/>
    <s v="1/24/2019"/>
    <x v="0"/>
    <x v="3"/>
    <n v="23.08"/>
    <x v="3"/>
    <n v="138.47999999999999"/>
  </r>
  <r>
    <s v="241-96-5076"/>
    <s v="01-08-2019"/>
    <x v="0"/>
    <x v="2"/>
    <n v="49.1"/>
    <x v="5"/>
    <n v="98.2"/>
  </r>
  <r>
    <s v="767-97-4650"/>
    <s v="01-08-2019"/>
    <x v="0"/>
    <x v="3"/>
    <n v="64.83"/>
    <x v="5"/>
    <n v="129.66"/>
  </r>
  <r>
    <s v="648-83-1321"/>
    <s v="1/16/2019"/>
    <x v="0"/>
    <x v="2"/>
    <n v="63.56"/>
    <x v="4"/>
    <n v="635.6"/>
  </r>
  <r>
    <s v="173-57-2300"/>
    <s v="3/13/2019"/>
    <x v="0"/>
    <x v="3"/>
    <n v="72.88"/>
    <x v="5"/>
    <n v="145.76"/>
  </r>
  <r>
    <s v="305-03-2383"/>
    <s v="2/15/2019"/>
    <x v="1"/>
    <x v="4"/>
    <n v="67.099999999999994"/>
    <x v="6"/>
    <n v="201.29999999999998"/>
  </r>
  <r>
    <s v="394-55-6384"/>
    <s v="1/25/2019"/>
    <x v="0"/>
    <x v="3"/>
    <n v="70.19"/>
    <x v="9"/>
    <n v="631.71"/>
  </r>
  <r>
    <s v="266-20-6657"/>
    <s v="03-12-2019"/>
    <x v="0"/>
    <x v="4"/>
    <n v="55.04"/>
    <x v="0"/>
    <n v="385.28"/>
  </r>
  <r>
    <s v="689-05-1884"/>
    <s v="03-04-2019"/>
    <x v="0"/>
    <x v="0"/>
    <n v="48.63"/>
    <x v="4"/>
    <n v="486.3"/>
  </r>
  <r>
    <s v="196-01-2849"/>
    <s v="02-10-2019"/>
    <x v="0"/>
    <x v="5"/>
    <n v="73.38"/>
    <x v="0"/>
    <n v="513.66"/>
  </r>
  <r>
    <s v="372-62-5264"/>
    <s v="1/16/2019"/>
    <x v="1"/>
    <x v="4"/>
    <n v="52.6"/>
    <x v="9"/>
    <n v="473.40000000000003"/>
  </r>
  <r>
    <s v="800-09-8606"/>
    <s v="1/29/2019"/>
    <x v="0"/>
    <x v="2"/>
    <n v="87.37"/>
    <x v="1"/>
    <n v="436.85"/>
  </r>
  <r>
    <s v="182-52-7000"/>
    <s v="01-01-2019"/>
    <x v="0"/>
    <x v="3"/>
    <n v="27.04"/>
    <x v="7"/>
    <n v="108.16"/>
  </r>
  <r>
    <s v="826-58-8051"/>
    <s v="01-06-2019"/>
    <x v="1"/>
    <x v="2"/>
    <n v="62.19"/>
    <x v="7"/>
    <n v="248.76"/>
  </r>
  <r>
    <s v="868-06-0466"/>
    <s v="2/19/2019"/>
    <x v="0"/>
    <x v="1"/>
    <n v="69.58"/>
    <x v="9"/>
    <n v="626.22"/>
  </r>
  <r>
    <s v="751-41-9720"/>
    <s v="01-12-2019"/>
    <x v="1"/>
    <x v="2"/>
    <n v="97.5"/>
    <x v="4"/>
    <n v="975"/>
  </r>
  <r>
    <s v="626-43-7888"/>
    <s v="02-07-2019"/>
    <x v="1"/>
    <x v="5"/>
    <n v="60.41"/>
    <x v="2"/>
    <n v="483.28"/>
  </r>
  <r>
    <s v="176-64-7711"/>
    <s v="3/27/2019"/>
    <x v="1"/>
    <x v="4"/>
    <n v="32.32"/>
    <x v="6"/>
    <n v="96.960000000000008"/>
  </r>
  <r>
    <s v="191-29-0321"/>
    <s v="2/27/2019"/>
    <x v="0"/>
    <x v="5"/>
    <n v="19.77"/>
    <x v="4"/>
    <n v="197.7"/>
  </r>
  <r>
    <s v="729-06-2010"/>
    <s v="01-06-2019"/>
    <x v="0"/>
    <x v="0"/>
    <n v="80.47"/>
    <x v="9"/>
    <n v="724.23"/>
  </r>
  <r>
    <s v="640-48-5028"/>
    <s v="03-02-2019"/>
    <x v="0"/>
    <x v="2"/>
    <n v="88.39"/>
    <x v="9"/>
    <n v="795.51"/>
  </r>
  <r>
    <s v="186-79-9562"/>
    <s v="3/29/2019"/>
    <x v="1"/>
    <x v="0"/>
    <n v="71.77"/>
    <x v="0"/>
    <n v="502.39"/>
  </r>
  <r>
    <s v="834-45-5519"/>
    <s v="1/31/2019"/>
    <x v="1"/>
    <x v="1"/>
    <n v="43"/>
    <x v="7"/>
    <n v="172"/>
  </r>
  <r>
    <s v="162-65-8559"/>
    <s v="1/21/2019"/>
    <x v="0"/>
    <x v="4"/>
    <n v="68.98"/>
    <x v="8"/>
    <n v="68.98"/>
  </r>
  <r>
    <s v="760-27-5490"/>
    <s v="1/20/2019"/>
    <x v="1"/>
    <x v="5"/>
    <n v="15.62"/>
    <x v="2"/>
    <n v="124.96"/>
  </r>
  <r>
    <s v="445-30-9252"/>
    <s v="1/17/2019"/>
    <x v="1"/>
    <x v="3"/>
    <n v="25.7"/>
    <x v="6"/>
    <n v="77.099999999999994"/>
  </r>
  <r>
    <s v="786-94-2700"/>
    <s v="2/28/2019"/>
    <x v="0"/>
    <x v="4"/>
    <n v="80.62"/>
    <x v="3"/>
    <n v="483.72"/>
  </r>
  <r>
    <s v="728-88-7867"/>
    <s v="3/19/2019"/>
    <x v="0"/>
    <x v="2"/>
    <n v="75.53"/>
    <x v="7"/>
    <n v="302.12"/>
  </r>
  <r>
    <s v="183-21-3799"/>
    <s v="2/19/2019"/>
    <x v="1"/>
    <x v="1"/>
    <n v="77.63"/>
    <x v="9"/>
    <n v="698.67"/>
  </r>
  <r>
    <s v="268-20-3585"/>
    <s v="02-04-2019"/>
    <x v="1"/>
    <x v="0"/>
    <n v="13.85"/>
    <x v="9"/>
    <n v="124.64999999999999"/>
  </r>
  <r>
    <s v="735-32-9839"/>
    <s v="1/31/2019"/>
    <x v="0"/>
    <x v="5"/>
    <n v="98.7"/>
    <x v="2"/>
    <n v="789.6"/>
  </r>
  <r>
    <s v="258-92-7466"/>
    <s v="02-06-2019"/>
    <x v="1"/>
    <x v="0"/>
    <n v="35.68"/>
    <x v="1"/>
    <n v="178.4"/>
  </r>
  <r>
    <s v="857-16-3520"/>
    <s v="3/28/2019"/>
    <x v="0"/>
    <x v="5"/>
    <n v="71.459999999999994"/>
    <x v="0"/>
    <n v="500.21999999999997"/>
  </r>
  <r>
    <s v="482-17-1179"/>
    <s v="1/19/2019"/>
    <x v="0"/>
    <x v="1"/>
    <n v="11.94"/>
    <x v="6"/>
    <n v="35.82"/>
  </r>
  <r>
    <s v="788-21-5741"/>
    <s v="2/17/2019"/>
    <x v="1"/>
    <x v="5"/>
    <n v="45.38"/>
    <x v="6"/>
    <n v="136.14000000000001"/>
  </r>
  <r>
    <s v="821-14-9046"/>
    <s v="1/18/2019"/>
    <x v="0"/>
    <x v="5"/>
    <n v="17.48"/>
    <x v="3"/>
    <n v="104.88"/>
  </r>
  <r>
    <s v="418-05-0656"/>
    <s v="02-02-2019"/>
    <x v="1"/>
    <x v="5"/>
    <n v="25.56"/>
    <x v="0"/>
    <n v="178.92"/>
  </r>
  <r>
    <s v="678-79-0726"/>
    <s v="1/18/2019"/>
    <x v="0"/>
    <x v="3"/>
    <n v="90.63"/>
    <x v="9"/>
    <n v="815.67"/>
  </r>
  <r>
    <s v="776-68-1096"/>
    <s v="3/18/2019"/>
    <x v="1"/>
    <x v="2"/>
    <n v="44.12"/>
    <x v="6"/>
    <n v="132.35999999999999"/>
  </r>
  <r>
    <s v="592-46-1692"/>
    <s v="01-11-2019"/>
    <x v="0"/>
    <x v="4"/>
    <n v="36.770000000000003"/>
    <x v="0"/>
    <n v="257.39000000000004"/>
  </r>
  <r>
    <s v="434-35-9162"/>
    <s v="02-04-2019"/>
    <x v="0"/>
    <x v="4"/>
    <n v="23.34"/>
    <x v="7"/>
    <n v="93.36"/>
  </r>
  <r>
    <s v="149-14-0304"/>
    <s v="02-06-2019"/>
    <x v="0"/>
    <x v="0"/>
    <n v="28.5"/>
    <x v="2"/>
    <n v="228"/>
  </r>
  <r>
    <s v="442-44-6497"/>
    <s v="01-08-2019"/>
    <x v="0"/>
    <x v="2"/>
    <n v="55.57"/>
    <x v="6"/>
    <n v="166.71"/>
  </r>
  <r>
    <s v="174-64-0215"/>
    <s v="03-05-2019"/>
    <x v="1"/>
    <x v="3"/>
    <n v="69.739999999999995"/>
    <x v="4"/>
    <n v="697.4"/>
  </r>
  <r>
    <s v="210-74-9613"/>
    <s v="3/16/2019"/>
    <x v="1"/>
    <x v="5"/>
    <n v="97.26"/>
    <x v="7"/>
    <n v="389.04"/>
  </r>
  <r>
    <s v="299-29-0180"/>
    <s v="03-09-2019"/>
    <x v="0"/>
    <x v="2"/>
    <n v="52.18"/>
    <x v="0"/>
    <n v="365.26"/>
  </r>
  <r>
    <s v="247-11-2470"/>
    <s v="03-01-2019"/>
    <x v="0"/>
    <x v="5"/>
    <n v="22.32"/>
    <x v="7"/>
    <n v="89.28"/>
  </r>
  <r>
    <s v="635-28-5728"/>
    <s v="2/28/2019"/>
    <x v="1"/>
    <x v="0"/>
    <n v="56"/>
    <x v="6"/>
    <n v="168"/>
  </r>
  <r>
    <s v="756-49-0168"/>
    <s v="02-08-2019"/>
    <x v="0"/>
    <x v="5"/>
    <n v="19.7"/>
    <x v="8"/>
    <n v="19.7"/>
  </r>
  <r>
    <s v="438-23-1242"/>
    <s v="1/24/2019"/>
    <x v="1"/>
    <x v="1"/>
    <n v="75.88"/>
    <x v="0"/>
    <n v="531.16"/>
  </r>
  <r>
    <s v="238-45-6950"/>
    <s v="03-01-2019"/>
    <x v="0"/>
    <x v="4"/>
    <n v="53.72"/>
    <x v="8"/>
    <n v="53.72"/>
  </r>
  <r>
    <s v="607-65-2441"/>
    <s v="03-10-2019"/>
    <x v="0"/>
    <x v="0"/>
    <n v="81.95"/>
    <x v="4"/>
    <n v="819.5"/>
  </r>
  <r>
    <s v="386-27-7606"/>
    <s v="3/23/2019"/>
    <x v="0"/>
    <x v="2"/>
    <n v="81.2"/>
    <x v="0"/>
    <n v="568.4"/>
  </r>
  <r>
    <s v="137-63-5492"/>
    <s v="1/29/2019"/>
    <x v="1"/>
    <x v="1"/>
    <n v="58.76"/>
    <x v="4"/>
    <n v="587.6"/>
  </r>
  <r>
    <s v="197-77-7132"/>
    <s v="01-12-2019"/>
    <x v="0"/>
    <x v="1"/>
    <n v="91.56"/>
    <x v="2"/>
    <n v="732.48"/>
  </r>
  <r>
    <s v="805-86-0265"/>
    <s v="3/20/2019"/>
    <x v="1"/>
    <x v="2"/>
    <n v="93.96"/>
    <x v="9"/>
    <n v="845.64"/>
  </r>
  <r>
    <s v="733-29-1227"/>
    <s v="3/23/2019"/>
    <x v="1"/>
    <x v="2"/>
    <n v="55.61"/>
    <x v="0"/>
    <n v="389.27"/>
  </r>
  <r>
    <s v="451-73-2711"/>
    <s v="1/14/2019"/>
    <x v="1"/>
    <x v="4"/>
    <n v="84.83"/>
    <x v="8"/>
    <n v="84.83"/>
  </r>
  <r>
    <s v="373-14-0504"/>
    <s v="02-12-2019"/>
    <x v="0"/>
    <x v="3"/>
    <n v="71.63"/>
    <x v="5"/>
    <n v="143.26"/>
  </r>
  <r>
    <s v="546-80-2899"/>
    <s v="2/20/2019"/>
    <x v="0"/>
    <x v="2"/>
    <n v="37.69"/>
    <x v="5"/>
    <n v="75.38"/>
  </r>
  <r>
    <s v="345-68-9016"/>
    <s v="01-02-2019"/>
    <x v="0"/>
    <x v="3"/>
    <n v="31.67"/>
    <x v="2"/>
    <n v="253.36"/>
  </r>
  <r>
    <s v="390-17-5806"/>
    <s v="02-02-2019"/>
    <x v="0"/>
    <x v="4"/>
    <n v="38.42"/>
    <x v="8"/>
    <n v="38.42"/>
  </r>
  <r>
    <s v="457-13-1708"/>
    <s v="01-08-2019"/>
    <x v="0"/>
    <x v="5"/>
    <n v="65.23"/>
    <x v="4"/>
    <n v="652.30000000000007"/>
  </r>
  <r>
    <s v="664-14-2882"/>
    <s v="1/30/2019"/>
    <x v="0"/>
    <x v="2"/>
    <n v="10.53"/>
    <x v="1"/>
    <n v="52.65"/>
  </r>
  <r>
    <s v="487-79-6868"/>
    <s v="3/26/2019"/>
    <x v="0"/>
    <x v="2"/>
    <n v="12.29"/>
    <x v="9"/>
    <n v="110.60999999999999"/>
  </r>
  <r>
    <s v="314-23-4520"/>
    <s v="1/15/2019"/>
    <x v="0"/>
    <x v="0"/>
    <n v="81.23"/>
    <x v="0"/>
    <n v="568.61"/>
  </r>
  <r>
    <s v="210-30-7976"/>
    <s v="3/14/2019"/>
    <x v="0"/>
    <x v="5"/>
    <n v="22.32"/>
    <x v="7"/>
    <n v="89.28"/>
  </r>
  <r>
    <s v="585-86-8361"/>
    <s v="02-03-2019"/>
    <x v="1"/>
    <x v="4"/>
    <n v="27.28"/>
    <x v="1"/>
    <n v="136.4"/>
  </r>
  <r>
    <s v="807-14-7833"/>
    <s v="2/22/2019"/>
    <x v="0"/>
    <x v="1"/>
    <n v="17.420000000000002"/>
    <x v="4"/>
    <n v="174.20000000000002"/>
  </r>
  <r>
    <s v="775-72-1988"/>
    <s v="1/24/2019"/>
    <x v="1"/>
    <x v="2"/>
    <n v="73.28"/>
    <x v="1"/>
    <n v="366.4"/>
  </r>
  <r>
    <s v="288-38-3758"/>
    <s v="1/25/2019"/>
    <x v="0"/>
    <x v="5"/>
    <n v="84.87"/>
    <x v="6"/>
    <n v="254.61"/>
  </r>
  <r>
    <s v="652-43-6591"/>
    <s v="03-09-2019"/>
    <x v="1"/>
    <x v="5"/>
    <n v="97.29"/>
    <x v="2"/>
    <n v="778.32"/>
  </r>
  <r>
    <s v="785-96-0615"/>
    <s v="2/17/2019"/>
    <x v="0"/>
    <x v="1"/>
    <n v="35.74"/>
    <x v="2"/>
    <n v="285.92"/>
  </r>
  <r>
    <s v="406-46-7107"/>
    <s v="01-11-2019"/>
    <x v="1"/>
    <x v="2"/>
    <n v="96.52"/>
    <x v="3"/>
    <n v="579.12"/>
  </r>
  <r>
    <s v="250-17-5703"/>
    <s v="2/27/2019"/>
    <x v="0"/>
    <x v="4"/>
    <n v="18.850000000000001"/>
    <x v="4"/>
    <n v="188.5"/>
  </r>
  <r>
    <s v="156-95-3964"/>
    <s v="3/25/2019"/>
    <x v="1"/>
    <x v="4"/>
    <n v="55.39"/>
    <x v="7"/>
    <n v="221.56"/>
  </r>
  <r>
    <s v="842-40-8179"/>
    <s v="02-11-2019"/>
    <x v="0"/>
    <x v="4"/>
    <n v="77.2"/>
    <x v="4"/>
    <n v="772"/>
  </r>
  <r>
    <s v="525-09-8450"/>
    <s v="1/31/2019"/>
    <x v="1"/>
    <x v="1"/>
    <n v="72.13"/>
    <x v="4"/>
    <n v="721.3"/>
  </r>
  <r>
    <s v="410-67-1709"/>
    <s v="1/20/2019"/>
    <x v="0"/>
    <x v="5"/>
    <n v="63.88"/>
    <x v="2"/>
    <n v="511.04"/>
  </r>
  <r>
    <s v="587-73-4862"/>
    <s v="3/26/2019"/>
    <x v="0"/>
    <x v="0"/>
    <n v="10.69"/>
    <x v="1"/>
    <n v="53.449999999999996"/>
  </r>
  <r>
    <s v="787-87-2010"/>
    <s v="1/20/2019"/>
    <x v="0"/>
    <x v="0"/>
    <n v="55.5"/>
    <x v="7"/>
    <n v="222"/>
  </r>
  <r>
    <s v="593-14-4239"/>
    <s v="03-05-2019"/>
    <x v="1"/>
    <x v="2"/>
    <n v="95.46"/>
    <x v="2"/>
    <n v="763.68"/>
  </r>
  <r>
    <s v="801-88-0346"/>
    <s v="01-05-2019"/>
    <x v="1"/>
    <x v="5"/>
    <n v="76.06"/>
    <x v="6"/>
    <n v="228.18"/>
  </r>
  <r>
    <s v="388-76-2555"/>
    <s v="2/13/2019"/>
    <x v="1"/>
    <x v="3"/>
    <n v="13.69"/>
    <x v="3"/>
    <n v="82.14"/>
  </r>
  <r>
    <s v="711-31-1234"/>
    <s v="3/16/2019"/>
    <x v="1"/>
    <x v="1"/>
    <n v="95.64"/>
    <x v="7"/>
    <n v="382.56"/>
  </r>
  <r>
    <s v="886-54-6089"/>
    <s v="1/15/2019"/>
    <x v="1"/>
    <x v="2"/>
    <n v="11.43"/>
    <x v="3"/>
    <n v="68.58"/>
  </r>
  <r>
    <s v="707-32-7409"/>
    <s v="2/26/2019"/>
    <x v="0"/>
    <x v="3"/>
    <n v="95.54"/>
    <x v="7"/>
    <n v="382.16"/>
  </r>
  <r>
    <s v="759-98-4285"/>
    <s v="2/27/2019"/>
    <x v="0"/>
    <x v="0"/>
    <n v="85.87"/>
    <x v="0"/>
    <n v="601.09"/>
  </r>
  <r>
    <s v="201-63-8275"/>
    <s v="2/17/2019"/>
    <x v="0"/>
    <x v="3"/>
    <n v="67.989999999999995"/>
    <x v="0"/>
    <n v="475.92999999999995"/>
  </r>
  <r>
    <s v="471-06-8611"/>
    <s v="02-06-2019"/>
    <x v="1"/>
    <x v="4"/>
    <n v="52.42"/>
    <x v="8"/>
    <n v="52.42"/>
  </r>
  <r>
    <s v="200-16-5952"/>
    <s v="1/17/2019"/>
    <x v="0"/>
    <x v="4"/>
    <n v="65.650000000000006"/>
    <x v="5"/>
    <n v="131.30000000000001"/>
  </r>
  <r>
    <s v="120-54-2248"/>
    <s v="1/22/2019"/>
    <x v="1"/>
    <x v="4"/>
    <n v="28.86"/>
    <x v="1"/>
    <n v="144.30000000000001"/>
  </r>
  <r>
    <s v="102-77-2261"/>
    <s v="03-05-2019"/>
    <x v="0"/>
    <x v="0"/>
    <n v="65.31"/>
    <x v="0"/>
    <n v="457.17"/>
  </r>
  <r>
    <s v="875-31-8302"/>
    <s v="01-03-2019"/>
    <x v="1"/>
    <x v="3"/>
    <n v="93.38"/>
    <x v="8"/>
    <n v="93.38"/>
  </r>
  <r>
    <s v="102-06-2002"/>
    <s v="3/20/2019"/>
    <x v="0"/>
    <x v="3"/>
    <n v="25.25"/>
    <x v="1"/>
    <n v="126.25"/>
  </r>
  <r>
    <s v="457-94-0464"/>
    <s v="1/31/2019"/>
    <x v="0"/>
    <x v="1"/>
    <n v="87.87"/>
    <x v="9"/>
    <n v="790.83"/>
  </r>
  <r>
    <s v="629-42-4133"/>
    <s v="2/19/2019"/>
    <x v="1"/>
    <x v="0"/>
    <n v="21.8"/>
    <x v="2"/>
    <n v="174.4"/>
  </r>
  <r>
    <s v="534-53-3526"/>
    <s v="02-11-2019"/>
    <x v="1"/>
    <x v="3"/>
    <n v="94.76"/>
    <x v="7"/>
    <n v="379.04"/>
  </r>
  <r>
    <s v="307-04-2070"/>
    <s v="02-05-2019"/>
    <x v="0"/>
    <x v="5"/>
    <n v="30.62"/>
    <x v="8"/>
    <n v="30.62"/>
  </r>
  <r>
    <s v="468-99-7231"/>
    <s v="03-03-2019"/>
    <x v="1"/>
    <x v="2"/>
    <n v="44.01"/>
    <x v="2"/>
    <n v="352.08"/>
  </r>
  <r>
    <s v="516-77-6464"/>
    <s v="2/24/2019"/>
    <x v="0"/>
    <x v="0"/>
    <n v="10.16"/>
    <x v="1"/>
    <n v="50.8"/>
  </r>
  <r>
    <s v="404-91-5964"/>
    <s v="02-04-2019"/>
    <x v="1"/>
    <x v="1"/>
    <n v="74.58"/>
    <x v="0"/>
    <n v="522.05999999999995"/>
  </r>
  <r>
    <s v="886-77-9084"/>
    <s v="2/19/2019"/>
    <x v="1"/>
    <x v="1"/>
    <n v="71.89"/>
    <x v="2"/>
    <n v="575.12"/>
  </r>
  <r>
    <s v="790-38-4466"/>
    <s v="1/23/2019"/>
    <x v="1"/>
    <x v="0"/>
    <n v="10.99"/>
    <x v="1"/>
    <n v="54.95"/>
  </r>
  <r>
    <s v="704-10-4056"/>
    <s v="1/14/2019"/>
    <x v="0"/>
    <x v="0"/>
    <n v="60.47"/>
    <x v="6"/>
    <n v="181.41"/>
  </r>
  <r>
    <s v="497-37-6538"/>
    <s v="1/17/2019"/>
    <x v="1"/>
    <x v="3"/>
    <n v="58.91"/>
    <x v="0"/>
    <n v="412.37"/>
  </r>
  <r>
    <s v="651-96-5970"/>
    <s v="03-03-2019"/>
    <x v="1"/>
    <x v="5"/>
    <n v="46.41"/>
    <x v="8"/>
    <n v="46.41"/>
  </r>
  <r>
    <s v="400-80-4065"/>
    <s v="2/15/2019"/>
    <x v="0"/>
    <x v="0"/>
    <n v="68.55"/>
    <x v="7"/>
    <n v="274.2"/>
  </r>
  <r>
    <s v="744-16-7898"/>
    <s v="1/15/2019"/>
    <x v="1"/>
    <x v="2"/>
    <n v="97.37"/>
    <x v="4"/>
    <n v="973.7"/>
  </r>
  <r>
    <s v="263-12-5321"/>
    <s v="2/27/2019"/>
    <x v="0"/>
    <x v="1"/>
    <n v="92.6"/>
    <x v="0"/>
    <n v="648.19999999999993"/>
  </r>
  <r>
    <s v="702-72-0487"/>
    <s v="2/26/2019"/>
    <x v="1"/>
    <x v="1"/>
    <n v="46.61"/>
    <x v="5"/>
    <n v="93.22"/>
  </r>
  <r>
    <s v="605-83-1050"/>
    <s v="3/15/2019"/>
    <x v="1"/>
    <x v="5"/>
    <n v="27.18"/>
    <x v="5"/>
    <n v="54.36"/>
  </r>
  <r>
    <s v="443-60-9639"/>
    <s v="1/24/2019"/>
    <x v="0"/>
    <x v="2"/>
    <n v="60.87"/>
    <x v="8"/>
    <n v="60.87"/>
  </r>
  <r>
    <s v="864-24-7918"/>
    <s v="2/22/2019"/>
    <x v="0"/>
    <x v="3"/>
    <n v="24.49"/>
    <x v="4"/>
    <n v="244.89999999999998"/>
  </r>
  <r>
    <s v="359-94-5395"/>
    <s v="3/15/2019"/>
    <x v="1"/>
    <x v="0"/>
    <n v="92.78"/>
    <x v="8"/>
    <n v="92.78"/>
  </r>
  <r>
    <s v="401-09-4232"/>
    <s v="02-11-2019"/>
    <x v="0"/>
    <x v="2"/>
    <n v="86.69"/>
    <x v="1"/>
    <n v="433.45"/>
  </r>
  <r>
    <s v="751-15-6198"/>
    <s v="01-12-2019"/>
    <x v="1"/>
    <x v="3"/>
    <n v="23.01"/>
    <x v="3"/>
    <n v="138.06"/>
  </r>
  <r>
    <s v="324-41-6833"/>
    <s v="03-03-2019"/>
    <x v="0"/>
    <x v="1"/>
    <n v="30.2"/>
    <x v="2"/>
    <n v="241.6"/>
  </r>
  <r>
    <s v="474-33-8305"/>
    <s v="3/23/2019"/>
    <x v="0"/>
    <x v="5"/>
    <n v="67.39"/>
    <x v="0"/>
    <n v="471.73"/>
  </r>
  <r>
    <s v="759-29-9521"/>
    <s v="03-04-2019"/>
    <x v="0"/>
    <x v="5"/>
    <n v="48.96"/>
    <x v="9"/>
    <n v="440.64"/>
  </r>
  <r>
    <s v="831-81-6575"/>
    <s v="2/23/2019"/>
    <x v="0"/>
    <x v="1"/>
    <n v="75.59"/>
    <x v="9"/>
    <n v="680.31000000000006"/>
  </r>
  <r>
    <s v="220-68-6701"/>
    <s v="3/17/2019"/>
    <x v="1"/>
    <x v="2"/>
    <n v="77.47"/>
    <x v="7"/>
    <n v="309.88"/>
  </r>
  <r>
    <s v="618-34-8551"/>
    <s v="1/16/2019"/>
    <x v="1"/>
    <x v="3"/>
    <n v="93.18"/>
    <x v="5"/>
    <n v="186.36"/>
  </r>
  <r>
    <s v="257-60-7754"/>
    <s v="01-08-2019"/>
    <x v="1"/>
    <x v="1"/>
    <n v="50.23"/>
    <x v="7"/>
    <n v="200.92"/>
  </r>
  <r>
    <s v="559-61-5987"/>
    <s v="1/14/2019"/>
    <x v="1"/>
    <x v="0"/>
    <n v="17.75"/>
    <x v="8"/>
    <n v="17.75"/>
  </r>
  <r>
    <s v="189-55-2313"/>
    <s v="1/31/2019"/>
    <x v="1"/>
    <x v="5"/>
    <n v="62.18"/>
    <x v="4"/>
    <n v="621.79999999999995"/>
  </r>
  <r>
    <s v="565-91-4567"/>
    <s v="3/15/2019"/>
    <x v="1"/>
    <x v="0"/>
    <n v="10.75"/>
    <x v="2"/>
    <n v="86"/>
  </r>
  <r>
    <s v="380-60-5336"/>
    <s v="2/24/2019"/>
    <x v="1"/>
    <x v="1"/>
    <n v="40.26"/>
    <x v="4"/>
    <n v="402.59999999999997"/>
  </r>
  <r>
    <s v="815-04-6282"/>
    <s v="02-08-2019"/>
    <x v="0"/>
    <x v="3"/>
    <n v="64.97"/>
    <x v="1"/>
    <n v="324.85000000000002"/>
  </r>
  <r>
    <s v="674-56-6360"/>
    <s v="3/22/2019"/>
    <x v="1"/>
    <x v="1"/>
    <n v="95.15"/>
    <x v="8"/>
    <n v="95.15"/>
  </r>
  <r>
    <s v="778-34-2523"/>
    <s v="1/24/2019"/>
    <x v="0"/>
    <x v="1"/>
    <n v="48.62"/>
    <x v="2"/>
    <n v="388.96"/>
  </r>
  <r>
    <s v="499-27-7781"/>
    <s v="3/14/2019"/>
    <x v="1"/>
    <x v="4"/>
    <n v="53.21"/>
    <x v="2"/>
    <n v="425.68"/>
  </r>
  <r>
    <s v="477-59-2456"/>
    <s v="1/23/2019"/>
    <x v="1"/>
    <x v="5"/>
    <n v="45.44"/>
    <x v="0"/>
    <n v="318.08"/>
  </r>
  <r>
    <s v="832-51-6761"/>
    <s v="1/19/2019"/>
    <x v="1"/>
    <x v="4"/>
    <n v="33.880000000000003"/>
    <x v="2"/>
    <n v="271.04000000000002"/>
  </r>
  <r>
    <s v="869-11-3082"/>
    <s v="1/27/2019"/>
    <x v="0"/>
    <x v="0"/>
    <n v="96.16"/>
    <x v="7"/>
    <n v="384.64"/>
  </r>
  <r>
    <s v="190-59-3964"/>
    <s v="02-03-2019"/>
    <x v="0"/>
    <x v="4"/>
    <n v="47.16"/>
    <x v="1"/>
    <n v="235.79999999999998"/>
  </r>
  <r>
    <s v="366-43-6862"/>
    <s v="3/25/2019"/>
    <x v="1"/>
    <x v="1"/>
    <n v="52.89"/>
    <x v="7"/>
    <n v="211.56"/>
  </r>
  <r>
    <s v="186-43-8965"/>
    <s v="2/24/2019"/>
    <x v="0"/>
    <x v="2"/>
    <n v="47.68"/>
    <x v="5"/>
    <n v="95.36"/>
  </r>
  <r>
    <s v="784-21-9238"/>
    <s v="02-07-2019"/>
    <x v="0"/>
    <x v="3"/>
    <n v="10.17"/>
    <x v="8"/>
    <n v="10.17"/>
  </r>
  <r>
    <s v="276-75-6884"/>
    <s v="03-04-2019"/>
    <x v="1"/>
    <x v="0"/>
    <n v="68.709999999999994"/>
    <x v="6"/>
    <n v="206.13"/>
  </r>
  <r>
    <s v="109-86-4363"/>
    <s v="2/14/2019"/>
    <x v="0"/>
    <x v="3"/>
    <n v="60.08"/>
    <x v="0"/>
    <n v="420.56"/>
  </r>
  <r>
    <s v="569-76-2760"/>
    <s v="1/29/2019"/>
    <x v="0"/>
    <x v="3"/>
    <n v="22.01"/>
    <x v="7"/>
    <n v="88.04"/>
  </r>
  <r>
    <s v="222-42-0244"/>
    <s v="1/28/2019"/>
    <x v="0"/>
    <x v="0"/>
    <n v="72.11"/>
    <x v="9"/>
    <n v="648.99"/>
  </r>
  <r>
    <s v="760-53-9233"/>
    <s v="3/26/2019"/>
    <x v="0"/>
    <x v="5"/>
    <n v="41.28"/>
    <x v="6"/>
    <n v="123.84"/>
  </r>
  <r>
    <s v="538-22-0304"/>
    <s v="3/24/2019"/>
    <x v="1"/>
    <x v="1"/>
    <n v="64.95"/>
    <x v="4"/>
    <n v="649.5"/>
  </r>
  <r>
    <s v="416-17-9926"/>
    <s v="01-01-2019"/>
    <x v="0"/>
    <x v="1"/>
    <n v="74.22"/>
    <x v="4"/>
    <n v="742.2"/>
  </r>
  <r>
    <s v="237-44-6163"/>
    <s v="1/24/2019"/>
    <x v="1"/>
    <x v="1"/>
    <n v="10.56"/>
    <x v="2"/>
    <n v="84.48"/>
  </r>
  <r>
    <s v="636-17-0325"/>
    <s v="2/25/2019"/>
    <x v="1"/>
    <x v="0"/>
    <n v="62.57"/>
    <x v="7"/>
    <n v="250.28"/>
  </r>
  <r>
    <s v="343-75-9322"/>
    <s v="01-09-2019"/>
    <x v="0"/>
    <x v="3"/>
    <n v="11.85"/>
    <x v="2"/>
    <n v="94.8"/>
  </r>
  <r>
    <s v="528-14-9470"/>
    <s v="2/14/2019"/>
    <x v="0"/>
    <x v="0"/>
    <n v="91.3"/>
    <x v="8"/>
    <n v="91.3"/>
  </r>
  <r>
    <s v="427-45-9297"/>
    <s v="03-12-2019"/>
    <x v="0"/>
    <x v="2"/>
    <n v="40.729999999999997"/>
    <x v="0"/>
    <n v="285.10999999999996"/>
  </r>
  <r>
    <s v="807-34-3742"/>
    <s v="3/26/2019"/>
    <x v="1"/>
    <x v="5"/>
    <n v="52.38"/>
    <x v="8"/>
    <n v="52.38"/>
  </r>
  <r>
    <s v="288-62-1085"/>
    <s v="01-09-2019"/>
    <x v="0"/>
    <x v="5"/>
    <n v="38.54"/>
    <x v="1"/>
    <n v="192.7"/>
  </r>
  <r>
    <s v="670-71-7306"/>
    <s v="01-02-2019"/>
    <x v="1"/>
    <x v="3"/>
    <n v="44.63"/>
    <x v="3"/>
    <n v="267.78000000000003"/>
  </r>
  <r>
    <s v="660-29-7083"/>
    <s v="1/15/2019"/>
    <x v="1"/>
    <x v="1"/>
    <n v="55.87"/>
    <x v="4"/>
    <n v="558.69999999999993"/>
  </r>
  <r>
    <s v="271-77-8740"/>
    <s v="01-01-2019"/>
    <x v="0"/>
    <x v="3"/>
    <n v="29.22"/>
    <x v="3"/>
    <n v="175.32"/>
  </r>
  <r>
    <s v="497-36-0989"/>
    <s v="2/15/2019"/>
    <x v="1"/>
    <x v="5"/>
    <n v="51.94"/>
    <x v="6"/>
    <n v="155.82"/>
  </r>
  <r>
    <s v="291-59-1384"/>
    <s v="2/28/2019"/>
    <x v="1"/>
    <x v="1"/>
    <n v="60.3"/>
    <x v="8"/>
    <n v="60.3"/>
  </r>
  <r>
    <s v="860-73-6466"/>
    <s v="03-02-2019"/>
    <x v="0"/>
    <x v="3"/>
    <n v="39.47"/>
    <x v="5"/>
    <n v="78.94"/>
  </r>
  <r>
    <s v="549-23-9016"/>
    <s v="2/13/2019"/>
    <x v="0"/>
    <x v="4"/>
    <n v="14.87"/>
    <x v="5"/>
    <n v="29.74"/>
  </r>
  <r>
    <s v="896-34-0956"/>
    <s v="1/26/2019"/>
    <x v="1"/>
    <x v="5"/>
    <n v="21.32"/>
    <x v="8"/>
    <n v="21.32"/>
  </r>
  <r>
    <s v="804-38-3935"/>
    <s v="1/30/2019"/>
    <x v="0"/>
    <x v="1"/>
    <n v="93.78"/>
    <x v="6"/>
    <n v="281.34000000000003"/>
  </r>
  <r>
    <s v="585-90-0249"/>
    <s v="1/27/2019"/>
    <x v="0"/>
    <x v="1"/>
    <n v="73.260000000000005"/>
    <x v="8"/>
    <n v="73.260000000000005"/>
  </r>
  <r>
    <s v="862-29-5914"/>
    <s v="1/30/2019"/>
    <x v="1"/>
    <x v="3"/>
    <n v="22.38"/>
    <x v="8"/>
    <n v="22.38"/>
  </r>
  <r>
    <s v="845-94-6841"/>
    <s v="01-08-2019"/>
    <x v="0"/>
    <x v="4"/>
    <n v="72.88"/>
    <x v="9"/>
    <n v="655.92"/>
  </r>
  <r>
    <s v="125-45-2293"/>
    <s v="1/19/2019"/>
    <x v="1"/>
    <x v="5"/>
    <n v="99.1"/>
    <x v="3"/>
    <n v="594.59999999999991"/>
  </r>
  <r>
    <s v="843-73-4724"/>
    <s v="1/25/2019"/>
    <x v="1"/>
    <x v="5"/>
    <n v="74.099999999999994"/>
    <x v="8"/>
    <n v="74.099999999999994"/>
  </r>
  <r>
    <s v="409-33-9708"/>
    <s v="2/19/2019"/>
    <x v="1"/>
    <x v="5"/>
    <n v="98.48"/>
    <x v="5"/>
    <n v="196.96"/>
  </r>
  <r>
    <s v="658-66-3967"/>
    <s v="1/14/2019"/>
    <x v="1"/>
    <x v="0"/>
    <n v="53.19"/>
    <x v="0"/>
    <n v="372.33"/>
  </r>
  <r>
    <s v="866-70-2814"/>
    <s v="2/25/2019"/>
    <x v="1"/>
    <x v="1"/>
    <n v="52.79"/>
    <x v="4"/>
    <n v="527.9"/>
  </r>
  <r>
    <s v="160-22-2687"/>
    <s v="1/23/2019"/>
    <x v="0"/>
    <x v="0"/>
    <n v="95.95"/>
    <x v="1"/>
    <n v="479.75"/>
  </r>
  <r>
    <s v="895-03-6665"/>
    <s v="2/16/2019"/>
    <x v="1"/>
    <x v="5"/>
    <n v="36.51"/>
    <x v="9"/>
    <n v="328.59"/>
  </r>
  <r>
    <s v="770-42-8960"/>
    <s v="01-01-2019"/>
    <x v="1"/>
    <x v="4"/>
    <n v="21.12"/>
    <x v="2"/>
    <n v="168.96"/>
  </r>
  <r>
    <s v="748-45-2862"/>
    <s v="03-07-2019"/>
    <x v="0"/>
    <x v="2"/>
    <n v="28.31"/>
    <x v="7"/>
    <n v="113.24"/>
  </r>
  <r>
    <s v="234-36-2483"/>
    <s v="2/15/2019"/>
    <x v="1"/>
    <x v="0"/>
    <n v="57.59"/>
    <x v="3"/>
    <n v="345.54"/>
  </r>
  <r>
    <s v="316-66-3011"/>
    <s v="1/23/2019"/>
    <x v="0"/>
    <x v="4"/>
    <n v="47.63"/>
    <x v="9"/>
    <n v="428.67"/>
  </r>
  <r>
    <s v="848-95-6252"/>
    <s v="2/20/2019"/>
    <x v="0"/>
    <x v="2"/>
    <n v="86.27"/>
    <x v="8"/>
    <n v="86.27"/>
  </r>
  <r>
    <s v="840-76-5966"/>
    <s v="01-08-2019"/>
    <x v="0"/>
    <x v="3"/>
    <n v="12.76"/>
    <x v="5"/>
    <n v="25.52"/>
  </r>
  <r>
    <s v="152-03-4217"/>
    <s v="3/17/2019"/>
    <x v="1"/>
    <x v="2"/>
    <n v="11.28"/>
    <x v="9"/>
    <n v="101.52"/>
  </r>
  <r>
    <s v="533-66-5566"/>
    <s v="01-12-2019"/>
    <x v="1"/>
    <x v="2"/>
    <n v="51.07"/>
    <x v="0"/>
    <n v="357.49"/>
  </r>
  <r>
    <s v="124-31-1458"/>
    <s v="01-08-2019"/>
    <x v="0"/>
    <x v="1"/>
    <n v="79.59"/>
    <x v="6"/>
    <n v="238.77"/>
  </r>
  <r>
    <s v="176-78-1170"/>
    <s v="1/26/2019"/>
    <x v="0"/>
    <x v="0"/>
    <n v="33.81"/>
    <x v="6"/>
    <n v="101.43"/>
  </r>
  <r>
    <s v="361-59-0574"/>
    <s v="3/15/2019"/>
    <x v="0"/>
    <x v="3"/>
    <n v="90.53"/>
    <x v="2"/>
    <n v="724.24"/>
  </r>
  <r>
    <s v="101-81-4070"/>
    <s v="1/17/2019"/>
    <x v="0"/>
    <x v="0"/>
    <n v="62.82"/>
    <x v="5"/>
    <n v="125.64"/>
  </r>
  <r>
    <s v="631-34-1880"/>
    <s v="01-08-2019"/>
    <x v="0"/>
    <x v="4"/>
    <n v="24.31"/>
    <x v="6"/>
    <n v="72.929999999999993"/>
  </r>
  <r>
    <s v="852-82-2749"/>
    <s v="01-06-2019"/>
    <x v="1"/>
    <x v="3"/>
    <n v="64.59"/>
    <x v="7"/>
    <n v="258.36"/>
  </r>
  <r>
    <s v="873-14-6353"/>
    <s v="2/16/2019"/>
    <x v="0"/>
    <x v="4"/>
    <n v="24.82"/>
    <x v="0"/>
    <n v="173.74"/>
  </r>
  <r>
    <s v="584-66-4073"/>
    <s v="3/13/2019"/>
    <x v="1"/>
    <x v="5"/>
    <n v="56.5"/>
    <x v="8"/>
    <n v="56.5"/>
  </r>
  <r>
    <s v="544-55-9589"/>
    <s v="1/28/2019"/>
    <x v="0"/>
    <x v="1"/>
    <n v="21.43"/>
    <x v="4"/>
    <n v="214.3"/>
  </r>
  <r>
    <s v="166-19-2553"/>
    <s v="1/18/2019"/>
    <x v="0"/>
    <x v="3"/>
    <n v="89.06"/>
    <x v="3"/>
    <n v="534.36"/>
  </r>
  <r>
    <s v="737-88-5876"/>
    <s v="3/19/2019"/>
    <x v="0"/>
    <x v="2"/>
    <n v="23.29"/>
    <x v="7"/>
    <n v="93.16"/>
  </r>
  <r>
    <s v="154-87-7367"/>
    <s v="3/15/2019"/>
    <x v="1"/>
    <x v="2"/>
    <n v="65.260000000000005"/>
    <x v="2"/>
    <n v="522.08000000000004"/>
  </r>
  <r>
    <s v="885-56-0389"/>
    <s v="02-12-2019"/>
    <x v="0"/>
    <x v="5"/>
    <n v="52.35"/>
    <x v="8"/>
    <n v="52.35"/>
  </r>
  <r>
    <s v="608-05-3804"/>
    <s v="2/25/2019"/>
    <x v="0"/>
    <x v="1"/>
    <n v="39.75"/>
    <x v="8"/>
    <n v="39.75"/>
  </r>
  <r>
    <s v="448-61-3783"/>
    <s v="3/21/2019"/>
    <x v="1"/>
    <x v="1"/>
    <n v="90.02"/>
    <x v="2"/>
    <n v="720.16"/>
  </r>
  <r>
    <s v="761-49-0439"/>
    <s v="1/19/2019"/>
    <x v="0"/>
    <x v="1"/>
    <n v="12.1"/>
    <x v="2"/>
    <n v="96.8"/>
  </r>
  <r>
    <s v="490-95-0021"/>
    <s v="01-08-2019"/>
    <x v="0"/>
    <x v="4"/>
    <n v="33.21"/>
    <x v="4"/>
    <n v="332.1"/>
  </r>
  <r>
    <s v="115-38-7388"/>
    <s v="3/30/2019"/>
    <x v="0"/>
    <x v="5"/>
    <n v="10.18"/>
    <x v="2"/>
    <n v="81.44"/>
  </r>
  <r>
    <s v="311-13-6971"/>
    <s v="2/20/2019"/>
    <x v="0"/>
    <x v="3"/>
    <n v="31.99"/>
    <x v="4"/>
    <n v="319.89999999999998"/>
  </r>
  <r>
    <s v="291-55-6563"/>
    <s v="3/30/2019"/>
    <x v="0"/>
    <x v="2"/>
    <n v="34.42"/>
    <x v="3"/>
    <n v="206.52"/>
  </r>
  <r>
    <s v="548-48-3156"/>
    <s v="3/19/2019"/>
    <x v="0"/>
    <x v="4"/>
    <n v="83.34"/>
    <x v="5"/>
    <n v="166.68"/>
  </r>
  <r>
    <s v="460-93-5834"/>
    <s v="1/13/2019"/>
    <x v="1"/>
    <x v="3"/>
    <n v="45.58"/>
    <x v="0"/>
    <n v="319.06"/>
  </r>
  <r>
    <s v="325-89-4209"/>
    <s v="02-05-2019"/>
    <x v="0"/>
    <x v="4"/>
    <n v="87.9"/>
    <x v="8"/>
    <n v="87.9"/>
  </r>
  <r>
    <s v="884-80-6021"/>
    <s v="3/23/2019"/>
    <x v="0"/>
    <x v="1"/>
    <n v="73.47"/>
    <x v="4"/>
    <n v="734.7"/>
  </r>
  <r>
    <s v="137-74-8729"/>
    <s v="3/13/2019"/>
    <x v="1"/>
    <x v="5"/>
    <n v="12.19"/>
    <x v="2"/>
    <n v="97.52"/>
  </r>
  <r>
    <s v="880-46-5796"/>
    <s v="3/17/2019"/>
    <x v="0"/>
    <x v="3"/>
    <n v="76.92"/>
    <x v="4"/>
    <n v="769.2"/>
  </r>
  <r>
    <s v="389-70-2397"/>
    <s v="2/21/2019"/>
    <x v="1"/>
    <x v="0"/>
    <n v="83.66"/>
    <x v="1"/>
    <n v="418.29999999999995"/>
  </r>
  <r>
    <s v="114-35-5271"/>
    <s v="02-07-2019"/>
    <x v="1"/>
    <x v="1"/>
    <n v="57.91"/>
    <x v="2"/>
    <n v="463.28"/>
  </r>
  <r>
    <s v="607-76-6216"/>
    <s v="03-02-2019"/>
    <x v="0"/>
    <x v="5"/>
    <n v="92.49"/>
    <x v="1"/>
    <n v="462.45"/>
  </r>
  <r>
    <s v="715-20-1673"/>
    <s v="03-06-2019"/>
    <x v="1"/>
    <x v="1"/>
    <n v="28.38"/>
    <x v="1"/>
    <n v="141.9"/>
  </r>
  <r>
    <s v="811-35-1094"/>
    <s v="02-06-2019"/>
    <x v="0"/>
    <x v="1"/>
    <n v="50.45"/>
    <x v="3"/>
    <n v="302.70000000000005"/>
  </r>
  <r>
    <s v="699-88-1972"/>
    <s v="1/28/2019"/>
    <x v="1"/>
    <x v="0"/>
    <n v="99.16"/>
    <x v="2"/>
    <n v="793.28"/>
  </r>
  <r>
    <s v="781-84-8059"/>
    <s v="1/18/2019"/>
    <x v="1"/>
    <x v="5"/>
    <n v="60.74"/>
    <x v="0"/>
    <n v="425.18"/>
  </r>
  <r>
    <s v="409-49-6995"/>
    <s v="02-05-2019"/>
    <x v="0"/>
    <x v="4"/>
    <n v="47.27"/>
    <x v="3"/>
    <n v="283.62"/>
  </r>
  <r>
    <s v="725-54-0677"/>
    <s v="03-02-2019"/>
    <x v="0"/>
    <x v="0"/>
    <n v="85.6"/>
    <x v="0"/>
    <n v="599.19999999999993"/>
  </r>
  <r>
    <s v="146-09-5432"/>
    <s v="02-09-2019"/>
    <x v="0"/>
    <x v="4"/>
    <n v="35.04"/>
    <x v="9"/>
    <n v="315.36"/>
  </r>
  <r>
    <s v="377-79-7592"/>
    <s v="1/14/2019"/>
    <x v="0"/>
    <x v="1"/>
    <n v="44.84"/>
    <x v="9"/>
    <n v="403.56000000000006"/>
  </r>
  <r>
    <s v="509-10-0516"/>
    <s v="02-09-2019"/>
    <x v="1"/>
    <x v="2"/>
    <n v="45.97"/>
    <x v="7"/>
    <n v="183.88"/>
  </r>
  <r>
    <s v="595-94-9924"/>
    <s v="3/26/2019"/>
    <x v="0"/>
    <x v="0"/>
    <n v="27.73"/>
    <x v="1"/>
    <n v="138.65"/>
  </r>
  <r>
    <s v="865-41-9075"/>
    <s v="1/28/2019"/>
    <x v="1"/>
    <x v="4"/>
    <n v="11.53"/>
    <x v="0"/>
    <n v="80.709999999999994"/>
  </r>
  <r>
    <s v="545-07-8534"/>
    <s v="2/14/2019"/>
    <x v="1"/>
    <x v="0"/>
    <n v="58.32"/>
    <x v="5"/>
    <n v="116.64"/>
  </r>
  <r>
    <s v="118-62-1812"/>
    <s v="3/24/2019"/>
    <x v="0"/>
    <x v="2"/>
    <n v="78.38"/>
    <x v="7"/>
    <n v="313.52"/>
  </r>
  <r>
    <s v="450-42-3339"/>
    <s v="02-09-2019"/>
    <x v="1"/>
    <x v="0"/>
    <n v="84.61"/>
    <x v="4"/>
    <n v="846.1"/>
  </r>
  <r>
    <s v="851-98-3555"/>
    <s v="3/24/2019"/>
    <x v="1"/>
    <x v="0"/>
    <n v="82.88"/>
    <x v="1"/>
    <n v="414.4"/>
  </r>
  <r>
    <s v="186-71-5196"/>
    <s v="3/27/2019"/>
    <x v="0"/>
    <x v="4"/>
    <n v="79.540000000000006"/>
    <x v="5"/>
    <n v="159.08000000000001"/>
  </r>
  <r>
    <s v="624-01-8356"/>
    <s v="1/27/2019"/>
    <x v="1"/>
    <x v="2"/>
    <n v="49.01"/>
    <x v="4"/>
    <n v="490.09999999999997"/>
  </r>
  <r>
    <s v="313-66-9943"/>
    <s v="3/27/2019"/>
    <x v="0"/>
    <x v="4"/>
    <n v="29.15"/>
    <x v="6"/>
    <n v="87.449999999999989"/>
  </r>
  <r>
    <s v="151-27-8496"/>
    <s v="1/19/2019"/>
    <x v="1"/>
    <x v="1"/>
    <n v="56.13"/>
    <x v="7"/>
    <n v="224.52"/>
  </r>
  <r>
    <s v="453-33-6436"/>
    <s v="02-07-2019"/>
    <x v="1"/>
    <x v="2"/>
    <n v="93.12"/>
    <x v="2"/>
    <n v="744.96"/>
  </r>
  <r>
    <s v="522-57-8364"/>
    <s v="1/31/2019"/>
    <x v="0"/>
    <x v="5"/>
    <n v="51.34"/>
    <x v="2"/>
    <n v="410.72"/>
  </r>
  <r>
    <s v="459-45-2396"/>
    <s v="2/25/2019"/>
    <x v="0"/>
    <x v="4"/>
    <n v="99.6"/>
    <x v="6"/>
    <n v="298.79999999999995"/>
  </r>
  <r>
    <s v="717-96-4189"/>
    <s v="02-02-2019"/>
    <x v="1"/>
    <x v="1"/>
    <n v="35.49"/>
    <x v="3"/>
    <n v="212.94"/>
  </r>
  <r>
    <s v="722-13-2115"/>
    <s v="3/14/2019"/>
    <x v="0"/>
    <x v="3"/>
    <n v="42.85"/>
    <x v="8"/>
    <n v="42.85"/>
  </r>
  <r>
    <s v="749-81-8133"/>
    <s v="03-11-2019"/>
    <x v="1"/>
    <x v="5"/>
    <n v="94.67"/>
    <x v="7"/>
    <n v="378.68"/>
  </r>
  <r>
    <s v="777-67-2495"/>
    <s v="2/22/2019"/>
    <x v="1"/>
    <x v="2"/>
    <n v="68.97"/>
    <x v="6"/>
    <n v="206.91"/>
  </r>
  <r>
    <s v="636-98-3364"/>
    <s v="03-02-2019"/>
    <x v="0"/>
    <x v="1"/>
    <n v="26.26"/>
    <x v="6"/>
    <n v="78.78"/>
  </r>
  <r>
    <s v="246-55-6923"/>
    <s v="03-10-2019"/>
    <x v="0"/>
    <x v="2"/>
    <n v="35.79"/>
    <x v="9"/>
    <n v="322.11"/>
  </r>
  <r>
    <s v="181-82-6255"/>
    <s v="02-08-2019"/>
    <x v="1"/>
    <x v="2"/>
    <n v="16.37"/>
    <x v="3"/>
    <n v="98.22"/>
  </r>
  <r>
    <s v="838-02-1821"/>
    <s v="2/22/2019"/>
    <x v="0"/>
    <x v="2"/>
    <n v="12.73"/>
    <x v="5"/>
    <n v="25.46"/>
  </r>
  <r>
    <s v="887-42-0517"/>
    <s v="01-10-2019"/>
    <x v="1"/>
    <x v="3"/>
    <n v="83.14"/>
    <x v="0"/>
    <n v="581.98"/>
  </r>
  <r>
    <s v="457-12-0244"/>
    <s v="3/14/2019"/>
    <x v="0"/>
    <x v="3"/>
    <n v="35.22"/>
    <x v="3"/>
    <n v="211.32"/>
  </r>
  <r>
    <s v="226-34-0034"/>
    <s v="01-10-2019"/>
    <x v="1"/>
    <x v="1"/>
    <n v="13.78"/>
    <x v="7"/>
    <n v="55.12"/>
  </r>
  <r>
    <s v="321-49-7382"/>
    <s v="2/15/2019"/>
    <x v="0"/>
    <x v="3"/>
    <n v="88.31"/>
    <x v="8"/>
    <n v="88.31"/>
  </r>
  <r>
    <s v="397-25-8725"/>
    <s v="1/13/2019"/>
    <x v="0"/>
    <x v="0"/>
    <n v="39.619999999999997"/>
    <x v="9"/>
    <n v="356.58"/>
  </r>
  <r>
    <s v="431-66-2305"/>
    <s v="2/15/2019"/>
    <x v="1"/>
    <x v="1"/>
    <n v="88.25"/>
    <x v="9"/>
    <n v="794.25"/>
  </r>
  <r>
    <s v="825-94-5922"/>
    <s v="03-02-2019"/>
    <x v="1"/>
    <x v="3"/>
    <n v="25.31"/>
    <x v="5"/>
    <n v="50.62"/>
  </r>
  <r>
    <s v="641-62-7288"/>
    <s v="3/24/2019"/>
    <x v="1"/>
    <x v="2"/>
    <n v="99.92"/>
    <x v="3"/>
    <n v="599.52"/>
  </r>
  <r>
    <s v="756-93-1854"/>
    <s v="02-02-2019"/>
    <x v="0"/>
    <x v="5"/>
    <n v="83.35"/>
    <x v="5"/>
    <n v="166.7"/>
  </r>
  <r>
    <s v="243-55-8457"/>
    <s v="2/27/2019"/>
    <x v="1"/>
    <x v="4"/>
    <n v="74.44"/>
    <x v="4"/>
    <n v="744.4"/>
  </r>
  <r>
    <s v="458-10-8612"/>
    <s v="1/20/2019"/>
    <x v="1"/>
    <x v="0"/>
    <n v="64.08"/>
    <x v="0"/>
    <n v="448.56"/>
  </r>
  <r>
    <s v="501-61-1753"/>
    <s v="01-03-2019"/>
    <x v="1"/>
    <x v="2"/>
    <n v="63.15"/>
    <x v="3"/>
    <n v="378.9"/>
  </r>
  <r>
    <s v="235-06-8510"/>
    <s v="1/24/2019"/>
    <x v="0"/>
    <x v="2"/>
    <n v="85.72"/>
    <x v="6"/>
    <n v="257.15999999999997"/>
  </r>
  <r>
    <s v="433-08-7822"/>
    <s v="01-05-2019"/>
    <x v="1"/>
    <x v="0"/>
    <n v="78.89"/>
    <x v="0"/>
    <n v="552.23"/>
  </r>
  <r>
    <s v="361-85-2571"/>
    <s v="3/30/2019"/>
    <x v="1"/>
    <x v="3"/>
    <n v="89.48"/>
    <x v="1"/>
    <n v="447.40000000000003"/>
  </r>
  <r>
    <s v="131-70-8179"/>
    <s v="2/17/2019"/>
    <x v="0"/>
    <x v="0"/>
    <n v="92.09"/>
    <x v="6"/>
    <n v="276.27"/>
  </r>
  <r>
    <s v="500-02-2261"/>
    <s v="3/21/2019"/>
    <x v="1"/>
    <x v="4"/>
    <n v="57.29"/>
    <x v="3"/>
    <n v="343.74"/>
  </r>
  <r>
    <s v="720-72-2436"/>
    <s v="03-02-2019"/>
    <x v="1"/>
    <x v="4"/>
    <n v="66.52"/>
    <x v="7"/>
    <n v="266.08"/>
  </r>
  <r>
    <s v="702-83-5291"/>
    <s v="3/27/2019"/>
    <x v="0"/>
    <x v="5"/>
    <n v="99.82"/>
    <x v="9"/>
    <n v="898.37999999999988"/>
  </r>
  <r>
    <s v="809-69-9497"/>
    <s v="1/19/2019"/>
    <x v="1"/>
    <x v="2"/>
    <n v="45.68"/>
    <x v="4"/>
    <n v="456.8"/>
  </r>
  <r>
    <s v="449-16-6770"/>
    <s v="2/19/2019"/>
    <x v="1"/>
    <x v="0"/>
    <n v="50.79"/>
    <x v="1"/>
    <n v="253.95"/>
  </r>
  <r>
    <s v="333-23-2632"/>
    <s v="3/28/2019"/>
    <x v="0"/>
    <x v="0"/>
    <n v="10.08"/>
    <x v="0"/>
    <n v="70.56"/>
  </r>
  <r>
    <s v="489-82-1237"/>
    <s v="01-05-2019"/>
    <x v="1"/>
    <x v="1"/>
    <n v="93.88"/>
    <x v="0"/>
    <n v="657.16"/>
  </r>
  <r>
    <s v="859-97-6048"/>
    <s v="3/26/2019"/>
    <x v="0"/>
    <x v="1"/>
    <n v="84.25"/>
    <x v="5"/>
    <n v="168.5"/>
  </r>
  <r>
    <s v="676-10-2200"/>
    <s v="02-03-2019"/>
    <x v="0"/>
    <x v="5"/>
    <n v="53.78"/>
    <x v="8"/>
    <n v="53.78"/>
  </r>
  <r>
    <s v="373-88-1424"/>
    <s v="02-06-2019"/>
    <x v="0"/>
    <x v="2"/>
    <n v="35.81"/>
    <x v="1"/>
    <n v="179.05"/>
  </r>
  <r>
    <s v="365-16-4334"/>
    <s v="2/24/2019"/>
    <x v="1"/>
    <x v="4"/>
    <n v="26.43"/>
    <x v="2"/>
    <n v="211.44"/>
  </r>
  <r>
    <s v="503-21-4385"/>
    <s v="2/21/2019"/>
    <x v="0"/>
    <x v="0"/>
    <n v="39.909999999999997"/>
    <x v="6"/>
    <n v="119.72999999999999"/>
  </r>
  <r>
    <s v="305-89-2768"/>
    <s v="01-09-2019"/>
    <x v="0"/>
    <x v="2"/>
    <n v="21.9"/>
    <x v="6"/>
    <n v="65.699999999999989"/>
  </r>
  <r>
    <s v="574-80-1489"/>
    <s v="2/25/2019"/>
    <x v="0"/>
    <x v="4"/>
    <n v="62.85"/>
    <x v="7"/>
    <n v="251.4"/>
  </r>
  <r>
    <s v="784-08-0310"/>
    <s v="1/13/2019"/>
    <x v="0"/>
    <x v="4"/>
    <n v="21.04"/>
    <x v="7"/>
    <n v="84.16"/>
  </r>
  <r>
    <s v="200-40-6154"/>
    <s v="02-09-2019"/>
    <x v="0"/>
    <x v="2"/>
    <n v="65.91"/>
    <x v="3"/>
    <n v="395.46"/>
  </r>
  <r>
    <s v="846-10-0341"/>
    <s v="01-06-2019"/>
    <x v="1"/>
    <x v="5"/>
    <n v="42.57"/>
    <x v="0"/>
    <n v="297.99"/>
  </r>
  <r>
    <s v="577-34-7579"/>
    <s v="01-10-2019"/>
    <x v="0"/>
    <x v="4"/>
    <n v="50.49"/>
    <x v="9"/>
    <n v="454.41"/>
  </r>
  <r>
    <s v="430-02-3888"/>
    <s v="02-07-2019"/>
    <x v="1"/>
    <x v="1"/>
    <n v="46.02"/>
    <x v="3"/>
    <n v="276.12"/>
  </r>
  <r>
    <s v="867-47-1948"/>
    <s v="01-09-2019"/>
    <x v="1"/>
    <x v="2"/>
    <n v="15.8"/>
    <x v="4"/>
    <n v="158"/>
  </r>
  <r>
    <s v="384-59-6655"/>
    <s v="2/19/2019"/>
    <x v="0"/>
    <x v="4"/>
    <n v="98.66"/>
    <x v="9"/>
    <n v="887.93999999999994"/>
  </r>
  <r>
    <s v="256-58-3609"/>
    <s v="3/18/2019"/>
    <x v="0"/>
    <x v="5"/>
    <n v="91.98"/>
    <x v="8"/>
    <n v="91.98"/>
  </r>
  <r>
    <s v="324-92-3863"/>
    <s v="02-05-2019"/>
    <x v="0"/>
    <x v="1"/>
    <n v="20.89"/>
    <x v="5"/>
    <n v="41.78"/>
  </r>
  <r>
    <s v="593-08-5916"/>
    <s v="3/19/2019"/>
    <x v="1"/>
    <x v="5"/>
    <n v="15.5"/>
    <x v="8"/>
    <n v="15.5"/>
  </r>
  <r>
    <s v="364-34-2972"/>
    <s v="3/30/2019"/>
    <x v="0"/>
    <x v="1"/>
    <n v="96.82"/>
    <x v="6"/>
    <n v="290.45999999999998"/>
  </r>
  <r>
    <s v="794-42-3736"/>
    <s v="1/26/2019"/>
    <x v="1"/>
    <x v="4"/>
    <n v="33.33"/>
    <x v="5"/>
    <n v="66.66"/>
  </r>
  <r>
    <s v="172-42-8274"/>
    <s v="03-02-2019"/>
    <x v="1"/>
    <x v="1"/>
    <n v="38.270000000000003"/>
    <x v="5"/>
    <n v="76.540000000000006"/>
  </r>
  <r>
    <s v="558-60-5016"/>
    <s v="03-04-2019"/>
    <x v="1"/>
    <x v="2"/>
    <n v="33.299999999999997"/>
    <x v="9"/>
    <n v="299.7"/>
  </r>
  <r>
    <s v="195-06-0432"/>
    <s v="1/13/2019"/>
    <x v="0"/>
    <x v="2"/>
    <n v="81.010000000000005"/>
    <x v="6"/>
    <n v="243.03000000000003"/>
  </r>
  <r>
    <s v="605-03-2706"/>
    <s v="3/25/2019"/>
    <x v="1"/>
    <x v="0"/>
    <n v="15.8"/>
    <x v="6"/>
    <n v="47.400000000000006"/>
  </r>
  <r>
    <s v="214-30-2776"/>
    <s v="03-11-2019"/>
    <x v="0"/>
    <x v="1"/>
    <n v="34.49"/>
    <x v="1"/>
    <n v="172.45000000000002"/>
  </r>
  <r>
    <s v="746-04-1077"/>
    <s v="01-01-2019"/>
    <x v="0"/>
    <x v="4"/>
    <n v="84.63"/>
    <x v="4"/>
    <n v="846.3"/>
  </r>
  <r>
    <s v="448-34-8700"/>
    <s v="02-10-2019"/>
    <x v="0"/>
    <x v="2"/>
    <n v="36.909999999999997"/>
    <x v="0"/>
    <n v="258.37"/>
  </r>
  <r>
    <s v="452-04-8808"/>
    <s v="1/26/2019"/>
    <x v="1"/>
    <x v="1"/>
    <n v="87.08"/>
    <x v="0"/>
    <n v="609.55999999999995"/>
  </r>
  <r>
    <s v="531-56-4728"/>
    <s v="02-11-2019"/>
    <x v="1"/>
    <x v="2"/>
    <n v="80.08"/>
    <x v="6"/>
    <n v="240.24"/>
  </r>
  <r>
    <s v="744-82-9138"/>
    <s v="02-07-2019"/>
    <x v="1"/>
    <x v="5"/>
    <n v="86.13"/>
    <x v="5"/>
    <n v="172.26"/>
  </r>
  <r>
    <s v="883-69-1285"/>
    <s v="03-06-2019"/>
    <x v="0"/>
    <x v="5"/>
    <n v="49.92"/>
    <x v="5"/>
    <n v="99.84"/>
  </r>
  <r>
    <s v="221-25-5073"/>
    <s v="03-04-2019"/>
    <x v="1"/>
    <x v="4"/>
    <n v="74.66"/>
    <x v="7"/>
    <n v="298.64"/>
  </r>
  <r>
    <s v="518-71-6847"/>
    <s v="2/26/2019"/>
    <x v="0"/>
    <x v="4"/>
    <n v="26.6"/>
    <x v="3"/>
    <n v="159.60000000000002"/>
  </r>
  <r>
    <s v="156-20-0370"/>
    <s v="03-10-2019"/>
    <x v="1"/>
    <x v="1"/>
    <n v="25.45"/>
    <x v="8"/>
    <n v="25.45"/>
  </r>
  <r>
    <s v="151-33-7434"/>
    <s v="02-04-2019"/>
    <x v="1"/>
    <x v="4"/>
    <n v="67.77"/>
    <x v="8"/>
    <n v="67.77"/>
  </r>
  <r>
    <s v="728-47-9078"/>
    <s v="1/19/2019"/>
    <x v="0"/>
    <x v="4"/>
    <n v="59.59"/>
    <x v="7"/>
    <n v="238.36"/>
  </r>
  <r>
    <s v="809-46-1866"/>
    <s v="1/23/2019"/>
    <x v="1"/>
    <x v="0"/>
    <n v="58.15"/>
    <x v="7"/>
    <n v="232.6"/>
  </r>
  <r>
    <s v="139-32-4183"/>
    <s v="3/14/2019"/>
    <x v="0"/>
    <x v="3"/>
    <n v="97.48"/>
    <x v="9"/>
    <n v="877.32"/>
  </r>
  <r>
    <s v="148-41-7930"/>
    <s v="1/23/2019"/>
    <x v="1"/>
    <x v="0"/>
    <n v="99.96"/>
    <x v="0"/>
    <n v="699.71999999999991"/>
  </r>
  <r>
    <s v="189-40-5216"/>
    <s v="01-09-2019"/>
    <x v="1"/>
    <x v="1"/>
    <n v="96.37"/>
    <x v="0"/>
    <n v="674.59"/>
  </r>
  <r>
    <s v="374-38-5555"/>
    <s v="02-07-2019"/>
    <x v="1"/>
    <x v="5"/>
    <n v="63.71"/>
    <x v="1"/>
    <n v="318.55"/>
  </r>
  <r>
    <s v="764-44-8999"/>
    <s v="2/18/2019"/>
    <x v="1"/>
    <x v="0"/>
    <n v="14.76"/>
    <x v="5"/>
    <n v="29.52"/>
  </r>
  <r>
    <s v="552-44-5977"/>
    <s v="01-03-2019"/>
    <x v="0"/>
    <x v="0"/>
    <n v="62"/>
    <x v="2"/>
    <n v="496"/>
  </r>
  <r>
    <s v="267-62-7380"/>
    <s v="3/29/2019"/>
    <x v="0"/>
    <x v="1"/>
    <n v="82.34"/>
    <x v="4"/>
    <n v="823.40000000000009"/>
  </r>
  <r>
    <s v="430-53-4718"/>
    <s v="1/28/2019"/>
    <x v="0"/>
    <x v="0"/>
    <n v="75.37"/>
    <x v="2"/>
    <n v="602.96"/>
  </r>
  <r>
    <s v="886-18-2897"/>
    <s v="3/22/2019"/>
    <x v="1"/>
    <x v="4"/>
    <n v="56.56"/>
    <x v="1"/>
    <n v="282.8"/>
  </r>
  <r>
    <s v="602-16-6955"/>
    <s v="1/24/2019"/>
    <x v="1"/>
    <x v="3"/>
    <n v="76.599999999999994"/>
    <x v="4"/>
    <n v="766"/>
  </r>
  <r>
    <s v="745-74-0715"/>
    <s v="03-10-2019"/>
    <x v="1"/>
    <x v="1"/>
    <n v="58.03"/>
    <x v="5"/>
    <n v="116.06"/>
  </r>
  <r>
    <s v="690-01-6631"/>
    <s v="2/22/2019"/>
    <x v="1"/>
    <x v="5"/>
    <n v="17.489999999999998"/>
    <x v="4"/>
    <n v="174.89999999999998"/>
  </r>
  <r>
    <s v="652-49-6720"/>
    <s v="2/18/2019"/>
    <x v="0"/>
    <x v="1"/>
    <n v="60.95"/>
    <x v="8"/>
    <n v="60.95"/>
  </r>
  <r>
    <s v="233-67-5758"/>
    <s v="1/29/2019"/>
    <x v="1"/>
    <x v="0"/>
    <n v="40.35"/>
    <x v="8"/>
    <n v="40.35"/>
  </r>
  <r>
    <s v="303-96-2227"/>
    <s v="03-02-2019"/>
    <x v="1"/>
    <x v="2"/>
    <n v="97.38"/>
    <x v="4"/>
    <n v="973.8"/>
  </r>
  <r>
    <s v="727-02-1313"/>
    <s v="02-09-2019"/>
    <x v="0"/>
    <x v="4"/>
    <n v="31.84"/>
    <x v="8"/>
    <n v="31.84"/>
  </r>
  <r>
    <s v="347-56-2442"/>
    <s v="2/22/2019"/>
    <x v="1"/>
    <x v="2"/>
    <n v="65.819999999999993"/>
    <x v="8"/>
    <n v="65.819999999999993"/>
  </r>
  <r>
    <s v="849-09-3807"/>
    <s v="2/18/2019"/>
    <x v="0"/>
    <x v="5"/>
    <n v="88.34"/>
    <x v="0"/>
    <n v="618.38"/>
  </r>
  <r>
    <m/>
    <m/>
    <x v="2"/>
    <x v="6"/>
    <m/>
    <x v="10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750-67-8428"/>
    <s v="01-05-2019"/>
    <s v="Member"/>
    <x v="0"/>
    <n v="74.69"/>
    <n v="7"/>
    <n v="522.82999999999993"/>
  </r>
  <r>
    <s v="226-31-3081"/>
    <s v="03-08-2019"/>
    <s v="Normal"/>
    <x v="1"/>
    <n v="15.28"/>
    <n v="5"/>
    <n v="76.399999999999991"/>
  </r>
  <r>
    <s v="631-41-3108"/>
    <s v="03-03-2019"/>
    <s v="Normal"/>
    <x v="2"/>
    <n v="46.33"/>
    <n v="7"/>
    <n v="324.31"/>
  </r>
  <r>
    <s v="123-19-1176"/>
    <s v="1/27/2019"/>
    <s v="Member"/>
    <x v="0"/>
    <n v="58.22"/>
    <n v="8"/>
    <n v="465.76"/>
  </r>
  <r>
    <s v="373-73-7910"/>
    <s v="02-08-2019"/>
    <s v="Normal"/>
    <x v="3"/>
    <n v="86.31"/>
    <n v="7"/>
    <n v="604.17000000000007"/>
  </r>
  <r>
    <s v="699-14-3026"/>
    <s v="3/25/2019"/>
    <s v="Normal"/>
    <x v="1"/>
    <n v="85.39"/>
    <n v="7"/>
    <n v="597.73"/>
  </r>
  <r>
    <s v="355-53-5943"/>
    <s v="2/25/2019"/>
    <s v="Member"/>
    <x v="1"/>
    <n v="68.84"/>
    <n v="6"/>
    <n v="413.04"/>
  </r>
  <r>
    <s v="315-22-5665"/>
    <s v="2/24/2019"/>
    <s v="Normal"/>
    <x v="2"/>
    <n v="73.56"/>
    <n v="10"/>
    <n v="735.6"/>
  </r>
  <r>
    <s v="665-32-9167"/>
    <s v="01-10-2019"/>
    <s v="Member"/>
    <x v="0"/>
    <n v="36.26"/>
    <n v="2"/>
    <n v="72.52"/>
  </r>
  <r>
    <s v="692-92-5582"/>
    <s v="2/20/2019"/>
    <s v="Member"/>
    <x v="4"/>
    <n v="54.84"/>
    <n v="3"/>
    <n v="164.52"/>
  </r>
  <r>
    <s v="351-62-0822"/>
    <s v="02-06-2019"/>
    <s v="Member"/>
    <x v="5"/>
    <n v="14.48"/>
    <n v="4"/>
    <n v="57.92"/>
  </r>
  <r>
    <s v="529-56-3974"/>
    <s v="03-09-2019"/>
    <s v="Member"/>
    <x v="1"/>
    <n v="25.51"/>
    <n v="4"/>
    <n v="102.04"/>
  </r>
  <r>
    <s v="365-64-0515"/>
    <s v="02-12-2019"/>
    <s v="Normal"/>
    <x v="1"/>
    <n v="46.95"/>
    <n v="5"/>
    <n v="234.75"/>
  </r>
  <r>
    <s v="252-56-2699"/>
    <s v="02-07-2019"/>
    <s v="Normal"/>
    <x v="4"/>
    <n v="43.19"/>
    <n v="10"/>
    <n v="431.9"/>
  </r>
  <r>
    <s v="829-34-3910"/>
    <s v="3/29/2019"/>
    <s v="Normal"/>
    <x v="0"/>
    <n v="71.38"/>
    <n v="10"/>
    <n v="713.8"/>
  </r>
  <r>
    <s v="299-46-1805"/>
    <s v="1/15/2019"/>
    <s v="Member"/>
    <x v="3"/>
    <n v="93.72"/>
    <n v="6"/>
    <n v="562.31999999999994"/>
  </r>
  <r>
    <s v="656-95-9349"/>
    <s v="03-11-2019"/>
    <s v="Member"/>
    <x v="0"/>
    <n v="68.930000000000007"/>
    <n v="7"/>
    <n v="482.51000000000005"/>
  </r>
  <r>
    <s v="765-26-6951"/>
    <s v="01-01-2019"/>
    <s v="Normal"/>
    <x v="3"/>
    <n v="72.61"/>
    <n v="6"/>
    <n v="435.65999999999997"/>
  </r>
  <r>
    <s v="329-62-1586"/>
    <s v="1/21/2019"/>
    <s v="Normal"/>
    <x v="4"/>
    <n v="54.67"/>
    <n v="3"/>
    <n v="164.01"/>
  </r>
  <r>
    <s v="319-50-3348"/>
    <s v="03-11-2019"/>
    <s v="Normal"/>
    <x v="2"/>
    <n v="40.299999999999997"/>
    <n v="2"/>
    <n v="80.599999999999994"/>
  </r>
  <r>
    <s v="300-71-4605"/>
    <s v="2/25/2019"/>
    <s v="Member"/>
    <x v="1"/>
    <n v="86.04"/>
    <n v="5"/>
    <n v="430.20000000000005"/>
  </r>
  <r>
    <s v="371-85-5789"/>
    <s v="03-05-2019"/>
    <s v="Normal"/>
    <x v="0"/>
    <n v="87.98"/>
    <n v="3"/>
    <n v="263.94"/>
  </r>
  <r>
    <s v="273-16-6619"/>
    <s v="3/15/2019"/>
    <s v="Normal"/>
    <x v="2"/>
    <n v="33.200000000000003"/>
    <n v="2"/>
    <n v="66.400000000000006"/>
  </r>
  <r>
    <s v="636-48-8204"/>
    <s v="2/17/2019"/>
    <s v="Normal"/>
    <x v="1"/>
    <n v="34.56"/>
    <n v="5"/>
    <n v="172.8"/>
  </r>
  <r>
    <s v="549-59-1358"/>
    <s v="03-02-2019"/>
    <s v="Member"/>
    <x v="3"/>
    <n v="88.63"/>
    <n v="3"/>
    <n v="265.89"/>
  </r>
  <r>
    <s v="227-03-5010"/>
    <s v="3/22/2019"/>
    <s v="Member"/>
    <x v="2"/>
    <n v="52.59"/>
    <n v="8"/>
    <n v="420.72"/>
  </r>
  <r>
    <s v="649-29-6775"/>
    <s v="02-08-2019"/>
    <s v="Normal"/>
    <x v="5"/>
    <n v="33.520000000000003"/>
    <n v="1"/>
    <n v="33.520000000000003"/>
  </r>
  <r>
    <s v="189-17-4241"/>
    <s v="03-10-2019"/>
    <s v="Normal"/>
    <x v="5"/>
    <n v="87.67"/>
    <n v="2"/>
    <n v="175.34"/>
  </r>
  <r>
    <s v="145-94-9061"/>
    <s v="1/25/2019"/>
    <s v="Normal"/>
    <x v="4"/>
    <n v="88.36"/>
    <n v="5"/>
    <n v="441.8"/>
  </r>
  <r>
    <s v="848-62-7243"/>
    <s v="3/15/2019"/>
    <s v="Normal"/>
    <x v="0"/>
    <n v="24.89"/>
    <n v="9"/>
    <n v="224.01"/>
  </r>
  <r>
    <s v="871-79-8483"/>
    <s v="2/25/2019"/>
    <s v="Normal"/>
    <x v="5"/>
    <n v="94.13"/>
    <n v="5"/>
    <n v="470.65"/>
  </r>
  <r>
    <s v="149-71-6266"/>
    <s v="1/28/2019"/>
    <s v="Member"/>
    <x v="3"/>
    <n v="78.069999999999993"/>
    <n v="9"/>
    <n v="702.62999999999988"/>
  </r>
  <r>
    <s v="640-49-2076"/>
    <s v="01-10-2019"/>
    <s v="Normal"/>
    <x v="3"/>
    <n v="83.78"/>
    <n v="8"/>
    <n v="670.24"/>
  </r>
  <r>
    <s v="595-11-5460"/>
    <s v="3/15/2019"/>
    <s v="Normal"/>
    <x v="0"/>
    <n v="96.58"/>
    <n v="2"/>
    <n v="193.16"/>
  </r>
  <r>
    <s v="183-56-6882"/>
    <s v="02-06-2019"/>
    <s v="Member"/>
    <x v="4"/>
    <n v="99.42"/>
    <n v="4"/>
    <n v="397.68"/>
  </r>
  <r>
    <s v="232-16-2483"/>
    <s v="01-07-2019"/>
    <s v="Member"/>
    <x v="3"/>
    <n v="68.12"/>
    <n v="1"/>
    <n v="68.12"/>
  </r>
  <r>
    <s v="129-29-8530"/>
    <s v="03-10-2019"/>
    <s v="Member"/>
    <x v="3"/>
    <n v="62.62"/>
    <n v="5"/>
    <n v="313.09999999999997"/>
  </r>
  <r>
    <s v="272-65-1806"/>
    <s v="1/15/2019"/>
    <s v="Normal"/>
    <x v="1"/>
    <n v="60.88"/>
    <n v="9"/>
    <n v="547.92000000000007"/>
  </r>
  <r>
    <s v="333-73-7901"/>
    <s v="3/23/2019"/>
    <s v="Normal"/>
    <x v="0"/>
    <n v="54.92"/>
    <n v="8"/>
    <n v="439.36"/>
  </r>
  <r>
    <s v="777-82-7220"/>
    <s v="03-03-2019"/>
    <s v="Member"/>
    <x v="2"/>
    <n v="30.12"/>
    <n v="8"/>
    <n v="240.96"/>
  </r>
  <r>
    <s v="280-35-5823"/>
    <s v="1/17/2019"/>
    <s v="Member"/>
    <x v="2"/>
    <n v="86.72"/>
    <n v="1"/>
    <n v="86.72"/>
  </r>
  <r>
    <s v="554-53-8700"/>
    <s v="02-02-2019"/>
    <s v="Member"/>
    <x v="2"/>
    <n v="56.11"/>
    <n v="2"/>
    <n v="112.22"/>
  </r>
  <r>
    <s v="354-25-5821"/>
    <s v="02-08-2019"/>
    <s v="Member"/>
    <x v="3"/>
    <n v="69.12"/>
    <n v="6"/>
    <n v="414.72"/>
  </r>
  <r>
    <s v="228-96-1411"/>
    <s v="03-04-2019"/>
    <s v="Member"/>
    <x v="4"/>
    <n v="98.7"/>
    <n v="8"/>
    <n v="789.6"/>
  </r>
  <r>
    <s v="617-15-4209"/>
    <s v="3/16/2019"/>
    <s v="Member"/>
    <x v="0"/>
    <n v="15.37"/>
    <n v="2"/>
    <n v="30.74"/>
  </r>
  <r>
    <s v="132-32-9879"/>
    <s v="03-09-2019"/>
    <s v="Member"/>
    <x v="1"/>
    <n v="93.96"/>
    <n v="4"/>
    <n v="375.84"/>
  </r>
  <r>
    <s v="370-41-7321"/>
    <s v="2/27/2019"/>
    <s v="Member"/>
    <x v="0"/>
    <n v="56.69"/>
    <n v="9"/>
    <n v="510.21"/>
  </r>
  <r>
    <s v="727-46-3608"/>
    <s v="02-06-2019"/>
    <s v="Member"/>
    <x v="4"/>
    <n v="20.010000000000002"/>
    <n v="9"/>
    <n v="180.09"/>
  </r>
  <r>
    <s v="669-54-1719"/>
    <s v="02-10-2019"/>
    <s v="Member"/>
    <x v="1"/>
    <n v="18.93"/>
    <n v="6"/>
    <n v="113.58"/>
  </r>
  <r>
    <s v="574-22-5561"/>
    <s v="3/19/2019"/>
    <s v="Member"/>
    <x v="5"/>
    <n v="82.63"/>
    <n v="10"/>
    <n v="826.3"/>
  </r>
  <r>
    <s v="326-78-5178"/>
    <s v="02-03-2019"/>
    <s v="Member"/>
    <x v="4"/>
    <n v="91.4"/>
    <n v="7"/>
    <n v="639.80000000000007"/>
  </r>
  <r>
    <s v="162-48-8011"/>
    <s v="02-10-2019"/>
    <s v="Member"/>
    <x v="4"/>
    <n v="44.59"/>
    <n v="5"/>
    <n v="222.95000000000002"/>
  </r>
  <r>
    <s v="616-24-2851"/>
    <s v="3/22/2019"/>
    <s v="Member"/>
    <x v="5"/>
    <n v="17.87"/>
    <n v="4"/>
    <n v="71.48"/>
  </r>
  <r>
    <s v="778-71-5554"/>
    <s v="1/25/2019"/>
    <s v="Member"/>
    <x v="5"/>
    <n v="15.43"/>
    <n v="1"/>
    <n v="15.43"/>
  </r>
  <r>
    <s v="242-55-6721"/>
    <s v="03-07-2019"/>
    <s v="Normal"/>
    <x v="2"/>
    <n v="16.16"/>
    <n v="2"/>
    <n v="32.32"/>
  </r>
  <r>
    <s v="399-46-5918"/>
    <s v="2/28/2019"/>
    <s v="Normal"/>
    <x v="1"/>
    <n v="85.98"/>
    <n v="8"/>
    <n v="687.84"/>
  </r>
  <r>
    <s v="106-35-6779"/>
    <s v="3/27/2019"/>
    <s v="Member"/>
    <x v="2"/>
    <n v="44.34"/>
    <n v="2"/>
    <n v="88.68"/>
  </r>
  <r>
    <s v="635-40-6220"/>
    <s v="02-07-2019"/>
    <s v="Normal"/>
    <x v="0"/>
    <n v="89.6"/>
    <n v="8"/>
    <n v="716.8"/>
  </r>
  <r>
    <s v="817-48-8732"/>
    <s v="1/20/2019"/>
    <s v="Member"/>
    <x v="2"/>
    <n v="72.349999999999994"/>
    <n v="10"/>
    <n v="723.5"/>
  </r>
  <r>
    <s v="120-06-4233"/>
    <s v="03-12-2019"/>
    <s v="Normal"/>
    <x v="1"/>
    <n v="30.61"/>
    <n v="6"/>
    <n v="183.66"/>
  </r>
  <r>
    <s v="285-68-5083"/>
    <s v="2/15/2019"/>
    <s v="Member"/>
    <x v="3"/>
    <n v="24.74"/>
    <n v="3"/>
    <n v="74.22"/>
  </r>
  <r>
    <s v="803-83-5989"/>
    <s v="2/24/2019"/>
    <s v="Normal"/>
    <x v="2"/>
    <n v="55.73"/>
    <n v="6"/>
    <n v="334.38"/>
  </r>
  <r>
    <s v="347-34-2234"/>
    <s v="02-03-2019"/>
    <s v="Member"/>
    <x v="3"/>
    <n v="55.07"/>
    <n v="9"/>
    <n v="495.63"/>
  </r>
  <r>
    <s v="199-75-8169"/>
    <s v="03-06-2019"/>
    <s v="Member"/>
    <x v="3"/>
    <n v="15.81"/>
    <n v="10"/>
    <n v="158.1"/>
  </r>
  <r>
    <s v="853-23-2453"/>
    <s v="2/14/2019"/>
    <s v="Member"/>
    <x v="0"/>
    <n v="75.739999999999995"/>
    <n v="4"/>
    <n v="302.95999999999998"/>
  </r>
  <r>
    <s v="877-22-3308"/>
    <s v="3/13/2019"/>
    <s v="Member"/>
    <x v="0"/>
    <n v="15.87"/>
    <n v="10"/>
    <n v="158.69999999999999"/>
  </r>
  <r>
    <s v="838-78-4295"/>
    <s v="02-10-2019"/>
    <s v="Normal"/>
    <x v="0"/>
    <n v="33.47"/>
    <n v="2"/>
    <n v="66.94"/>
  </r>
  <r>
    <s v="109-28-2512"/>
    <s v="01-07-2019"/>
    <s v="Member"/>
    <x v="5"/>
    <n v="97.61"/>
    <n v="6"/>
    <n v="585.66"/>
  </r>
  <r>
    <s v="232-11-3025"/>
    <s v="1/24/2019"/>
    <s v="Normal"/>
    <x v="3"/>
    <n v="78.77"/>
    <n v="10"/>
    <n v="787.69999999999993"/>
  </r>
  <r>
    <s v="382-03-4532"/>
    <s v="02-02-2019"/>
    <s v="Member"/>
    <x v="0"/>
    <n v="18.329999999999998"/>
    <n v="1"/>
    <n v="18.329999999999998"/>
  </r>
  <r>
    <s v="393-65-2792"/>
    <s v="01-06-2019"/>
    <s v="Normal"/>
    <x v="4"/>
    <n v="89.48"/>
    <n v="10"/>
    <n v="894.80000000000007"/>
  </r>
  <r>
    <s v="796-12-2025"/>
    <s v="02-11-2019"/>
    <s v="Normal"/>
    <x v="5"/>
    <n v="62.12"/>
    <n v="10"/>
    <n v="621.19999999999993"/>
  </r>
  <r>
    <s v="510-95-6347"/>
    <s v="03-05-2019"/>
    <s v="Member"/>
    <x v="4"/>
    <n v="48.52"/>
    <n v="3"/>
    <n v="145.56"/>
  </r>
  <r>
    <s v="841-35-6630"/>
    <s v="03-09-2019"/>
    <s v="Normal"/>
    <x v="1"/>
    <n v="75.91"/>
    <n v="6"/>
    <n v="455.46"/>
  </r>
  <r>
    <s v="287-21-9091"/>
    <s v="1/22/2019"/>
    <s v="Normal"/>
    <x v="2"/>
    <n v="74.67"/>
    <n v="9"/>
    <n v="672.03"/>
  </r>
  <r>
    <s v="732-94-0499"/>
    <s v="1/13/2019"/>
    <s v="Normal"/>
    <x v="1"/>
    <n v="41.65"/>
    <n v="10"/>
    <n v="416.5"/>
  </r>
  <r>
    <s v="263-10-3913"/>
    <s v="01-09-2019"/>
    <s v="Member"/>
    <x v="5"/>
    <n v="49.04"/>
    <n v="9"/>
    <n v="441.36"/>
  </r>
  <r>
    <s v="381-20-0914"/>
    <s v="01-12-2019"/>
    <s v="Member"/>
    <x v="5"/>
    <n v="20.010000000000002"/>
    <n v="9"/>
    <n v="180.09"/>
  </r>
  <r>
    <s v="829-49-1914"/>
    <s v="03-05-2019"/>
    <s v="Member"/>
    <x v="4"/>
    <n v="78.31"/>
    <n v="10"/>
    <n v="783.1"/>
  </r>
  <r>
    <s v="756-01-7507"/>
    <s v="1/22/2019"/>
    <s v="Normal"/>
    <x v="0"/>
    <n v="20.38"/>
    <n v="5"/>
    <n v="101.89999999999999"/>
  </r>
  <r>
    <s v="870-72-4431"/>
    <s v="1/21/2019"/>
    <s v="Normal"/>
    <x v="0"/>
    <n v="99.19"/>
    <n v="6"/>
    <n v="595.14"/>
  </r>
  <r>
    <s v="847-38-7188"/>
    <s v="1/26/2019"/>
    <s v="Normal"/>
    <x v="4"/>
    <n v="96.68"/>
    <n v="3"/>
    <n v="290.04000000000002"/>
  </r>
  <r>
    <s v="480-63-2856"/>
    <s v="1/23/2019"/>
    <s v="Normal"/>
    <x v="4"/>
    <n v="19.25"/>
    <n v="8"/>
    <n v="154"/>
  </r>
  <r>
    <s v="787-56-0757"/>
    <s v="2/23/2019"/>
    <s v="Member"/>
    <x v="4"/>
    <n v="80.36"/>
    <n v="4"/>
    <n v="321.44"/>
  </r>
  <r>
    <s v="360-39-5055"/>
    <s v="03-09-2019"/>
    <s v="Member"/>
    <x v="3"/>
    <n v="48.91"/>
    <n v="5"/>
    <n v="244.54999999999998"/>
  </r>
  <r>
    <s v="730-50-9884"/>
    <s v="03-05-2019"/>
    <s v="Normal"/>
    <x v="3"/>
    <n v="83.06"/>
    <n v="7"/>
    <n v="581.42000000000007"/>
  </r>
  <r>
    <s v="362-58-8315"/>
    <s v="3/25/2019"/>
    <s v="Normal"/>
    <x v="5"/>
    <n v="76.52"/>
    <n v="5"/>
    <n v="382.59999999999997"/>
  </r>
  <r>
    <s v="633-44-8566"/>
    <s v="3/27/2019"/>
    <s v="Member"/>
    <x v="4"/>
    <n v="49.38"/>
    <n v="7"/>
    <n v="345.66"/>
  </r>
  <r>
    <s v="504-35-8843"/>
    <s v="01-02-2019"/>
    <s v="Normal"/>
    <x v="3"/>
    <n v="42.47"/>
    <n v="1"/>
    <n v="42.47"/>
  </r>
  <r>
    <s v="318-68-5053"/>
    <s v="2/27/2019"/>
    <s v="Normal"/>
    <x v="0"/>
    <n v="76.989999999999995"/>
    <n v="6"/>
    <n v="461.93999999999994"/>
  </r>
  <r>
    <s v="565-80-5980"/>
    <s v="1/23/2019"/>
    <s v="Member"/>
    <x v="2"/>
    <n v="47.38"/>
    <n v="4"/>
    <n v="189.52"/>
  </r>
  <r>
    <s v="225-32-0908"/>
    <s v="1/26/2019"/>
    <s v="Normal"/>
    <x v="3"/>
    <n v="44.86"/>
    <n v="10"/>
    <n v="448.6"/>
  </r>
  <r>
    <s v="873-51-0671"/>
    <s v="01-10-2019"/>
    <s v="Member"/>
    <x v="3"/>
    <n v="21.98"/>
    <n v="7"/>
    <n v="153.86000000000001"/>
  </r>
  <r>
    <s v="152-08-9985"/>
    <s v="03-12-2019"/>
    <s v="Member"/>
    <x v="0"/>
    <n v="64.36"/>
    <n v="9"/>
    <n v="579.24"/>
  </r>
  <r>
    <s v="512-91-0811"/>
    <s v="02-06-2019"/>
    <s v="Normal"/>
    <x v="0"/>
    <n v="89.75"/>
    <n v="1"/>
    <n v="89.75"/>
  </r>
  <r>
    <s v="594-34-4444"/>
    <s v="03-08-2019"/>
    <s v="Normal"/>
    <x v="1"/>
    <n v="97.16"/>
    <n v="1"/>
    <n v="97.16"/>
  </r>
  <r>
    <s v="766-85-7061"/>
    <s v="3/29/2019"/>
    <s v="Normal"/>
    <x v="0"/>
    <n v="87.87"/>
    <n v="10"/>
    <n v="878.7"/>
  </r>
  <r>
    <s v="871-39-9221"/>
    <s v="02-09-2019"/>
    <s v="Normal"/>
    <x v="1"/>
    <n v="12.45"/>
    <n v="6"/>
    <n v="74.699999999999989"/>
  </r>
  <r>
    <s v="865-92-6136"/>
    <s v="3/23/2019"/>
    <s v="Normal"/>
    <x v="4"/>
    <n v="52.75"/>
    <n v="3"/>
    <n v="158.25"/>
  </r>
  <r>
    <s v="733-01-9107"/>
    <s v="03-05-2019"/>
    <s v="Normal"/>
    <x v="2"/>
    <n v="82.7"/>
    <n v="6"/>
    <n v="496.20000000000005"/>
  </r>
  <r>
    <s v="163-56-7055"/>
    <s v="3/26/2019"/>
    <s v="Member"/>
    <x v="5"/>
    <n v="48.71"/>
    <n v="1"/>
    <n v="48.71"/>
  </r>
  <r>
    <s v="189-98-2939"/>
    <s v="03-01-2019"/>
    <s v="Normal"/>
    <x v="5"/>
    <n v="78.55"/>
    <n v="9"/>
    <n v="706.94999999999993"/>
  </r>
  <r>
    <s v="551-21-3069"/>
    <s v="02-01-2019"/>
    <s v="Normal"/>
    <x v="1"/>
    <n v="23.07"/>
    <n v="9"/>
    <n v="207.63"/>
  </r>
  <r>
    <s v="212-62-1842"/>
    <s v="3/28/2019"/>
    <s v="Normal"/>
    <x v="4"/>
    <n v="58.26"/>
    <n v="6"/>
    <n v="349.56"/>
  </r>
  <r>
    <s v="716-39-1409"/>
    <s v="3/19/2019"/>
    <s v="Normal"/>
    <x v="0"/>
    <n v="30.35"/>
    <n v="7"/>
    <n v="212.45000000000002"/>
  </r>
  <r>
    <s v="704-48-3927"/>
    <s v="01-12-2019"/>
    <s v="Member"/>
    <x v="1"/>
    <n v="88.67"/>
    <n v="10"/>
    <n v="886.7"/>
  </r>
  <r>
    <s v="628-34-3388"/>
    <s v="01-05-2019"/>
    <s v="Normal"/>
    <x v="5"/>
    <n v="27.38"/>
    <n v="6"/>
    <n v="164.28"/>
  </r>
  <r>
    <s v="630-74-5166"/>
    <s v="3/22/2019"/>
    <s v="Normal"/>
    <x v="3"/>
    <n v="62.13"/>
    <n v="6"/>
    <n v="372.78000000000003"/>
  </r>
  <r>
    <s v="588-01-7461"/>
    <s v="3/24/2019"/>
    <s v="Normal"/>
    <x v="4"/>
    <n v="33.979999999999997"/>
    <n v="9"/>
    <n v="305.82"/>
  </r>
  <r>
    <s v="861-77-0145"/>
    <s v="03-03-2019"/>
    <s v="Member"/>
    <x v="1"/>
    <n v="81.97"/>
    <n v="10"/>
    <n v="819.7"/>
  </r>
  <r>
    <s v="479-26-8945"/>
    <s v="02-05-2019"/>
    <s v="Member"/>
    <x v="3"/>
    <n v="16.489999999999998"/>
    <n v="2"/>
    <n v="32.979999999999997"/>
  </r>
  <r>
    <s v="210-67-5886"/>
    <s v="02-05-2019"/>
    <s v="Member"/>
    <x v="0"/>
    <n v="98.21"/>
    <n v="3"/>
    <n v="294.63"/>
  </r>
  <r>
    <s v="227-78-1148"/>
    <s v="2/15/2019"/>
    <s v="Normal"/>
    <x v="5"/>
    <n v="72.84"/>
    <n v="7"/>
    <n v="509.88"/>
  </r>
  <r>
    <s v="645-44-1170"/>
    <s v="1/19/2019"/>
    <s v="Member"/>
    <x v="2"/>
    <n v="58.07"/>
    <n v="9"/>
    <n v="522.63"/>
  </r>
  <r>
    <s v="237-01-6122"/>
    <s v="02-01-2019"/>
    <s v="Member"/>
    <x v="2"/>
    <n v="80.790000000000006"/>
    <n v="9"/>
    <n v="727.11"/>
  </r>
  <r>
    <s v="225-98-1496"/>
    <s v="03-02-2019"/>
    <s v="Normal"/>
    <x v="5"/>
    <n v="27.02"/>
    <n v="3"/>
    <n v="81.06"/>
  </r>
  <r>
    <s v="291-32-1427"/>
    <s v="03-05-2019"/>
    <s v="Member"/>
    <x v="5"/>
    <n v="21.94"/>
    <n v="5"/>
    <n v="109.7"/>
  </r>
  <r>
    <s v="659-65-8956"/>
    <s v="1/16/2019"/>
    <s v="Member"/>
    <x v="5"/>
    <n v="51.36"/>
    <n v="1"/>
    <n v="51.36"/>
  </r>
  <r>
    <s v="642-32-2990"/>
    <s v="02-02-2019"/>
    <s v="Normal"/>
    <x v="4"/>
    <n v="10.96"/>
    <n v="10"/>
    <n v="109.60000000000001"/>
  </r>
  <r>
    <s v="378-24-2715"/>
    <s v="1/20/2019"/>
    <s v="Normal"/>
    <x v="2"/>
    <n v="53.44"/>
    <n v="2"/>
    <n v="106.88"/>
  </r>
  <r>
    <s v="638-60-7125"/>
    <s v="2/14/2019"/>
    <s v="Normal"/>
    <x v="1"/>
    <n v="99.56"/>
    <n v="8"/>
    <n v="796.48"/>
  </r>
  <r>
    <s v="659-36-1684"/>
    <s v="01-12-2019"/>
    <s v="Member"/>
    <x v="3"/>
    <n v="57.12"/>
    <n v="7"/>
    <n v="399.84"/>
  </r>
  <r>
    <s v="219-22-9386"/>
    <s v="03-09-2019"/>
    <s v="Member"/>
    <x v="3"/>
    <n v="99.96"/>
    <n v="9"/>
    <n v="899.64"/>
  </r>
  <r>
    <s v="336-78-2147"/>
    <s v="3/13/2019"/>
    <s v="Member"/>
    <x v="2"/>
    <n v="63.91"/>
    <n v="8"/>
    <n v="511.28"/>
  </r>
  <r>
    <s v="268-27-6179"/>
    <s v="03-09-2019"/>
    <s v="Member"/>
    <x v="5"/>
    <n v="56.47"/>
    <n v="8"/>
    <n v="451.76"/>
  </r>
  <r>
    <s v="668-90-8900"/>
    <s v="03-10-2019"/>
    <s v="Normal"/>
    <x v="2"/>
    <n v="93.69"/>
    <n v="7"/>
    <n v="655.82999999999993"/>
  </r>
  <r>
    <s v="870-54-3162"/>
    <s v="1/27/2019"/>
    <s v="Normal"/>
    <x v="3"/>
    <n v="32.25"/>
    <n v="5"/>
    <n v="161.25"/>
  </r>
  <r>
    <s v="189-08-9157"/>
    <s v="01-08-2019"/>
    <s v="Normal"/>
    <x v="5"/>
    <n v="31.73"/>
    <n v="9"/>
    <n v="285.57"/>
  </r>
  <r>
    <s v="663-86-9076"/>
    <s v="01-08-2019"/>
    <s v="Member"/>
    <x v="4"/>
    <n v="68.540000000000006"/>
    <n v="8"/>
    <n v="548.32000000000005"/>
  </r>
  <r>
    <s v="549-84-7482"/>
    <s v="02-08-2019"/>
    <s v="Normal"/>
    <x v="3"/>
    <n v="90.28"/>
    <n v="9"/>
    <n v="812.52"/>
  </r>
  <r>
    <s v="191-10-6171"/>
    <s v="1/25/2019"/>
    <s v="Normal"/>
    <x v="5"/>
    <n v="39.619999999999997"/>
    <n v="7"/>
    <n v="277.33999999999997"/>
  </r>
  <r>
    <s v="802-70-5316"/>
    <s v="03-06-2019"/>
    <s v="Member"/>
    <x v="3"/>
    <n v="92.13"/>
    <n v="6"/>
    <n v="552.78"/>
  </r>
  <r>
    <s v="695-51-0018"/>
    <s v="02-10-2019"/>
    <s v="Normal"/>
    <x v="3"/>
    <n v="34.840000000000003"/>
    <n v="4"/>
    <n v="139.36000000000001"/>
  </r>
  <r>
    <s v="590-83-4591"/>
    <s v="2/17/2019"/>
    <s v="Member"/>
    <x v="1"/>
    <n v="87.45"/>
    <n v="6"/>
    <n v="524.70000000000005"/>
  </r>
  <r>
    <s v="483-71-1164"/>
    <s v="03-08-2019"/>
    <s v="Normal"/>
    <x v="0"/>
    <n v="81.3"/>
    <n v="6"/>
    <n v="487.79999999999995"/>
  </r>
  <r>
    <s v="597-78-7908"/>
    <s v="2/18/2019"/>
    <s v="Normal"/>
    <x v="5"/>
    <n v="90.22"/>
    <n v="3"/>
    <n v="270.65999999999997"/>
  </r>
  <r>
    <s v="700-81-1757"/>
    <s v="1/18/2019"/>
    <s v="Normal"/>
    <x v="1"/>
    <n v="26.31"/>
    <n v="5"/>
    <n v="131.54999999999998"/>
  </r>
  <r>
    <s v="354-39-5160"/>
    <s v="2/18/2019"/>
    <s v="Member"/>
    <x v="2"/>
    <n v="34.42"/>
    <n v="6"/>
    <n v="206.52"/>
  </r>
  <r>
    <s v="241-72-9525"/>
    <s v="2/16/2019"/>
    <s v="Normal"/>
    <x v="3"/>
    <n v="51.91"/>
    <n v="10"/>
    <n v="519.09999999999991"/>
  </r>
  <r>
    <s v="575-30-8091"/>
    <s v="3/16/2019"/>
    <s v="Normal"/>
    <x v="3"/>
    <n v="72.5"/>
    <n v="8"/>
    <n v="580"/>
  </r>
  <r>
    <s v="731-81-9469"/>
    <s v="1/23/2019"/>
    <s v="Member"/>
    <x v="3"/>
    <n v="89.8"/>
    <n v="10"/>
    <n v="898"/>
  </r>
  <r>
    <s v="280-17-4359"/>
    <s v="1/25/2019"/>
    <s v="Member"/>
    <x v="0"/>
    <n v="90.5"/>
    <n v="10"/>
    <n v="905"/>
  </r>
  <r>
    <s v="338-65-2210"/>
    <s v="02-05-2019"/>
    <s v="Member"/>
    <x v="0"/>
    <n v="68.599999999999994"/>
    <n v="10"/>
    <n v="686"/>
  </r>
  <r>
    <s v="488-25-4221"/>
    <s v="2/22/2019"/>
    <s v="Member"/>
    <x v="4"/>
    <n v="30.41"/>
    <n v="1"/>
    <n v="30.41"/>
  </r>
  <r>
    <s v="239-10-7476"/>
    <s v="1/21/2019"/>
    <s v="Normal"/>
    <x v="2"/>
    <n v="77.95"/>
    <n v="6"/>
    <n v="467.70000000000005"/>
  </r>
  <r>
    <s v="458-41-1477"/>
    <s v="03-08-2019"/>
    <s v="Normal"/>
    <x v="0"/>
    <n v="46.26"/>
    <n v="6"/>
    <n v="277.56"/>
  </r>
  <r>
    <s v="685-64-1609"/>
    <s v="02-10-2019"/>
    <s v="Member"/>
    <x v="5"/>
    <n v="30.14"/>
    <n v="10"/>
    <n v="301.39999999999998"/>
  </r>
  <r>
    <s v="568-90-5112"/>
    <s v="3/19/2019"/>
    <s v="Normal"/>
    <x v="0"/>
    <n v="66.14"/>
    <n v="4"/>
    <n v="264.56"/>
  </r>
  <r>
    <s v="262-47-2794"/>
    <s v="03-06-2019"/>
    <s v="Member"/>
    <x v="2"/>
    <n v="71.86"/>
    <n v="8"/>
    <n v="574.88"/>
  </r>
  <r>
    <s v="238-49-0436"/>
    <s v="3/27/2019"/>
    <s v="Normal"/>
    <x v="0"/>
    <n v="32.46"/>
    <n v="8"/>
    <n v="259.68"/>
  </r>
  <r>
    <s v="608-96-3517"/>
    <s v="3/23/2019"/>
    <s v="Member"/>
    <x v="5"/>
    <n v="91.54"/>
    <n v="4"/>
    <n v="366.16"/>
  </r>
  <r>
    <s v="584-86-7256"/>
    <s v="03-11-2019"/>
    <s v="Member"/>
    <x v="3"/>
    <n v="34.56"/>
    <n v="7"/>
    <n v="241.92000000000002"/>
  </r>
  <r>
    <s v="746-94-0204"/>
    <s v="1/29/2019"/>
    <s v="Normal"/>
    <x v="5"/>
    <n v="83.24"/>
    <n v="9"/>
    <n v="749.16"/>
  </r>
  <r>
    <s v="214-17-6927"/>
    <s v="02-07-2019"/>
    <s v="Normal"/>
    <x v="4"/>
    <n v="16.48"/>
    <n v="6"/>
    <n v="98.88"/>
  </r>
  <r>
    <s v="400-89-4171"/>
    <s v="1/28/2019"/>
    <s v="Normal"/>
    <x v="3"/>
    <n v="80.97"/>
    <n v="8"/>
    <n v="647.76"/>
  </r>
  <r>
    <s v="782-95-9291"/>
    <s v="2/20/2019"/>
    <s v="Member"/>
    <x v="4"/>
    <n v="92.29"/>
    <n v="5"/>
    <n v="461.45000000000005"/>
  </r>
  <r>
    <s v="279-74-2924"/>
    <s v="01-04-2019"/>
    <s v="Member"/>
    <x v="1"/>
    <n v="72.17"/>
    <n v="1"/>
    <n v="72.17"/>
  </r>
  <r>
    <s v="307-85-2293"/>
    <s v="03-07-2019"/>
    <s v="Normal"/>
    <x v="2"/>
    <n v="50.28"/>
    <n v="5"/>
    <n v="251.4"/>
  </r>
  <r>
    <s v="743-04-1105"/>
    <s v="3/30/2019"/>
    <s v="Member"/>
    <x v="0"/>
    <n v="97.22"/>
    <n v="9"/>
    <n v="874.98"/>
  </r>
  <r>
    <s v="423-57-2993"/>
    <s v="3/27/2019"/>
    <s v="Normal"/>
    <x v="3"/>
    <n v="93.39"/>
    <n v="6"/>
    <n v="560.34"/>
  </r>
  <r>
    <s v="894-41-5205"/>
    <s v="1/19/2019"/>
    <s v="Normal"/>
    <x v="4"/>
    <n v="43.18"/>
    <n v="8"/>
    <n v="345.44"/>
  </r>
  <r>
    <s v="275-28-0149"/>
    <s v="2/25/2019"/>
    <s v="Normal"/>
    <x v="3"/>
    <n v="63.69"/>
    <n v="1"/>
    <n v="63.69"/>
  </r>
  <r>
    <s v="101-17-6199"/>
    <s v="3/13/2019"/>
    <s v="Normal"/>
    <x v="4"/>
    <n v="45.79"/>
    <n v="7"/>
    <n v="320.52999999999997"/>
  </r>
  <r>
    <s v="423-80-0988"/>
    <s v="1/30/2019"/>
    <s v="Normal"/>
    <x v="3"/>
    <n v="76.400000000000006"/>
    <n v="2"/>
    <n v="152.80000000000001"/>
  </r>
  <r>
    <s v="548-46-9322"/>
    <s v="2/20/2019"/>
    <s v="Normal"/>
    <x v="4"/>
    <n v="39.9"/>
    <n v="10"/>
    <n v="399"/>
  </r>
  <r>
    <s v="505-02-0892"/>
    <s v="2/25/2019"/>
    <s v="Member"/>
    <x v="0"/>
    <n v="42.57"/>
    <n v="8"/>
    <n v="340.56"/>
  </r>
  <r>
    <s v="234-65-2137"/>
    <s v="1/16/2019"/>
    <s v="Normal"/>
    <x v="2"/>
    <n v="95.58"/>
    <n v="10"/>
    <n v="955.8"/>
  </r>
  <r>
    <s v="687-47-8271"/>
    <s v="02-08-2019"/>
    <s v="Normal"/>
    <x v="5"/>
    <n v="98.98"/>
    <n v="10"/>
    <n v="989.80000000000007"/>
  </r>
  <r>
    <s v="796-32-9050"/>
    <s v="1/19/2019"/>
    <s v="Normal"/>
    <x v="4"/>
    <n v="51.28"/>
    <n v="6"/>
    <n v="307.68"/>
  </r>
  <r>
    <s v="105-31-1824"/>
    <s v="02-01-2019"/>
    <s v="Member"/>
    <x v="3"/>
    <n v="69.52"/>
    <n v="7"/>
    <n v="486.64"/>
  </r>
  <r>
    <s v="249-42-3782"/>
    <s v="01-03-2019"/>
    <s v="Normal"/>
    <x v="0"/>
    <n v="70.010000000000005"/>
    <n v="5"/>
    <n v="350.05"/>
  </r>
  <r>
    <s v="316-55-4634"/>
    <s v="1/26/2019"/>
    <s v="Member"/>
    <x v="4"/>
    <n v="80.05"/>
    <n v="5"/>
    <n v="400.25"/>
  </r>
  <r>
    <s v="733-33-4967"/>
    <s v="03-03-2019"/>
    <s v="Normal"/>
    <x v="1"/>
    <n v="20.85"/>
    <n v="8"/>
    <n v="166.8"/>
  </r>
  <r>
    <s v="608-27-6295"/>
    <s v="1/19/2019"/>
    <s v="Member"/>
    <x v="1"/>
    <n v="52.89"/>
    <n v="6"/>
    <n v="317.34000000000003"/>
  </r>
  <r>
    <s v="414-12-7047"/>
    <s v="1/18/2019"/>
    <s v="Normal"/>
    <x v="4"/>
    <n v="19.79"/>
    <n v="8"/>
    <n v="158.32"/>
  </r>
  <r>
    <s v="827-26-2100"/>
    <s v="3/21/2019"/>
    <s v="Member"/>
    <x v="2"/>
    <n v="33.840000000000003"/>
    <n v="9"/>
    <n v="304.56000000000006"/>
  </r>
  <r>
    <s v="175-54-2529"/>
    <s v="03-03-2019"/>
    <s v="Member"/>
    <x v="4"/>
    <n v="22.17"/>
    <n v="8"/>
    <n v="177.36"/>
  </r>
  <r>
    <s v="139-52-2867"/>
    <s v="2/13/2019"/>
    <s v="Normal"/>
    <x v="5"/>
    <n v="22.51"/>
    <n v="7"/>
    <n v="157.57000000000002"/>
  </r>
  <r>
    <s v="407-63-8975"/>
    <s v="3/23/2019"/>
    <s v="Normal"/>
    <x v="4"/>
    <n v="73.88"/>
    <n v="6"/>
    <n v="443.28"/>
  </r>
  <r>
    <s v="342-65-4817"/>
    <s v="1/28/2019"/>
    <s v="Member"/>
    <x v="0"/>
    <n v="86.8"/>
    <n v="3"/>
    <n v="260.39999999999998"/>
  </r>
  <r>
    <s v="130-98-8941"/>
    <s v="02-09-2019"/>
    <s v="Normal"/>
    <x v="5"/>
    <n v="64.260000000000005"/>
    <n v="7"/>
    <n v="449.82000000000005"/>
  </r>
  <r>
    <s v="434-83-9547"/>
    <s v="1/23/2019"/>
    <s v="Member"/>
    <x v="4"/>
    <n v="38.47"/>
    <n v="8"/>
    <n v="307.76"/>
  </r>
  <r>
    <s v="851-28-6367"/>
    <s v="3/23/2019"/>
    <s v="Member"/>
    <x v="3"/>
    <n v="15.5"/>
    <n v="10"/>
    <n v="155"/>
  </r>
  <r>
    <s v="824-88-3614"/>
    <s v="1/25/2019"/>
    <s v="Normal"/>
    <x v="0"/>
    <n v="34.31"/>
    <n v="8"/>
    <n v="274.48"/>
  </r>
  <r>
    <s v="586-25-0848"/>
    <s v="03-04-2019"/>
    <s v="Normal"/>
    <x v="3"/>
    <n v="12.34"/>
    <n v="7"/>
    <n v="86.38"/>
  </r>
  <r>
    <s v="895-66-0685"/>
    <s v="03-05-2019"/>
    <s v="Member"/>
    <x v="4"/>
    <n v="18.079999999999998"/>
    <n v="3"/>
    <n v="54.239999999999995"/>
  </r>
  <r>
    <s v="305-14-0245"/>
    <s v="03-03-2019"/>
    <s v="Member"/>
    <x v="2"/>
    <n v="94.49"/>
    <n v="8"/>
    <n v="755.92"/>
  </r>
  <r>
    <s v="732-04-5373"/>
    <s v="02-08-2019"/>
    <s v="Member"/>
    <x v="2"/>
    <n v="46.47"/>
    <n v="4"/>
    <n v="185.88"/>
  </r>
  <r>
    <s v="400-60-7251"/>
    <s v="02-10-2019"/>
    <s v="Normal"/>
    <x v="2"/>
    <n v="74.069999999999993"/>
    <n v="1"/>
    <n v="74.069999999999993"/>
  </r>
  <r>
    <s v="593-65-1552"/>
    <s v="1/28/2019"/>
    <s v="Normal"/>
    <x v="2"/>
    <n v="69.81"/>
    <n v="4"/>
    <n v="279.24"/>
  </r>
  <r>
    <s v="284-34-9626"/>
    <s v="02-11-2019"/>
    <s v="Normal"/>
    <x v="2"/>
    <n v="77.040000000000006"/>
    <n v="3"/>
    <n v="231.12"/>
  </r>
  <r>
    <s v="437-58-8131"/>
    <s v="1/15/2019"/>
    <s v="Normal"/>
    <x v="5"/>
    <n v="73.52"/>
    <n v="2"/>
    <n v="147.04"/>
  </r>
  <r>
    <s v="286-43-6208"/>
    <s v="3/16/2019"/>
    <s v="Normal"/>
    <x v="4"/>
    <n v="87.8"/>
    <n v="9"/>
    <n v="790.19999999999993"/>
  </r>
  <r>
    <s v="641-43-2399"/>
    <s v="1/26/2019"/>
    <s v="Normal"/>
    <x v="2"/>
    <n v="25.55"/>
    <n v="4"/>
    <n v="102.2"/>
  </r>
  <r>
    <s v="831-07-6050"/>
    <s v="3/19/2019"/>
    <s v="Normal"/>
    <x v="1"/>
    <n v="32.71"/>
    <n v="5"/>
    <n v="163.55000000000001"/>
  </r>
  <r>
    <s v="556-86-3144"/>
    <s v="1/13/2019"/>
    <s v="Member"/>
    <x v="5"/>
    <n v="74.290000000000006"/>
    <n v="1"/>
    <n v="74.290000000000006"/>
  </r>
  <r>
    <s v="848-24-9445"/>
    <s v="3/26/2019"/>
    <s v="Member"/>
    <x v="0"/>
    <n v="43.7"/>
    <n v="2"/>
    <n v="87.4"/>
  </r>
  <r>
    <s v="856-22-8149"/>
    <s v="3/23/2019"/>
    <s v="Normal"/>
    <x v="2"/>
    <n v="25.29"/>
    <n v="1"/>
    <n v="25.29"/>
  </r>
  <r>
    <s v="699-01-4164"/>
    <s v="03-12-2019"/>
    <s v="Normal"/>
    <x v="0"/>
    <n v="41.5"/>
    <n v="4"/>
    <n v="166"/>
  </r>
  <r>
    <s v="420-11-4919"/>
    <s v="2/17/2019"/>
    <s v="Member"/>
    <x v="4"/>
    <n v="71.39"/>
    <n v="5"/>
    <n v="356.95"/>
  </r>
  <r>
    <s v="606-80-4905"/>
    <s v="1/29/2019"/>
    <s v="Member"/>
    <x v="3"/>
    <n v="19.149999999999999"/>
    <n v="6"/>
    <n v="114.89999999999999"/>
  </r>
  <r>
    <s v="542-41-0513"/>
    <s v="3/15/2019"/>
    <s v="Member"/>
    <x v="1"/>
    <n v="57.49"/>
    <n v="4"/>
    <n v="229.96"/>
  </r>
  <r>
    <s v="426-39-2418"/>
    <s v="1/14/2019"/>
    <s v="Normal"/>
    <x v="1"/>
    <n v="61.41"/>
    <n v="7"/>
    <n v="429.87"/>
  </r>
  <r>
    <s v="875-46-5808"/>
    <s v="02-06-2019"/>
    <s v="Member"/>
    <x v="0"/>
    <n v="25.9"/>
    <n v="10"/>
    <n v="259"/>
  </r>
  <r>
    <s v="394-43-4238"/>
    <s v="2/15/2019"/>
    <s v="Member"/>
    <x v="2"/>
    <n v="17.77"/>
    <n v="5"/>
    <n v="88.85"/>
  </r>
  <r>
    <s v="749-24-1565"/>
    <s v="01-03-2019"/>
    <s v="Normal"/>
    <x v="0"/>
    <n v="23.03"/>
    <n v="9"/>
    <n v="207.27"/>
  </r>
  <r>
    <s v="672-51-8681"/>
    <s v="01-04-2019"/>
    <s v="Member"/>
    <x v="1"/>
    <n v="66.650000000000006"/>
    <n v="9"/>
    <n v="599.85"/>
  </r>
  <r>
    <s v="263-87-5680"/>
    <s v="3/18/2019"/>
    <s v="Member"/>
    <x v="2"/>
    <n v="28.53"/>
    <n v="10"/>
    <n v="285.3"/>
  </r>
  <r>
    <s v="573-58-9734"/>
    <s v="3/28/2019"/>
    <s v="Normal"/>
    <x v="5"/>
    <n v="30.37"/>
    <n v="3"/>
    <n v="91.11"/>
  </r>
  <r>
    <s v="817-69-8206"/>
    <s v="03-02-2019"/>
    <s v="Normal"/>
    <x v="1"/>
    <n v="99.73"/>
    <n v="9"/>
    <n v="897.57"/>
  </r>
  <r>
    <s v="888-02-0338"/>
    <s v="1/25/2019"/>
    <s v="Normal"/>
    <x v="1"/>
    <n v="26.23"/>
    <n v="9"/>
    <n v="236.07"/>
  </r>
  <r>
    <s v="677-11-0152"/>
    <s v="1/16/2019"/>
    <s v="Normal"/>
    <x v="4"/>
    <n v="93.26"/>
    <n v="9"/>
    <n v="839.34"/>
  </r>
  <r>
    <s v="142-63-6033"/>
    <s v="3/20/2019"/>
    <s v="Normal"/>
    <x v="2"/>
    <n v="92.36"/>
    <n v="5"/>
    <n v="461.8"/>
  </r>
  <r>
    <s v="656-16-1063"/>
    <s v="01-04-2019"/>
    <s v="Normal"/>
    <x v="3"/>
    <n v="46.42"/>
    <n v="3"/>
    <n v="139.26"/>
  </r>
  <r>
    <s v="891-58-8335"/>
    <s v="03-11-2019"/>
    <s v="Member"/>
    <x v="3"/>
    <n v="29.61"/>
    <n v="7"/>
    <n v="207.26999999999998"/>
  </r>
  <r>
    <s v="802-43-8934"/>
    <s v="3/22/2019"/>
    <s v="Normal"/>
    <x v="2"/>
    <n v="18.28"/>
    <n v="1"/>
    <n v="18.28"/>
  </r>
  <r>
    <s v="560-30-5617"/>
    <s v="3/24/2019"/>
    <s v="Normal"/>
    <x v="3"/>
    <n v="24.77"/>
    <n v="5"/>
    <n v="123.85"/>
  </r>
  <r>
    <s v="319-74-2561"/>
    <s v="2/21/2019"/>
    <s v="Member"/>
    <x v="1"/>
    <n v="94.64"/>
    <n v="3"/>
    <n v="283.92"/>
  </r>
  <r>
    <s v="549-03-9315"/>
    <s v="02-12-2019"/>
    <s v="Normal"/>
    <x v="5"/>
    <n v="94.87"/>
    <n v="8"/>
    <n v="758.96"/>
  </r>
  <r>
    <s v="790-29-1172"/>
    <s v="03-10-2019"/>
    <s v="Normal"/>
    <x v="4"/>
    <n v="57.34"/>
    <n v="3"/>
    <n v="172.02"/>
  </r>
  <r>
    <s v="239-36-3640"/>
    <s v="1/31/2019"/>
    <s v="Normal"/>
    <x v="1"/>
    <n v="45.35"/>
    <n v="6"/>
    <n v="272.10000000000002"/>
  </r>
  <r>
    <s v="468-01-2051"/>
    <s v="03-06-2019"/>
    <s v="Normal"/>
    <x v="4"/>
    <n v="62.08"/>
    <n v="7"/>
    <n v="434.56"/>
  </r>
  <r>
    <s v="389-25-3394"/>
    <s v="2/17/2019"/>
    <s v="Normal"/>
    <x v="1"/>
    <n v="11.81"/>
    <n v="5"/>
    <n v="59.050000000000004"/>
  </r>
  <r>
    <s v="279-62-1445"/>
    <s v="2/21/2019"/>
    <s v="Member"/>
    <x v="5"/>
    <n v="12.54"/>
    <n v="1"/>
    <n v="12.54"/>
  </r>
  <r>
    <s v="213-72-6612"/>
    <s v="3/20/2019"/>
    <s v="Normal"/>
    <x v="4"/>
    <n v="43.25"/>
    <n v="2"/>
    <n v="86.5"/>
  </r>
  <r>
    <s v="746-68-6593"/>
    <s v="01-11-2019"/>
    <s v="Member"/>
    <x v="3"/>
    <n v="87.16"/>
    <n v="2"/>
    <n v="174.32"/>
  </r>
  <r>
    <s v="836-82-5858"/>
    <s v="1/26/2019"/>
    <s v="Member"/>
    <x v="0"/>
    <n v="69.37"/>
    <n v="9"/>
    <n v="624.33000000000004"/>
  </r>
  <r>
    <s v="583-72-1480"/>
    <s v="1/31/2019"/>
    <s v="Member"/>
    <x v="1"/>
    <n v="37.06"/>
    <n v="4"/>
    <n v="148.24"/>
  </r>
  <r>
    <s v="466-61-5506"/>
    <s v="2/26/2019"/>
    <s v="Member"/>
    <x v="1"/>
    <n v="90.7"/>
    <n v="6"/>
    <n v="544.20000000000005"/>
  </r>
  <r>
    <s v="721-86-6247"/>
    <s v="03-11-2019"/>
    <s v="Normal"/>
    <x v="2"/>
    <n v="63.42"/>
    <n v="8"/>
    <n v="507.36"/>
  </r>
  <r>
    <s v="289-65-5721"/>
    <s v="1/26/2019"/>
    <s v="Normal"/>
    <x v="5"/>
    <n v="81.37"/>
    <n v="2"/>
    <n v="162.74"/>
  </r>
  <r>
    <s v="545-46-3100"/>
    <s v="03-12-2019"/>
    <s v="Member"/>
    <x v="1"/>
    <n v="10.59"/>
    <n v="3"/>
    <n v="31.77"/>
  </r>
  <r>
    <s v="418-02-5978"/>
    <s v="02-11-2019"/>
    <s v="Normal"/>
    <x v="0"/>
    <n v="84.09"/>
    <n v="9"/>
    <n v="756.81000000000006"/>
  </r>
  <r>
    <s v="269-04-5750"/>
    <s v="2/21/2019"/>
    <s v="Member"/>
    <x v="5"/>
    <n v="73.819999999999993"/>
    <n v="4"/>
    <n v="295.27999999999997"/>
  </r>
  <r>
    <s v="157-13-5295"/>
    <s v="03-09-2019"/>
    <s v="Member"/>
    <x v="0"/>
    <n v="51.94"/>
    <n v="10"/>
    <n v="519.4"/>
  </r>
  <r>
    <s v="645-78-8093"/>
    <s v="1/20/2019"/>
    <s v="Normal"/>
    <x v="3"/>
    <n v="93.14"/>
    <n v="2"/>
    <n v="186.28"/>
  </r>
  <r>
    <s v="211-30-9270"/>
    <s v="1/28/2019"/>
    <s v="Normal"/>
    <x v="0"/>
    <n v="17.41"/>
    <n v="5"/>
    <n v="87.05"/>
  </r>
  <r>
    <s v="755-12-3214"/>
    <s v="03-05-2019"/>
    <s v="Member"/>
    <x v="5"/>
    <n v="44.22"/>
    <n v="5"/>
    <n v="221.1"/>
  </r>
  <r>
    <s v="346-84-3103"/>
    <s v="03-02-2019"/>
    <s v="Member"/>
    <x v="1"/>
    <n v="13.22"/>
    <n v="5"/>
    <n v="66.100000000000009"/>
  </r>
  <r>
    <s v="478-06-7835"/>
    <s v="01-11-2019"/>
    <s v="Normal"/>
    <x v="5"/>
    <n v="89.69"/>
    <n v="1"/>
    <n v="89.69"/>
  </r>
  <r>
    <s v="540-11-4336"/>
    <s v="01-11-2019"/>
    <s v="Normal"/>
    <x v="4"/>
    <n v="24.94"/>
    <n v="9"/>
    <n v="224.46"/>
  </r>
  <r>
    <s v="448-81-5016"/>
    <s v="03-11-2019"/>
    <s v="Normal"/>
    <x v="0"/>
    <n v="59.77"/>
    <n v="2"/>
    <n v="119.54"/>
  </r>
  <r>
    <s v="142-72-4741"/>
    <s v="2/28/2019"/>
    <s v="Member"/>
    <x v="5"/>
    <n v="93.2"/>
    <n v="2"/>
    <n v="186.4"/>
  </r>
  <r>
    <s v="217-58-1179"/>
    <s v="01-05-2019"/>
    <s v="Member"/>
    <x v="2"/>
    <n v="62.65"/>
    <n v="4"/>
    <n v="250.6"/>
  </r>
  <r>
    <s v="376-02-8238"/>
    <s v="02-02-2019"/>
    <s v="Normal"/>
    <x v="2"/>
    <n v="93.87"/>
    <n v="8"/>
    <n v="750.96"/>
  </r>
  <r>
    <s v="530-90-9855"/>
    <s v="01-01-2019"/>
    <s v="Member"/>
    <x v="2"/>
    <n v="47.59"/>
    <n v="8"/>
    <n v="380.72"/>
  </r>
  <r>
    <s v="866-05-7563"/>
    <s v="02-09-2019"/>
    <s v="Member"/>
    <x v="1"/>
    <n v="81.400000000000006"/>
    <n v="3"/>
    <n v="244.20000000000002"/>
  </r>
  <r>
    <s v="604-70-6476"/>
    <s v="1/23/2019"/>
    <s v="Member"/>
    <x v="5"/>
    <n v="17.940000000000001"/>
    <n v="5"/>
    <n v="89.7"/>
  </r>
  <r>
    <s v="799-71-1548"/>
    <s v="01-07-2019"/>
    <s v="Member"/>
    <x v="1"/>
    <n v="77.72"/>
    <n v="4"/>
    <n v="310.88"/>
  </r>
  <r>
    <s v="785-13-7708"/>
    <s v="1/14/2019"/>
    <s v="Normal"/>
    <x v="4"/>
    <n v="73.06"/>
    <n v="7"/>
    <n v="511.42"/>
  </r>
  <r>
    <s v="845-51-0542"/>
    <s v="02-02-2019"/>
    <s v="Member"/>
    <x v="4"/>
    <n v="46.55"/>
    <n v="9"/>
    <n v="418.95"/>
  </r>
  <r>
    <s v="662-47-5456"/>
    <s v="3/17/2019"/>
    <s v="Member"/>
    <x v="5"/>
    <n v="35.19"/>
    <n v="10"/>
    <n v="351.9"/>
  </r>
  <r>
    <s v="883-17-4236"/>
    <s v="03-02-2019"/>
    <s v="Normal"/>
    <x v="3"/>
    <n v="14.39"/>
    <n v="2"/>
    <n v="28.78"/>
  </r>
  <r>
    <s v="290-68-2984"/>
    <s v="3/16/2019"/>
    <s v="Normal"/>
    <x v="2"/>
    <n v="23.75"/>
    <n v="4"/>
    <n v="95"/>
  </r>
  <r>
    <s v="704-11-6354"/>
    <s v="01-06-2019"/>
    <s v="Member"/>
    <x v="2"/>
    <n v="58.9"/>
    <n v="8"/>
    <n v="471.2"/>
  </r>
  <r>
    <s v="110-48-7033"/>
    <s v="1/29/2019"/>
    <s v="Member"/>
    <x v="5"/>
    <n v="32.619999999999997"/>
    <n v="4"/>
    <n v="130.47999999999999"/>
  </r>
  <r>
    <s v="366-93-0948"/>
    <s v="1/31/2019"/>
    <s v="Member"/>
    <x v="1"/>
    <n v="66.349999999999994"/>
    <n v="1"/>
    <n v="66.349999999999994"/>
  </r>
  <r>
    <s v="729-09-9681"/>
    <s v="02-05-2019"/>
    <s v="Member"/>
    <x v="2"/>
    <n v="25.91"/>
    <n v="6"/>
    <n v="155.46"/>
  </r>
  <r>
    <s v="151-16-1484"/>
    <s v="2/13/2019"/>
    <s v="Member"/>
    <x v="1"/>
    <n v="32.25"/>
    <n v="4"/>
    <n v="129"/>
  </r>
  <r>
    <s v="380-94-4661"/>
    <s v="02-07-2019"/>
    <s v="Member"/>
    <x v="1"/>
    <n v="65.94"/>
    <n v="4"/>
    <n v="263.76"/>
  </r>
  <r>
    <s v="850-41-9669"/>
    <s v="3/19/2019"/>
    <s v="Normal"/>
    <x v="1"/>
    <n v="75.06"/>
    <n v="9"/>
    <n v="675.54"/>
  </r>
  <r>
    <s v="821-07-3596"/>
    <s v="03-07-2019"/>
    <s v="Normal"/>
    <x v="5"/>
    <n v="16.45"/>
    <n v="4"/>
    <n v="65.8"/>
  </r>
  <r>
    <s v="655-85-5130"/>
    <s v="3/13/2019"/>
    <s v="Member"/>
    <x v="5"/>
    <n v="38.299999999999997"/>
    <n v="4"/>
    <n v="153.19999999999999"/>
  </r>
  <r>
    <s v="447-15-7839"/>
    <s v="02-09-2019"/>
    <s v="Member"/>
    <x v="3"/>
    <n v="22.24"/>
    <n v="10"/>
    <n v="222.39999999999998"/>
  </r>
  <r>
    <s v="154-74-7179"/>
    <s v="2/26/2019"/>
    <s v="Normal"/>
    <x v="3"/>
    <n v="54.45"/>
    <n v="1"/>
    <n v="54.45"/>
  </r>
  <r>
    <s v="253-12-6086"/>
    <s v="03-12-2019"/>
    <s v="Member"/>
    <x v="3"/>
    <n v="98.4"/>
    <n v="7"/>
    <n v="688.80000000000007"/>
  </r>
  <r>
    <s v="808-65-0703"/>
    <s v="3/14/2019"/>
    <s v="Normal"/>
    <x v="2"/>
    <n v="35.47"/>
    <n v="4"/>
    <n v="141.88"/>
  </r>
  <r>
    <s v="571-94-0759"/>
    <s v="01-08-2019"/>
    <s v="Member"/>
    <x v="4"/>
    <n v="74.599999999999994"/>
    <n v="10"/>
    <n v="746"/>
  </r>
  <r>
    <s v="144-51-6085"/>
    <s v="01-05-2019"/>
    <s v="Member"/>
    <x v="2"/>
    <n v="70.739999999999995"/>
    <n v="4"/>
    <n v="282.95999999999998"/>
  </r>
  <r>
    <s v="731-14-2199"/>
    <s v="01-04-2019"/>
    <s v="Member"/>
    <x v="2"/>
    <n v="35.54"/>
    <n v="10"/>
    <n v="355.4"/>
  </r>
  <r>
    <s v="783-09-1637"/>
    <s v="03-06-2019"/>
    <s v="Normal"/>
    <x v="3"/>
    <n v="67.430000000000007"/>
    <n v="5"/>
    <n v="337.15000000000003"/>
  </r>
  <r>
    <s v="687-15-1097"/>
    <s v="01-03-2019"/>
    <s v="Member"/>
    <x v="0"/>
    <n v="21.12"/>
    <n v="2"/>
    <n v="42.24"/>
  </r>
  <r>
    <s v="126-54-1082"/>
    <s v="01-07-2019"/>
    <s v="Member"/>
    <x v="2"/>
    <n v="21.54"/>
    <n v="9"/>
    <n v="193.85999999999999"/>
  </r>
  <r>
    <s v="633-91-1052"/>
    <s v="1/27/2019"/>
    <s v="Normal"/>
    <x v="2"/>
    <n v="12.03"/>
    <n v="2"/>
    <n v="24.06"/>
  </r>
  <r>
    <s v="477-24-6490"/>
    <s v="2/26/2019"/>
    <s v="Normal"/>
    <x v="0"/>
    <n v="99.71"/>
    <n v="6"/>
    <n v="598.26"/>
  </r>
  <r>
    <s v="566-19-5475"/>
    <s v="01-07-2019"/>
    <s v="Normal"/>
    <x v="5"/>
    <n v="47.97"/>
    <n v="7"/>
    <n v="335.78999999999996"/>
  </r>
  <r>
    <s v="526-86-8552"/>
    <s v="01-07-2019"/>
    <s v="Member"/>
    <x v="2"/>
    <n v="21.82"/>
    <n v="10"/>
    <n v="218.2"/>
  </r>
  <r>
    <s v="376-56-3573"/>
    <s v="02-02-2019"/>
    <s v="Normal"/>
    <x v="5"/>
    <n v="95.42"/>
    <n v="4"/>
    <n v="381.68"/>
  </r>
  <r>
    <s v="537-72-0426"/>
    <s v="3/20/2019"/>
    <s v="Member"/>
    <x v="5"/>
    <n v="70.989999999999995"/>
    <n v="10"/>
    <n v="709.9"/>
  </r>
  <r>
    <s v="828-61-5674"/>
    <s v="3/20/2019"/>
    <s v="Member"/>
    <x v="3"/>
    <n v="44.02"/>
    <n v="10"/>
    <n v="440.20000000000005"/>
  </r>
  <r>
    <s v="136-08-6195"/>
    <s v="2/15/2019"/>
    <s v="Normal"/>
    <x v="2"/>
    <n v="69.959999999999994"/>
    <n v="8"/>
    <n v="559.67999999999995"/>
  </r>
  <r>
    <s v="523-38-0215"/>
    <s v="03-06-2019"/>
    <s v="Normal"/>
    <x v="2"/>
    <n v="37"/>
    <n v="1"/>
    <n v="37"/>
  </r>
  <r>
    <s v="490-29-1201"/>
    <s v="01-06-2019"/>
    <s v="Normal"/>
    <x v="3"/>
    <n v="15.34"/>
    <n v="1"/>
    <n v="15.34"/>
  </r>
  <r>
    <s v="667-92-0055"/>
    <s v="03-04-2019"/>
    <s v="Member"/>
    <x v="0"/>
    <n v="99.83"/>
    <n v="6"/>
    <n v="598.98"/>
  </r>
  <r>
    <s v="565-17-3836"/>
    <s v="03-12-2019"/>
    <s v="Member"/>
    <x v="0"/>
    <n v="47.67"/>
    <n v="4"/>
    <n v="190.68"/>
  </r>
  <r>
    <s v="498-41-1961"/>
    <s v="2/20/2019"/>
    <s v="Normal"/>
    <x v="0"/>
    <n v="66.680000000000007"/>
    <n v="5"/>
    <n v="333.40000000000003"/>
  </r>
  <r>
    <s v="593-95-4461"/>
    <s v="3/24/2019"/>
    <s v="Member"/>
    <x v="2"/>
    <n v="74.86"/>
    <n v="1"/>
    <n v="74.86"/>
  </r>
  <r>
    <s v="226-71-3580"/>
    <s v="1/31/2019"/>
    <s v="Normal"/>
    <x v="3"/>
    <n v="23.75"/>
    <n v="9"/>
    <n v="213.75"/>
  </r>
  <r>
    <s v="283-79-9594"/>
    <s v="1/25/2019"/>
    <s v="Normal"/>
    <x v="4"/>
    <n v="48.51"/>
    <n v="7"/>
    <n v="339.57"/>
  </r>
  <r>
    <s v="430-60-3493"/>
    <s v="02-03-2019"/>
    <s v="Member"/>
    <x v="2"/>
    <n v="94.88"/>
    <n v="7"/>
    <n v="664.16"/>
  </r>
  <r>
    <s v="139-20-0155"/>
    <s v="1/24/2019"/>
    <s v="Member"/>
    <x v="1"/>
    <n v="40.299999999999997"/>
    <n v="10"/>
    <n v="403"/>
  </r>
  <r>
    <s v="558-80-4082"/>
    <s v="3/14/2019"/>
    <s v="Normal"/>
    <x v="1"/>
    <n v="27.85"/>
    <n v="7"/>
    <n v="194.95000000000002"/>
  </r>
  <r>
    <s v="278-97-7759"/>
    <s v="2/18/2019"/>
    <s v="Member"/>
    <x v="1"/>
    <n v="62.48"/>
    <n v="1"/>
    <n v="62.48"/>
  </r>
  <r>
    <s v="316-68-6352"/>
    <s v="1/21/2019"/>
    <s v="Member"/>
    <x v="4"/>
    <n v="36.36"/>
    <n v="2"/>
    <n v="72.72"/>
  </r>
  <r>
    <s v="585-03-5943"/>
    <s v="3/13/2019"/>
    <s v="Normal"/>
    <x v="0"/>
    <n v="18.11"/>
    <n v="10"/>
    <n v="181.1"/>
  </r>
  <r>
    <s v="211-05-0490"/>
    <s v="03-03-2019"/>
    <s v="Member"/>
    <x v="1"/>
    <n v="51.92"/>
    <n v="5"/>
    <n v="259.60000000000002"/>
  </r>
  <r>
    <s v="727-75-6477"/>
    <s v="3/29/2019"/>
    <s v="Normal"/>
    <x v="1"/>
    <n v="28.84"/>
    <n v="4"/>
    <n v="115.36"/>
  </r>
  <r>
    <s v="744-02-5987"/>
    <s v="01-10-2019"/>
    <s v="Member"/>
    <x v="2"/>
    <n v="78.38"/>
    <n v="6"/>
    <n v="470.28"/>
  </r>
  <r>
    <s v="307-83-9164"/>
    <s v="1/25/2019"/>
    <s v="Member"/>
    <x v="2"/>
    <n v="60.01"/>
    <n v="4"/>
    <n v="240.04"/>
  </r>
  <r>
    <s v="779-06-0012"/>
    <s v="1/19/2019"/>
    <s v="Member"/>
    <x v="2"/>
    <n v="88.61"/>
    <n v="1"/>
    <n v="88.61"/>
  </r>
  <r>
    <s v="446-47-6729"/>
    <s v="01-02-2019"/>
    <s v="Normal"/>
    <x v="5"/>
    <n v="99.82"/>
    <n v="2"/>
    <n v="199.64"/>
  </r>
  <r>
    <s v="573-10-3877"/>
    <s v="03-12-2019"/>
    <s v="Member"/>
    <x v="0"/>
    <n v="39.01"/>
    <n v="1"/>
    <n v="39.01"/>
  </r>
  <r>
    <s v="735-06-4124"/>
    <s v="2/25/2019"/>
    <s v="Normal"/>
    <x v="4"/>
    <n v="48.61"/>
    <n v="1"/>
    <n v="48.61"/>
  </r>
  <r>
    <s v="439-54-7422"/>
    <s v="3/18/2019"/>
    <s v="Normal"/>
    <x v="1"/>
    <n v="51.19"/>
    <n v="4"/>
    <n v="204.76"/>
  </r>
  <r>
    <s v="396-90-2219"/>
    <s v="2/23/2019"/>
    <s v="Normal"/>
    <x v="1"/>
    <n v="14.96"/>
    <n v="8"/>
    <n v="119.68"/>
  </r>
  <r>
    <s v="411-77-0180"/>
    <s v="3/26/2019"/>
    <s v="Member"/>
    <x v="1"/>
    <n v="72.2"/>
    <n v="7"/>
    <n v="505.40000000000003"/>
  </r>
  <r>
    <s v="286-01-5402"/>
    <s v="3/30/2019"/>
    <s v="Normal"/>
    <x v="3"/>
    <n v="40.229999999999997"/>
    <n v="7"/>
    <n v="281.60999999999996"/>
  </r>
  <r>
    <s v="803-17-8013"/>
    <s v="2/17/2019"/>
    <s v="Member"/>
    <x v="2"/>
    <n v="88.79"/>
    <n v="8"/>
    <n v="710.32"/>
  </r>
  <r>
    <s v="512-98-1403"/>
    <s v="3/21/2019"/>
    <s v="Member"/>
    <x v="1"/>
    <n v="26.48"/>
    <n v="3"/>
    <n v="79.44"/>
  </r>
  <r>
    <s v="848-42-2560"/>
    <s v="03-05-2019"/>
    <s v="Normal"/>
    <x v="5"/>
    <n v="81.91"/>
    <n v="2"/>
    <n v="163.82"/>
  </r>
  <r>
    <s v="532-59-7201"/>
    <s v="1/31/2019"/>
    <s v="Member"/>
    <x v="3"/>
    <n v="79.930000000000007"/>
    <n v="6"/>
    <n v="479.58000000000004"/>
  </r>
  <r>
    <s v="181-94-6432"/>
    <s v="02-05-2019"/>
    <s v="Member"/>
    <x v="5"/>
    <n v="69.33"/>
    <n v="2"/>
    <n v="138.66"/>
  </r>
  <r>
    <s v="870-76-1733"/>
    <s v="02-01-2019"/>
    <s v="Member"/>
    <x v="4"/>
    <n v="14.23"/>
    <n v="5"/>
    <n v="71.150000000000006"/>
  </r>
  <r>
    <s v="423-64-4619"/>
    <s v="03-07-2019"/>
    <s v="Member"/>
    <x v="0"/>
    <n v="15.55"/>
    <n v="9"/>
    <n v="139.95000000000002"/>
  </r>
  <r>
    <s v="227-07-4446"/>
    <s v="02-10-2019"/>
    <s v="Member"/>
    <x v="1"/>
    <n v="78.13"/>
    <n v="10"/>
    <n v="781.3"/>
  </r>
  <r>
    <s v="174-36-3675"/>
    <s v="2/14/2019"/>
    <s v="Member"/>
    <x v="4"/>
    <n v="99.37"/>
    <n v="2"/>
    <n v="198.74"/>
  </r>
  <r>
    <s v="428-83-5800"/>
    <s v="02-09-2019"/>
    <s v="Member"/>
    <x v="4"/>
    <n v="21.08"/>
    <n v="3"/>
    <n v="63.239999999999995"/>
  </r>
  <r>
    <s v="603-07-0961"/>
    <s v="01-10-2019"/>
    <s v="Member"/>
    <x v="1"/>
    <n v="74.790000000000006"/>
    <n v="5"/>
    <n v="373.95000000000005"/>
  </r>
  <r>
    <s v="704-20-4138"/>
    <s v="03-11-2019"/>
    <s v="Member"/>
    <x v="0"/>
    <n v="29.67"/>
    <n v="7"/>
    <n v="207.69"/>
  </r>
  <r>
    <s v="787-15-1757"/>
    <s v="2/18/2019"/>
    <s v="Member"/>
    <x v="0"/>
    <n v="44.07"/>
    <n v="4"/>
    <n v="176.28"/>
  </r>
  <r>
    <s v="649-11-3678"/>
    <s v="2/26/2019"/>
    <s v="Normal"/>
    <x v="4"/>
    <n v="22.93"/>
    <n v="9"/>
    <n v="206.37"/>
  </r>
  <r>
    <s v="622-20-1945"/>
    <s v="1/18/2019"/>
    <s v="Normal"/>
    <x v="0"/>
    <n v="39.42"/>
    <n v="1"/>
    <n v="39.42"/>
  </r>
  <r>
    <s v="372-94-8041"/>
    <s v="2/15/2019"/>
    <s v="Normal"/>
    <x v="0"/>
    <n v="15.26"/>
    <n v="6"/>
    <n v="91.56"/>
  </r>
  <r>
    <s v="563-91-7120"/>
    <s v="03-08-2019"/>
    <s v="Normal"/>
    <x v="5"/>
    <n v="61.77"/>
    <n v="5"/>
    <n v="308.85000000000002"/>
  </r>
  <r>
    <s v="746-54-5508"/>
    <s v="1/17/2019"/>
    <s v="Normal"/>
    <x v="2"/>
    <n v="21.52"/>
    <n v="6"/>
    <n v="129.12"/>
  </r>
  <r>
    <s v="276-54-0879"/>
    <s v="03-12-2019"/>
    <s v="Normal"/>
    <x v="3"/>
    <n v="97.74"/>
    <n v="4"/>
    <n v="390.96"/>
  </r>
  <r>
    <s v="815-11-1168"/>
    <s v="03-09-2019"/>
    <s v="Member"/>
    <x v="4"/>
    <n v="99.78"/>
    <n v="5"/>
    <n v="498.9"/>
  </r>
  <r>
    <s v="719-76-3868"/>
    <s v="03-12-2019"/>
    <s v="Member"/>
    <x v="4"/>
    <n v="94.26"/>
    <n v="4"/>
    <n v="377.04"/>
  </r>
  <r>
    <s v="730-61-8757"/>
    <s v="1/25/2019"/>
    <s v="Member"/>
    <x v="0"/>
    <n v="51.13"/>
    <n v="4"/>
    <n v="204.52"/>
  </r>
  <r>
    <s v="340-66-0321"/>
    <s v="3/25/2019"/>
    <s v="Member"/>
    <x v="1"/>
    <n v="36.36"/>
    <n v="4"/>
    <n v="145.44"/>
  </r>
  <r>
    <s v="868-81-1752"/>
    <s v="02-07-2019"/>
    <s v="Normal"/>
    <x v="2"/>
    <n v="22.02"/>
    <n v="9"/>
    <n v="198.18"/>
  </r>
  <r>
    <s v="634-97-8956"/>
    <s v="2/17/2019"/>
    <s v="Normal"/>
    <x v="4"/>
    <n v="32.9"/>
    <n v="3"/>
    <n v="98.699999999999989"/>
  </r>
  <r>
    <s v="566-71-1091"/>
    <s v="02-03-2019"/>
    <s v="Normal"/>
    <x v="5"/>
    <n v="77.02"/>
    <n v="5"/>
    <n v="385.09999999999997"/>
  </r>
  <r>
    <s v="442-48-3607"/>
    <s v="3/14/2019"/>
    <s v="Member"/>
    <x v="4"/>
    <n v="23.48"/>
    <n v="2"/>
    <n v="46.96"/>
  </r>
  <r>
    <s v="835-16-0096"/>
    <s v="3/24/2019"/>
    <s v="Member"/>
    <x v="3"/>
    <n v="14.7"/>
    <n v="5"/>
    <n v="73.5"/>
  </r>
  <r>
    <s v="527-09-6272"/>
    <s v="3/21/2019"/>
    <s v="Member"/>
    <x v="1"/>
    <n v="28.45"/>
    <n v="5"/>
    <n v="142.25"/>
  </r>
  <r>
    <s v="898-04-2717"/>
    <s v="3/19/2019"/>
    <s v="Normal"/>
    <x v="5"/>
    <n v="76.400000000000006"/>
    <n v="9"/>
    <n v="687.6"/>
  </r>
  <r>
    <s v="692-27-8933"/>
    <s v="2/24/2019"/>
    <s v="Normal"/>
    <x v="3"/>
    <n v="57.95"/>
    <n v="6"/>
    <n v="347.70000000000005"/>
  </r>
  <r>
    <s v="633-09-3463"/>
    <s v="3/28/2019"/>
    <s v="Normal"/>
    <x v="1"/>
    <n v="47.65"/>
    <n v="3"/>
    <n v="142.94999999999999"/>
  </r>
  <r>
    <s v="374-17-3652"/>
    <s v="02-05-2019"/>
    <s v="Member"/>
    <x v="4"/>
    <n v="42.82"/>
    <n v="9"/>
    <n v="385.38"/>
  </r>
  <r>
    <s v="378-07-7001"/>
    <s v="02-10-2019"/>
    <s v="Member"/>
    <x v="1"/>
    <n v="48.09"/>
    <n v="3"/>
    <n v="144.27000000000001"/>
  </r>
  <r>
    <s v="433-75-6987"/>
    <s v="03-05-2019"/>
    <s v="Member"/>
    <x v="0"/>
    <n v="55.97"/>
    <n v="7"/>
    <n v="391.78999999999996"/>
  </r>
  <r>
    <s v="873-95-4984"/>
    <s v="2/15/2019"/>
    <s v="Member"/>
    <x v="0"/>
    <n v="76.900000000000006"/>
    <n v="7"/>
    <n v="538.30000000000007"/>
  </r>
  <r>
    <s v="416-13-5917"/>
    <s v="1/30/2019"/>
    <s v="Normal"/>
    <x v="4"/>
    <n v="97.03"/>
    <n v="5"/>
    <n v="485.15"/>
  </r>
  <r>
    <s v="150-89-8043"/>
    <s v="2/14/2019"/>
    <s v="Normal"/>
    <x v="3"/>
    <n v="44.65"/>
    <n v="3"/>
    <n v="133.94999999999999"/>
  </r>
  <r>
    <s v="135-84-8019"/>
    <s v="2/27/2019"/>
    <s v="Normal"/>
    <x v="5"/>
    <n v="77.930000000000007"/>
    <n v="9"/>
    <n v="701.37000000000012"/>
  </r>
  <r>
    <s v="441-94-7118"/>
    <s v="02-04-2019"/>
    <s v="Member"/>
    <x v="1"/>
    <n v="71.95"/>
    <n v="1"/>
    <n v="71.95"/>
  </r>
  <r>
    <s v="725-96-3778"/>
    <s v="1/20/2019"/>
    <s v="Member"/>
    <x v="2"/>
    <n v="89.25"/>
    <n v="8"/>
    <n v="714"/>
  </r>
  <r>
    <s v="531-80-1784"/>
    <s v="3/28/2019"/>
    <s v="Normal"/>
    <x v="1"/>
    <n v="26.02"/>
    <n v="7"/>
    <n v="182.14"/>
  </r>
  <r>
    <s v="400-45-1220"/>
    <s v="2/27/2019"/>
    <s v="Normal"/>
    <x v="0"/>
    <n v="13.5"/>
    <n v="10"/>
    <n v="135"/>
  </r>
  <r>
    <s v="860-79-0874"/>
    <s v="2/15/2019"/>
    <s v="Member"/>
    <x v="5"/>
    <n v="99.3"/>
    <n v="10"/>
    <n v="993"/>
  </r>
  <r>
    <s v="834-61-8124"/>
    <s v="1/26/2019"/>
    <s v="Normal"/>
    <x v="1"/>
    <n v="51.69"/>
    <n v="7"/>
    <n v="361.83"/>
  </r>
  <r>
    <s v="115-99-4379"/>
    <s v="3/14/2019"/>
    <s v="Member"/>
    <x v="5"/>
    <n v="54.73"/>
    <n v="7"/>
    <n v="383.10999999999996"/>
  </r>
  <r>
    <s v="565-67-6697"/>
    <s v="03-02-2019"/>
    <s v="Member"/>
    <x v="2"/>
    <n v="27"/>
    <n v="9"/>
    <n v="243"/>
  </r>
  <r>
    <s v="320-49-6392"/>
    <s v="03-04-2019"/>
    <s v="Normal"/>
    <x v="1"/>
    <n v="30.24"/>
    <n v="1"/>
    <n v="30.24"/>
  </r>
  <r>
    <s v="889-04-9723"/>
    <s v="01-07-2019"/>
    <s v="Member"/>
    <x v="4"/>
    <n v="89.14"/>
    <n v="4"/>
    <n v="356.56"/>
  </r>
  <r>
    <s v="632-90-0281"/>
    <s v="03-08-2019"/>
    <s v="Normal"/>
    <x v="5"/>
    <n v="37.549999999999997"/>
    <n v="10"/>
    <n v="375.5"/>
  </r>
  <r>
    <s v="554-42-2417"/>
    <s v="01-09-2019"/>
    <s v="Normal"/>
    <x v="3"/>
    <n v="95.44"/>
    <n v="10"/>
    <n v="954.4"/>
  </r>
  <r>
    <s v="453-63-6187"/>
    <s v="03-01-2019"/>
    <s v="Normal"/>
    <x v="1"/>
    <n v="27.5"/>
    <n v="3"/>
    <n v="82.5"/>
  </r>
  <r>
    <s v="578-80-7669"/>
    <s v="3/16/2019"/>
    <s v="Normal"/>
    <x v="3"/>
    <n v="74.97"/>
    <n v="1"/>
    <n v="74.97"/>
  </r>
  <r>
    <s v="612-36-5536"/>
    <s v="2/17/2019"/>
    <s v="Member"/>
    <x v="4"/>
    <n v="80.959999999999994"/>
    <n v="8"/>
    <n v="647.67999999999995"/>
  </r>
  <r>
    <s v="605-72-4132"/>
    <s v="2/27/2019"/>
    <s v="Normal"/>
    <x v="4"/>
    <n v="94.47"/>
    <n v="8"/>
    <n v="755.76"/>
  </r>
  <r>
    <s v="471-41-2823"/>
    <s v="03-07-2019"/>
    <s v="Normal"/>
    <x v="4"/>
    <n v="99.79"/>
    <n v="2"/>
    <n v="199.58"/>
  </r>
  <r>
    <s v="462-67-9126"/>
    <s v="1/21/2019"/>
    <s v="Normal"/>
    <x v="2"/>
    <n v="73.22"/>
    <n v="6"/>
    <n v="439.32"/>
  </r>
  <r>
    <s v="272-27-9238"/>
    <s v="2/19/2019"/>
    <s v="Normal"/>
    <x v="4"/>
    <n v="41.24"/>
    <n v="4"/>
    <n v="164.96"/>
  </r>
  <r>
    <s v="834-25-9262"/>
    <s v="01-06-2019"/>
    <s v="Normal"/>
    <x v="5"/>
    <n v="81.680000000000007"/>
    <n v="4"/>
    <n v="326.72000000000003"/>
  </r>
  <r>
    <s v="122-61-9553"/>
    <s v="3/14/2019"/>
    <s v="Normal"/>
    <x v="1"/>
    <n v="51.32"/>
    <n v="9"/>
    <n v="461.88"/>
  </r>
  <r>
    <s v="468-88-0009"/>
    <s v="3/24/2019"/>
    <s v="Member"/>
    <x v="2"/>
    <n v="65.94"/>
    <n v="4"/>
    <n v="263.76"/>
  </r>
  <r>
    <s v="613-59-9758"/>
    <s v="1/27/2019"/>
    <s v="Normal"/>
    <x v="3"/>
    <n v="14.36"/>
    <n v="10"/>
    <n v="143.6"/>
  </r>
  <r>
    <s v="254-31-0042"/>
    <s v="03-06-2019"/>
    <s v="Member"/>
    <x v="1"/>
    <n v="21.5"/>
    <n v="9"/>
    <n v="193.5"/>
  </r>
  <r>
    <s v="201-86-2184"/>
    <s v="02-02-2019"/>
    <s v="Member"/>
    <x v="1"/>
    <n v="26.26"/>
    <n v="7"/>
    <n v="183.82000000000002"/>
  </r>
  <r>
    <s v="261-12-8671"/>
    <s v="1/25/2019"/>
    <s v="Normal"/>
    <x v="5"/>
    <n v="60.96"/>
    <n v="2"/>
    <n v="121.92"/>
  </r>
  <r>
    <s v="730-70-9830"/>
    <s v="3/14/2019"/>
    <s v="Normal"/>
    <x v="2"/>
    <n v="70.11"/>
    <n v="6"/>
    <n v="420.65999999999997"/>
  </r>
  <r>
    <s v="382-25-8917"/>
    <s v="1/29/2019"/>
    <s v="Normal"/>
    <x v="5"/>
    <n v="42.08"/>
    <n v="6"/>
    <n v="252.48"/>
  </r>
  <r>
    <s v="422-29-8786"/>
    <s v="01-03-2019"/>
    <s v="Normal"/>
    <x v="2"/>
    <n v="67.09"/>
    <n v="5"/>
    <n v="335.45000000000005"/>
  </r>
  <r>
    <s v="667-23-5919"/>
    <s v="1/14/2019"/>
    <s v="Member"/>
    <x v="5"/>
    <n v="96.7"/>
    <n v="5"/>
    <n v="483.5"/>
  </r>
  <r>
    <s v="843-01-4703"/>
    <s v="01-05-2019"/>
    <s v="Member"/>
    <x v="2"/>
    <n v="35.380000000000003"/>
    <n v="9"/>
    <n v="318.42"/>
  </r>
  <r>
    <s v="743-88-1662"/>
    <s v="2/22/2019"/>
    <s v="Normal"/>
    <x v="3"/>
    <n v="95.49"/>
    <n v="7"/>
    <n v="668.43"/>
  </r>
  <r>
    <s v="595-86-2894"/>
    <s v="02-06-2019"/>
    <s v="Member"/>
    <x v="5"/>
    <n v="96.98"/>
    <n v="4"/>
    <n v="387.92"/>
  </r>
  <r>
    <s v="182-69-8360"/>
    <s v="1/30/2019"/>
    <s v="Normal"/>
    <x v="1"/>
    <n v="23.65"/>
    <n v="4"/>
    <n v="94.6"/>
  </r>
  <r>
    <s v="289-15-7034"/>
    <s v="01-11-2019"/>
    <s v="Member"/>
    <x v="3"/>
    <n v="82.33"/>
    <n v="4"/>
    <n v="329.32"/>
  </r>
  <r>
    <s v="462-78-5240"/>
    <s v="3/19/2019"/>
    <s v="Normal"/>
    <x v="1"/>
    <n v="26.61"/>
    <n v="2"/>
    <n v="53.22"/>
  </r>
  <r>
    <s v="868-52-7573"/>
    <s v="1/14/2019"/>
    <s v="Normal"/>
    <x v="4"/>
    <n v="99.69"/>
    <n v="5"/>
    <n v="498.45"/>
  </r>
  <r>
    <s v="153-58-4872"/>
    <s v="03-01-2019"/>
    <s v="Member"/>
    <x v="4"/>
    <n v="74.89"/>
    <n v="4"/>
    <n v="299.56"/>
  </r>
  <r>
    <s v="662-72-2873"/>
    <s v="01-06-2019"/>
    <s v="Normal"/>
    <x v="4"/>
    <n v="40.94"/>
    <n v="5"/>
    <n v="204.7"/>
  </r>
  <r>
    <s v="525-88-7307"/>
    <s v="1/31/2019"/>
    <s v="Member"/>
    <x v="3"/>
    <n v="75.819999999999993"/>
    <n v="1"/>
    <n v="75.819999999999993"/>
  </r>
  <r>
    <s v="689-16-9784"/>
    <s v="03-11-2019"/>
    <s v="Normal"/>
    <x v="4"/>
    <n v="46.77"/>
    <n v="6"/>
    <n v="280.62"/>
  </r>
  <r>
    <s v="725-56-0833"/>
    <s v="2/20/2019"/>
    <s v="Normal"/>
    <x v="0"/>
    <n v="32.32"/>
    <n v="10"/>
    <n v="323.2"/>
  </r>
  <r>
    <s v="394-41-0748"/>
    <s v="1/27/2019"/>
    <s v="Member"/>
    <x v="5"/>
    <n v="54.07"/>
    <n v="9"/>
    <n v="486.63"/>
  </r>
  <r>
    <s v="596-42-3999"/>
    <s v="03-10-2019"/>
    <s v="Normal"/>
    <x v="4"/>
    <n v="18.22"/>
    <n v="7"/>
    <n v="127.53999999999999"/>
  </r>
  <r>
    <s v="541-89-9860"/>
    <s v="2/15/2019"/>
    <s v="Member"/>
    <x v="5"/>
    <n v="80.48"/>
    <n v="3"/>
    <n v="241.44"/>
  </r>
  <r>
    <s v="173-82-9529"/>
    <s v="1/26/2019"/>
    <s v="Normal"/>
    <x v="5"/>
    <n v="37.950000000000003"/>
    <n v="10"/>
    <n v="379.5"/>
  </r>
  <r>
    <s v="563-36-9814"/>
    <s v="2/13/2019"/>
    <s v="Member"/>
    <x v="1"/>
    <n v="76.819999999999993"/>
    <n v="1"/>
    <n v="76.819999999999993"/>
  </r>
  <r>
    <s v="308-47-4913"/>
    <s v="03-09-2019"/>
    <s v="Member"/>
    <x v="3"/>
    <n v="52.26"/>
    <n v="10"/>
    <n v="522.6"/>
  </r>
  <r>
    <s v="885-17-6250"/>
    <s v="03-06-2019"/>
    <s v="Normal"/>
    <x v="0"/>
    <n v="79.739999999999995"/>
    <n v="1"/>
    <n v="79.739999999999995"/>
  </r>
  <r>
    <s v="726-27-2396"/>
    <s v="1/24/2019"/>
    <s v="Normal"/>
    <x v="0"/>
    <n v="77.5"/>
    <n v="5"/>
    <n v="387.5"/>
  </r>
  <r>
    <s v="316-01-3952"/>
    <s v="3/13/2019"/>
    <s v="Normal"/>
    <x v="4"/>
    <n v="54.27"/>
    <n v="5"/>
    <n v="271.35000000000002"/>
  </r>
  <r>
    <s v="760-54-1821"/>
    <s v="3/15/2019"/>
    <s v="Normal"/>
    <x v="2"/>
    <n v="13.59"/>
    <n v="9"/>
    <n v="122.31"/>
  </r>
  <r>
    <s v="793-10-3222"/>
    <s v="03-05-2019"/>
    <s v="Member"/>
    <x v="0"/>
    <n v="41.06"/>
    <n v="6"/>
    <n v="246.36"/>
  </r>
  <r>
    <s v="346-12-3257"/>
    <s v="03-04-2019"/>
    <s v="Member"/>
    <x v="1"/>
    <n v="19.239999999999998"/>
    <n v="9"/>
    <n v="173.16"/>
  </r>
  <r>
    <s v="110-05-6330"/>
    <s v="3/25/2019"/>
    <s v="Normal"/>
    <x v="4"/>
    <n v="39.43"/>
    <n v="6"/>
    <n v="236.57999999999998"/>
  </r>
  <r>
    <s v="651-61-0874"/>
    <s v="03-12-2019"/>
    <s v="Normal"/>
    <x v="2"/>
    <n v="46.22"/>
    <n v="4"/>
    <n v="184.88"/>
  </r>
  <r>
    <s v="236-86-3015"/>
    <s v="02-04-2019"/>
    <s v="Member"/>
    <x v="2"/>
    <n v="13.98"/>
    <n v="1"/>
    <n v="13.98"/>
  </r>
  <r>
    <s v="831-64-0259"/>
    <s v="2/22/2019"/>
    <s v="Normal"/>
    <x v="5"/>
    <n v="39.75"/>
    <n v="5"/>
    <n v="198.75"/>
  </r>
  <r>
    <s v="587-03-7455"/>
    <s v="2/16/2019"/>
    <s v="Member"/>
    <x v="5"/>
    <n v="97.79"/>
    <n v="7"/>
    <n v="684.53000000000009"/>
  </r>
  <r>
    <s v="882-40-4577"/>
    <s v="1/19/2019"/>
    <s v="Member"/>
    <x v="3"/>
    <n v="67.260000000000005"/>
    <n v="4"/>
    <n v="269.04000000000002"/>
  </r>
  <r>
    <s v="732-67-5346"/>
    <s v="01-11-2019"/>
    <s v="Normal"/>
    <x v="4"/>
    <n v="13.79"/>
    <n v="5"/>
    <n v="68.949999999999989"/>
  </r>
  <r>
    <s v="725-32-9708"/>
    <s v="01-04-2019"/>
    <s v="Member"/>
    <x v="5"/>
    <n v="68.709999999999994"/>
    <n v="4"/>
    <n v="274.83999999999997"/>
  </r>
  <r>
    <s v="256-08-8343"/>
    <s v="03-04-2019"/>
    <s v="Normal"/>
    <x v="2"/>
    <n v="56.53"/>
    <n v="4"/>
    <n v="226.12"/>
  </r>
  <r>
    <s v="372-26-1506"/>
    <s v="1/28/2019"/>
    <s v="Normal"/>
    <x v="5"/>
    <n v="23.82"/>
    <n v="5"/>
    <n v="119.1"/>
  </r>
  <r>
    <s v="244-08-0162"/>
    <s v="01-02-2019"/>
    <s v="Normal"/>
    <x v="0"/>
    <n v="34.21"/>
    <n v="10"/>
    <n v="342.1"/>
  </r>
  <r>
    <s v="569-71-4390"/>
    <s v="1/25/2019"/>
    <s v="Normal"/>
    <x v="3"/>
    <n v="21.87"/>
    <n v="2"/>
    <n v="43.74"/>
  </r>
  <r>
    <s v="132-23-6451"/>
    <s v="01-04-2019"/>
    <s v="Member"/>
    <x v="0"/>
    <n v="20.97"/>
    <n v="5"/>
    <n v="104.85"/>
  </r>
  <r>
    <s v="696-90-2548"/>
    <s v="03-10-2019"/>
    <s v="Normal"/>
    <x v="3"/>
    <n v="25.84"/>
    <n v="3"/>
    <n v="77.52"/>
  </r>
  <r>
    <s v="472-15-9636"/>
    <s v="3/22/2019"/>
    <s v="Normal"/>
    <x v="2"/>
    <n v="50.93"/>
    <n v="8"/>
    <n v="407.44"/>
  </r>
  <r>
    <s v="268-03-6164"/>
    <s v="1/25/2019"/>
    <s v="Normal"/>
    <x v="0"/>
    <n v="96.11"/>
    <n v="1"/>
    <n v="96.11"/>
  </r>
  <r>
    <s v="750-57-9686"/>
    <s v="01-08-2019"/>
    <s v="Normal"/>
    <x v="2"/>
    <n v="45.38"/>
    <n v="4"/>
    <n v="181.52"/>
  </r>
  <r>
    <s v="186-09-3669"/>
    <s v="1/22/2019"/>
    <s v="Member"/>
    <x v="0"/>
    <n v="81.510000000000005"/>
    <n v="1"/>
    <n v="81.510000000000005"/>
  </r>
  <r>
    <s v="848-07-1692"/>
    <s v="01-12-2019"/>
    <s v="Normal"/>
    <x v="0"/>
    <n v="57.22"/>
    <n v="2"/>
    <n v="114.44"/>
  </r>
  <r>
    <s v="745-71-3520"/>
    <s v="02-04-2019"/>
    <s v="Member"/>
    <x v="1"/>
    <n v="25.22"/>
    <n v="7"/>
    <n v="176.54"/>
  </r>
  <r>
    <s v="266-76-6436"/>
    <s v="3/28/2019"/>
    <s v="Member"/>
    <x v="4"/>
    <n v="38.6"/>
    <n v="3"/>
    <n v="115.80000000000001"/>
  </r>
  <r>
    <s v="740-22-2500"/>
    <s v="1/23/2019"/>
    <s v="Normal"/>
    <x v="1"/>
    <n v="84.05"/>
    <n v="3"/>
    <n v="252.14999999999998"/>
  </r>
  <r>
    <s v="271-88-8734"/>
    <s v="02-08-2019"/>
    <s v="Member"/>
    <x v="5"/>
    <n v="97.21"/>
    <n v="10"/>
    <n v="972.09999999999991"/>
  </r>
  <r>
    <s v="301-81-8610"/>
    <s v="3/19/2019"/>
    <s v="Member"/>
    <x v="5"/>
    <n v="25.42"/>
    <n v="8"/>
    <n v="203.36"/>
  </r>
  <r>
    <s v="489-64-4354"/>
    <s v="03-09-2019"/>
    <s v="Normal"/>
    <x v="5"/>
    <n v="16.28"/>
    <n v="1"/>
    <n v="16.28"/>
  </r>
  <r>
    <s v="198-84-7132"/>
    <s v="01-02-2019"/>
    <s v="Member"/>
    <x v="5"/>
    <n v="40.61"/>
    <n v="9"/>
    <n v="365.49"/>
  </r>
  <r>
    <s v="269-10-8440"/>
    <s v="1/21/2019"/>
    <s v="Member"/>
    <x v="0"/>
    <n v="53.17"/>
    <n v="7"/>
    <n v="372.19"/>
  </r>
  <r>
    <s v="650-98-6268"/>
    <s v="3/20/2019"/>
    <s v="Member"/>
    <x v="4"/>
    <n v="20.87"/>
    <n v="3"/>
    <n v="62.61"/>
  </r>
  <r>
    <s v="741-73-3559"/>
    <s v="2/27/2019"/>
    <s v="Normal"/>
    <x v="3"/>
    <n v="67.27"/>
    <n v="5"/>
    <n v="336.34999999999997"/>
  </r>
  <r>
    <s v="325-77-6186"/>
    <s v="03-08-2019"/>
    <s v="Member"/>
    <x v="2"/>
    <n v="90.65"/>
    <n v="10"/>
    <n v="906.5"/>
  </r>
  <r>
    <s v="286-75-7818"/>
    <s v="1/31/2019"/>
    <s v="Normal"/>
    <x v="5"/>
    <n v="69.08"/>
    <n v="2"/>
    <n v="138.16"/>
  </r>
  <r>
    <s v="574-57-9721"/>
    <s v="03-08-2019"/>
    <s v="Normal"/>
    <x v="4"/>
    <n v="43.27"/>
    <n v="2"/>
    <n v="86.54"/>
  </r>
  <r>
    <s v="459-50-7686"/>
    <s v="1/13/2019"/>
    <s v="Normal"/>
    <x v="1"/>
    <n v="23.46"/>
    <n v="6"/>
    <n v="140.76"/>
  </r>
  <r>
    <s v="616-87-0016"/>
    <s v="03-09-2019"/>
    <s v="Normal"/>
    <x v="5"/>
    <n v="95.54"/>
    <n v="7"/>
    <n v="668.78000000000009"/>
  </r>
  <r>
    <s v="837-55-7229"/>
    <s v="2/22/2019"/>
    <s v="Normal"/>
    <x v="5"/>
    <n v="47.44"/>
    <n v="1"/>
    <n v="47.44"/>
  </r>
  <r>
    <s v="751-69-0068"/>
    <s v="3/19/2019"/>
    <s v="Normal"/>
    <x v="3"/>
    <n v="99.24"/>
    <n v="9"/>
    <n v="893.16"/>
  </r>
  <r>
    <s v="257-73-1380"/>
    <s v="1/20/2019"/>
    <s v="Member"/>
    <x v="3"/>
    <n v="82.93"/>
    <n v="4"/>
    <n v="331.72"/>
  </r>
  <r>
    <s v="345-08-4992"/>
    <s v="03-08-2019"/>
    <s v="Normal"/>
    <x v="2"/>
    <n v="33.99"/>
    <n v="6"/>
    <n v="203.94"/>
  </r>
  <r>
    <s v="549-96-4200"/>
    <s v="03-08-2019"/>
    <s v="Member"/>
    <x v="4"/>
    <n v="17.04"/>
    <n v="4"/>
    <n v="68.16"/>
  </r>
  <r>
    <s v="810-60-6344"/>
    <s v="02-07-2019"/>
    <s v="Normal"/>
    <x v="1"/>
    <n v="40.86"/>
    <n v="8"/>
    <n v="326.88"/>
  </r>
  <r>
    <s v="450-28-2866"/>
    <s v="1/15/2019"/>
    <s v="Member"/>
    <x v="4"/>
    <n v="17.440000000000001"/>
    <n v="5"/>
    <n v="87.2"/>
  </r>
  <r>
    <s v="394-30-3170"/>
    <s v="3/22/2019"/>
    <s v="Member"/>
    <x v="3"/>
    <n v="88.43"/>
    <n v="8"/>
    <n v="707.44"/>
  </r>
  <r>
    <s v="138-17-5109"/>
    <s v="1/15/2019"/>
    <s v="Member"/>
    <x v="2"/>
    <n v="89.21"/>
    <n v="9"/>
    <n v="802.89"/>
  </r>
  <r>
    <s v="192-98-7397"/>
    <s v="01-08-2019"/>
    <s v="Normal"/>
    <x v="5"/>
    <n v="12.78"/>
    <n v="1"/>
    <n v="12.78"/>
  </r>
  <r>
    <s v="301-11-9629"/>
    <s v="1/15/2019"/>
    <s v="Normal"/>
    <x v="3"/>
    <n v="19.100000000000001"/>
    <n v="7"/>
    <n v="133.70000000000002"/>
  </r>
  <r>
    <s v="390-80-5128"/>
    <s v="1/28/2019"/>
    <s v="Member"/>
    <x v="0"/>
    <n v="19.149999999999999"/>
    <n v="1"/>
    <n v="19.149999999999999"/>
  </r>
  <r>
    <s v="235-46-8343"/>
    <s v="2/14/2019"/>
    <s v="Member"/>
    <x v="4"/>
    <n v="27.66"/>
    <n v="10"/>
    <n v="276.60000000000002"/>
  </r>
  <r>
    <s v="453-12-7053"/>
    <s v="03-10-2019"/>
    <s v="Normal"/>
    <x v="5"/>
    <n v="45.74"/>
    <n v="3"/>
    <n v="137.22"/>
  </r>
  <r>
    <s v="296-11-7041"/>
    <s v="01-12-2019"/>
    <s v="Member"/>
    <x v="0"/>
    <n v="27.07"/>
    <n v="1"/>
    <n v="27.07"/>
  </r>
  <r>
    <s v="449-27-2918"/>
    <s v="3/26/2019"/>
    <s v="Member"/>
    <x v="3"/>
    <n v="39.119999999999997"/>
    <n v="1"/>
    <n v="39.119999999999997"/>
  </r>
  <r>
    <s v="891-01-7034"/>
    <s v="01-01-2019"/>
    <s v="Normal"/>
    <x v="1"/>
    <n v="74.709999999999994"/>
    <n v="6"/>
    <n v="448.26"/>
  </r>
  <r>
    <s v="744-09-5786"/>
    <s v="01-02-2019"/>
    <s v="Normal"/>
    <x v="1"/>
    <n v="22.01"/>
    <n v="6"/>
    <n v="132.06"/>
  </r>
  <r>
    <s v="727-17-0390"/>
    <s v="3/16/2019"/>
    <s v="Normal"/>
    <x v="4"/>
    <n v="63.61"/>
    <n v="5"/>
    <n v="318.05"/>
  </r>
  <r>
    <s v="568-88-3448"/>
    <s v="03-03-2019"/>
    <s v="Normal"/>
    <x v="0"/>
    <n v="25"/>
    <n v="1"/>
    <n v="25"/>
  </r>
  <r>
    <s v="187-83-5490"/>
    <s v="1/31/2019"/>
    <s v="Member"/>
    <x v="1"/>
    <n v="20.77"/>
    <n v="4"/>
    <n v="83.08"/>
  </r>
  <r>
    <s v="767-54-1907"/>
    <s v="2/13/2019"/>
    <s v="Member"/>
    <x v="5"/>
    <n v="29.56"/>
    <n v="5"/>
    <n v="147.79999999999998"/>
  </r>
  <r>
    <s v="710-46-4433"/>
    <s v="2/15/2019"/>
    <s v="Member"/>
    <x v="4"/>
    <n v="77.400000000000006"/>
    <n v="9"/>
    <n v="696.6"/>
  </r>
  <r>
    <s v="533-33-5337"/>
    <s v="02-07-2019"/>
    <s v="Normal"/>
    <x v="1"/>
    <n v="79.39"/>
    <n v="10"/>
    <n v="793.9"/>
  </r>
  <r>
    <s v="325-90-8763"/>
    <s v="1/27/2019"/>
    <s v="Member"/>
    <x v="1"/>
    <n v="46.57"/>
    <n v="10"/>
    <n v="465.7"/>
  </r>
  <r>
    <s v="729-46-7422"/>
    <s v="2/23/2019"/>
    <s v="Normal"/>
    <x v="4"/>
    <n v="35.89"/>
    <n v="1"/>
    <n v="35.89"/>
  </r>
  <r>
    <s v="639-76-1242"/>
    <s v="02-03-2019"/>
    <s v="Normal"/>
    <x v="4"/>
    <n v="40.520000000000003"/>
    <n v="5"/>
    <n v="202.60000000000002"/>
  </r>
  <r>
    <s v="234-03-4040"/>
    <s v="03-03-2019"/>
    <s v="Member"/>
    <x v="4"/>
    <n v="73.05"/>
    <n v="10"/>
    <n v="730.5"/>
  </r>
  <r>
    <s v="326-71-2155"/>
    <s v="02-03-2019"/>
    <s v="Normal"/>
    <x v="3"/>
    <n v="73.95"/>
    <n v="4"/>
    <n v="295.8"/>
  </r>
  <r>
    <s v="320-32-8842"/>
    <s v="3/17/2019"/>
    <s v="Member"/>
    <x v="4"/>
    <n v="22.62"/>
    <n v="1"/>
    <n v="22.62"/>
  </r>
  <r>
    <s v="470-32-9057"/>
    <s v="3/28/2019"/>
    <s v="Member"/>
    <x v="4"/>
    <n v="51.34"/>
    <n v="5"/>
    <n v="256.70000000000005"/>
  </r>
  <r>
    <s v="878-30-2331"/>
    <s v="03-02-2019"/>
    <s v="Member"/>
    <x v="3"/>
    <n v="54.55"/>
    <n v="10"/>
    <n v="545.5"/>
  </r>
  <r>
    <s v="440-59-5691"/>
    <s v="02-08-2019"/>
    <s v="Member"/>
    <x v="0"/>
    <n v="37.15"/>
    <n v="7"/>
    <n v="260.05"/>
  </r>
  <r>
    <s v="554-53-3790"/>
    <s v="3/22/2019"/>
    <s v="Normal"/>
    <x v="3"/>
    <n v="37.020000000000003"/>
    <n v="6"/>
    <n v="222.12"/>
  </r>
  <r>
    <s v="746-19-0921"/>
    <s v="02-09-2019"/>
    <s v="Normal"/>
    <x v="4"/>
    <n v="21.58"/>
    <n v="1"/>
    <n v="21.58"/>
  </r>
  <r>
    <s v="233-34-0817"/>
    <s v="2/15/2019"/>
    <s v="Member"/>
    <x v="1"/>
    <n v="98.84"/>
    <n v="1"/>
    <n v="98.84"/>
  </r>
  <r>
    <s v="767-05-1286"/>
    <s v="1/23/2019"/>
    <s v="Member"/>
    <x v="2"/>
    <n v="83.77"/>
    <n v="6"/>
    <n v="502.62"/>
  </r>
  <r>
    <s v="340-21-9136"/>
    <s v="1/25/2019"/>
    <s v="Member"/>
    <x v="3"/>
    <n v="40.049999999999997"/>
    <n v="4"/>
    <n v="160.19999999999999"/>
  </r>
  <r>
    <s v="405-31-3305"/>
    <s v="02-02-2019"/>
    <s v="Member"/>
    <x v="5"/>
    <n v="43.13"/>
    <n v="10"/>
    <n v="431.3"/>
  </r>
  <r>
    <s v="731-59-7531"/>
    <s v="3/30/2019"/>
    <s v="Member"/>
    <x v="0"/>
    <n v="72.569999999999993"/>
    <n v="8"/>
    <n v="580.55999999999995"/>
  </r>
  <r>
    <s v="676-39-6028"/>
    <s v="3/30/2019"/>
    <s v="Member"/>
    <x v="1"/>
    <n v="64.44"/>
    <n v="5"/>
    <n v="322.2"/>
  </r>
  <r>
    <s v="502-05-1910"/>
    <s v="2/25/2019"/>
    <s v="Normal"/>
    <x v="0"/>
    <n v="65.180000000000007"/>
    <n v="3"/>
    <n v="195.54000000000002"/>
  </r>
  <r>
    <s v="485-30-8700"/>
    <s v="3/18/2019"/>
    <s v="Normal"/>
    <x v="3"/>
    <n v="33.26"/>
    <n v="5"/>
    <n v="166.29999999999998"/>
  </r>
  <r>
    <s v="598-47-9715"/>
    <s v="03-07-2019"/>
    <s v="Normal"/>
    <x v="1"/>
    <n v="84.07"/>
    <n v="4"/>
    <n v="336.28"/>
  </r>
  <r>
    <s v="701-69-8742"/>
    <s v="3/16/2019"/>
    <s v="Normal"/>
    <x v="3"/>
    <n v="34.369999999999997"/>
    <n v="10"/>
    <n v="343.7"/>
  </r>
  <r>
    <s v="575-67-1508"/>
    <s v="1/29/2019"/>
    <s v="Normal"/>
    <x v="1"/>
    <n v="38.6"/>
    <n v="1"/>
    <n v="38.6"/>
  </r>
  <r>
    <s v="541-08-3113"/>
    <s v="02-02-2019"/>
    <s v="Normal"/>
    <x v="4"/>
    <n v="65.97"/>
    <n v="8"/>
    <n v="527.76"/>
  </r>
  <r>
    <s v="246-11-3901"/>
    <s v="2/15/2019"/>
    <s v="Normal"/>
    <x v="1"/>
    <n v="32.799999999999997"/>
    <n v="10"/>
    <n v="328"/>
  </r>
  <r>
    <s v="674-15-9296"/>
    <s v="01-08-2019"/>
    <s v="Normal"/>
    <x v="3"/>
    <n v="37.14"/>
    <n v="5"/>
    <n v="185.7"/>
  </r>
  <r>
    <s v="305-18-3552"/>
    <s v="02-12-2019"/>
    <s v="Member"/>
    <x v="2"/>
    <n v="60.38"/>
    <n v="10"/>
    <n v="603.80000000000007"/>
  </r>
  <r>
    <s v="493-65-6248"/>
    <s v="01-01-2019"/>
    <s v="Member"/>
    <x v="3"/>
    <n v="36.979999999999997"/>
    <n v="10"/>
    <n v="369.79999999999995"/>
  </r>
  <r>
    <s v="438-01-4015"/>
    <s v="3/21/2019"/>
    <s v="Member"/>
    <x v="3"/>
    <n v="49.49"/>
    <n v="4"/>
    <n v="197.96"/>
  </r>
  <r>
    <s v="709-58-4068"/>
    <s v="2/28/2019"/>
    <s v="Normal"/>
    <x v="5"/>
    <n v="41.09"/>
    <n v="10"/>
    <n v="410.90000000000003"/>
  </r>
  <r>
    <s v="795-49-7276"/>
    <s v="3/23/2019"/>
    <s v="Normal"/>
    <x v="5"/>
    <n v="37.15"/>
    <n v="4"/>
    <n v="148.6"/>
  </r>
  <r>
    <s v="556-72-8512"/>
    <s v="1/30/2019"/>
    <s v="Normal"/>
    <x v="2"/>
    <n v="22.96"/>
    <n v="1"/>
    <n v="22.96"/>
  </r>
  <r>
    <s v="627-95-3243"/>
    <s v="02-04-2019"/>
    <s v="Member"/>
    <x v="2"/>
    <n v="77.680000000000007"/>
    <n v="9"/>
    <n v="699.12000000000012"/>
  </r>
  <r>
    <s v="686-41-0932"/>
    <s v="3/13/2019"/>
    <s v="Normal"/>
    <x v="5"/>
    <n v="34.700000000000003"/>
    <n v="2"/>
    <n v="69.400000000000006"/>
  </r>
  <r>
    <s v="510-09-5628"/>
    <s v="3/15/2019"/>
    <s v="Member"/>
    <x v="5"/>
    <n v="19.66"/>
    <n v="10"/>
    <n v="196.6"/>
  </r>
  <r>
    <s v="608-04-3797"/>
    <s v="03-05-2019"/>
    <s v="Member"/>
    <x v="0"/>
    <n v="25.32"/>
    <n v="8"/>
    <n v="202.56"/>
  </r>
  <r>
    <s v="148-82-2527"/>
    <s v="03-05-2019"/>
    <s v="Member"/>
    <x v="2"/>
    <n v="12.12"/>
    <n v="10"/>
    <n v="121.19999999999999"/>
  </r>
  <r>
    <s v="437-53-3084"/>
    <s v="2/26/2019"/>
    <s v="Normal"/>
    <x v="5"/>
    <n v="99.89"/>
    <n v="2"/>
    <n v="199.78"/>
  </r>
  <r>
    <s v="632-32-4574"/>
    <s v="3/20/2019"/>
    <s v="Normal"/>
    <x v="3"/>
    <n v="75.92"/>
    <n v="8"/>
    <n v="607.36"/>
  </r>
  <r>
    <s v="556-97-7101"/>
    <s v="01-01-2019"/>
    <s v="Normal"/>
    <x v="1"/>
    <n v="63.22"/>
    <n v="2"/>
    <n v="126.44"/>
  </r>
  <r>
    <s v="862-59-8517"/>
    <s v="1/27/2019"/>
    <s v="Normal"/>
    <x v="4"/>
    <n v="90.24"/>
    <n v="6"/>
    <n v="541.43999999999994"/>
  </r>
  <r>
    <s v="401-18-8016"/>
    <s v="1/21/2019"/>
    <s v="Member"/>
    <x v="3"/>
    <n v="98.13"/>
    <n v="1"/>
    <n v="98.13"/>
  </r>
  <r>
    <s v="420-18-8989"/>
    <s v="02-02-2019"/>
    <s v="Member"/>
    <x v="3"/>
    <n v="51.52"/>
    <n v="8"/>
    <n v="412.16"/>
  </r>
  <r>
    <s v="277-63-2961"/>
    <s v="02-03-2019"/>
    <s v="Member"/>
    <x v="3"/>
    <n v="73.97"/>
    <n v="1"/>
    <n v="73.97"/>
  </r>
  <r>
    <s v="573-98-8548"/>
    <s v="01-05-2019"/>
    <s v="Member"/>
    <x v="5"/>
    <n v="31.9"/>
    <n v="1"/>
    <n v="31.9"/>
  </r>
  <r>
    <s v="620-02-2046"/>
    <s v="1/27/2019"/>
    <s v="Normal"/>
    <x v="2"/>
    <n v="69.400000000000006"/>
    <n v="2"/>
    <n v="138.80000000000001"/>
  </r>
  <r>
    <s v="282-35-2475"/>
    <s v="3/25/2019"/>
    <s v="Normal"/>
    <x v="3"/>
    <n v="93.31"/>
    <n v="2"/>
    <n v="186.62"/>
  </r>
  <r>
    <s v="511-54-3087"/>
    <s v="2/25/2019"/>
    <s v="Normal"/>
    <x v="3"/>
    <n v="88.45"/>
    <n v="1"/>
    <n v="88.45"/>
  </r>
  <r>
    <s v="726-29-6793"/>
    <s v="1/28/2019"/>
    <s v="Member"/>
    <x v="1"/>
    <n v="24.18"/>
    <n v="8"/>
    <n v="193.44"/>
  </r>
  <r>
    <s v="387-49-4215"/>
    <s v="01-08-2019"/>
    <s v="Member"/>
    <x v="3"/>
    <n v="48.5"/>
    <n v="3"/>
    <n v="145.5"/>
  </r>
  <r>
    <s v="862-17-9201"/>
    <s v="1/29/2019"/>
    <s v="Normal"/>
    <x v="4"/>
    <n v="84.05"/>
    <n v="6"/>
    <n v="504.29999999999995"/>
  </r>
  <r>
    <s v="291-21-5991"/>
    <s v="3/29/2019"/>
    <s v="Member"/>
    <x v="0"/>
    <n v="61.29"/>
    <n v="5"/>
    <n v="306.45"/>
  </r>
  <r>
    <s v="602-80-9671"/>
    <s v="02-09-2019"/>
    <s v="Member"/>
    <x v="2"/>
    <n v="15.95"/>
    <n v="6"/>
    <n v="95.699999999999989"/>
  </r>
  <r>
    <s v="347-72-6115"/>
    <s v="1/16/2019"/>
    <s v="Member"/>
    <x v="3"/>
    <n v="90.74"/>
    <n v="7"/>
    <n v="635.17999999999995"/>
  </r>
  <r>
    <s v="209-61-0206"/>
    <s v="01-05-2019"/>
    <s v="Normal"/>
    <x v="2"/>
    <n v="42.91"/>
    <n v="5"/>
    <n v="214.54999999999998"/>
  </r>
  <r>
    <s v="595-27-4851"/>
    <s v="1/27/2019"/>
    <s v="Normal"/>
    <x v="5"/>
    <n v="54.28"/>
    <n v="7"/>
    <n v="379.96000000000004"/>
  </r>
  <r>
    <s v="189-52-0236"/>
    <s v="3/14/2019"/>
    <s v="Normal"/>
    <x v="1"/>
    <n v="99.55"/>
    <n v="7"/>
    <n v="696.85"/>
  </r>
  <r>
    <s v="503-07-0930"/>
    <s v="2/23/2019"/>
    <s v="Member"/>
    <x v="3"/>
    <n v="58.39"/>
    <n v="7"/>
    <n v="408.73"/>
  </r>
  <r>
    <s v="413-20-6708"/>
    <s v="3/18/2019"/>
    <s v="Member"/>
    <x v="5"/>
    <n v="51.47"/>
    <n v="1"/>
    <n v="51.47"/>
  </r>
  <r>
    <s v="425-85-2085"/>
    <s v="3/29/2019"/>
    <s v="Member"/>
    <x v="0"/>
    <n v="54.86"/>
    <n v="5"/>
    <n v="274.3"/>
  </r>
  <r>
    <s v="521-18-7827"/>
    <s v="1/22/2019"/>
    <s v="Member"/>
    <x v="2"/>
    <n v="39.39"/>
    <n v="5"/>
    <n v="196.95"/>
  </r>
  <r>
    <s v="220-28-1851"/>
    <s v="03-01-2019"/>
    <s v="Normal"/>
    <x v="2"/>
    <n v="34.729999999999997"/>
    <n v="2"/>
    <n v="69.459999999999994"/>
  </r>
  <r>
    <s v="600-38-9738"/>
    <s v="1/17/2019"/>
    <s v="Member"/>
    <x v="3"/>
    <n v="71.92"/>
    <n v="5"/>
    <n v="359.6"/>
  </r>
  <r>
    <s v="734-91-1155"/>
    <s v="3/26/2019"/>
    <s v="Normal"/>
    <x v="1"/>
    <n v="45.71"/>
    <n v="3"/>
    <n v="137.13"/>
  </r>
  <r>
    <s v="451-28-5717"/>
    <s v="3/20/2019"/>
    <s v="Member"/>
    <x v="2"/>
    <n v="83.17"/>
    <n v="6"/>
    <n v="499.02"/>
  </r>
  <r>
    <s v="609-81-8548"/>
    <s v="02-06-2019"/>
    <s v="Member"/>
    <x v="2"/>
    <n v="37.44"/>
    <n v="6"/>
    <n v="224.64"/>
  </r>
  <r>
    <s v="133-14-7229"/>
    <s v="01-01-2019"/>
    <s v="Normal"/>
    <x v="0"/>
    <n v="62.87"/>
    <n v="2"/>
    <n v="125.74"/>
  </r>
  <r>
    <s v="534-01-4457"/>
    <s v="1/27/2019"/>
    <s v="Normal"/>
    <x v="4"/>
    <n v="81.709999999999994"/>
    <n v="6"/>
    <n v="490.26"/>
  </r>
  <r>
    <s v="719-89-8991"/>
    <s v="2/25/2019"/>
    <s v="Member"/>
    <x v="3"/>
    <n v="91.41"/>
    <n v="5"/>
    <n v="457.04999999999995"/>
  </r>
  <r>
    <s v="286-62-6248"/>
    <s v="1/16/2019"/>
    <s v="Normal"/>
    <x v="5"/>
    <n v="39.21"/>
    <n v="4"/>
    <n v="156.84"/>
  </r>
  <r>
    <s v="339-38-9982"/>
    <s v="1/13/2019"/>
    <s v="Member"/>
    <x v="5"/>
    <n v="59.86"/>
    <n v="2"/>
    <n v="119.72"/>
  </r>
  <r>
    <s v="827-44-5872"/>
    <s v="02-07-2019"/>
    <s v="Member"/>
    <x v="4"/>
    <n v="54.36"/>
    <n v="10"/>
    <n v="543.6"/>
  </r>
  <r>
    <s v="827-77-7633"/>
    <s v="2/17/2019"/>
    <s v="Normal"/>
    <x v="3"/>
    <n v="98.09"/>
    <n v="9"/>
    <n v="882.81000000000006"/>
  </r>
  <r>
    <s v="287-83-1405"/>
    <s v="02-12-2019"/>
    <s v="Normal"/>
    <x v="0"/>
    <n v="25.43"/>
    <n v="6"/>
    <n v="152.57999999999998"/>
  </r>
  <r>
    <s v="435-13-4908"/>
    <s v="1/24/2019"/>
    <s v="Member"/>
    <x v="5"/>
    <n v="86.68"/>
    <n v="8"/>
    <n v="693.44"/>
  </r>
  <r>
    <s v="857-67-9057"/>
    <s v="02-06-2019"/>
    <s v="Normal"/>
    <x v="1"/>
    <n v="22.95"/>
    <n v="10"/>
    <n v="229.5"/>
  </r>
  <r>
    <s v="236-27-1144"/>
    <s v="3/26/2019"/>
    <s v="Normal"/>
    <x v="4"/>
    <n v="16.309999999999999"/>
    <n v="9"/>
    <n v="146.79"/>
  </r>
  <r>
    <s v="892-05-6689"/>
    <s v="03-11-2019"/>
    <s v="Normal"/>
    <x v="2"/>
    <n v="28.32"/>
    <n v="5"/>
    <n v="141.6"/>
  </r>
  <r>
    <s v="583-41-4548"/>
    <s v="02-07-2019"/>
    <s v="Normal"/>
    <x v="2"/>
    <n v="16.670000000000002"/>
    <n v="7"/>
    <n v="116.69000000000001"/>
  </r>
  <r>
    <s v="339-12-4827"/>
    <s v="01-05-2019"/>
    <s v="Member"/>
    <x v="5"/>
    <n v="73.959999999999994"/>
    <n v="1"/>
    <n v="73.959999999999994"/>
  </r>
  <r>
    <s v="643-38-7867"/>
    <s v="03-07-2019"/>
    <s v="Normal"/>
    <x v="2"/>
    <n v="97.94"/>
    <n v="1"/>
    <n v="97.94"/>
  </r>
  <r>
    <s v="308-81-0538"/>
    <s v="2/25/2019"/>
    <s v="Normal"/>
    <x v="5"/>
    <n v="73.05"/>
    <n v="4"/>
    <n v="292.2"/>
  </r>
  <r>
    <s v="358-88-9262"/>
    <s v="02-01-2019"/>
    <s v="Member"/>
    <x v="4"/>
    <n v="87.48"/>
    <n v="6"/>
    <n v="524.88"/>
  </r>
  <r>
    <s v="460-35-4390"/>
    <s v="1/22/2019"/>
    <s v="Normal"/>
    <x v="2"/>
    <n v="30.68"/>
    <n v="3"/>
    <n v="92.039999999999992"/>
  </r>
  <r>
    <s v="343-87-0864"/>
    <s v="01-03-2019"/>
    <s v="Member"/>
    <x v="0"/>
    <n v="75.88"/>
    <n v="1"/>
    <n v="75.88"/>
  </r>
  <r>
    <s v="173-50-1108"/>
    <s v="2/13/2019"/>
    <s v="Member"/>
    <x v="3"/>
    <n v="20.18"/>
    <n v="4"/>
    <n v="80.72"/>
  </r>
  <r>
    <s v="243-47-2663"/>
    <s v="1/28/2019"/>
    <s v="Member"/>
    <x v="1"/>
    <n v="18.77"/>
    <n v="6"/>
    <n v="112.62"/>
  </r>
  <r>
    <s v="841-18-8232"/>
    <s v="01-05-2019"/>
    <s v="Normal"/>
    <x v="4"/>
    <n v="71.2"/>
    <n v="1"/>
    <n v="71.2"/>
  </r>
  <r>
    <s v="701-23-5550"/>
    <s v="3/19/2019"/>
    <s v="Member"/>
    <x v="2"/>
    <n v="38.81"/>
    <n v="4"/>
    <n v="155.24"/>
  </r>
  <r>
    <s v="647-50-1224"/>
    <s v="01-12-2019"/>
    <s v="Normal"/>
    <x v="5"/>
    <n v="29.42"/>
    <n v="10"/>
    <n v="294.20000000000005"/>
  </r>
  <r>
    <s v="541-48-8554"/>
    <s v="01-07-2019"/>
    <s v="Normal"/>
    <x v="3"/>
    <n v="60.95"/>
    <n v="9"/>
    <n v="548.55000000000007"/>
  </r>
  <r>
    <s v="539-21-7227"/>
    <s v="1/26/2019"/>
    <s v="Normal"/>
    <x v="3"/>
    <n v="51.54"/>
    <n v="5"/>
    <n v="257.7"/>
  </r>
  <r>
    <s v="213-32-1216"/>
    <s v="1/23/2019"/>
    <s v="Normal"/>
    <x v="1"/>
    <n v="66.06"/>
    <n v="6"/>
    <n v="396.36"/>
  </r>
  <r>
    <s v="747-58-7183"/>
    <s v="02-09-2019"/>
    <s v="Normal"/>
    <x v="5"/>
    <n v="57.27"/>
    <n v="3"/>
    <n v="171.81"/>
  </r>
  <r>
    <s v="582-52-8065"/>
    <s v="2/22/2019"/>
    <s v="Normal"/>
    <x v="5"/>
    <n v="54.31"/>
    <n v="9"/>
    <n v="488.79"/>
  </r>
  <r>
    <s v="210-57-1719"/>
    <s v="02-05-2019"/>
    <s v="Normal"/>
    <x v="0"/>
    <n v="58.24"/>
    <n v="9"/>
    <n v="524.16"/>
  </r>
  <r>
    <s v="399-69-4630"/>
    <s v="03-07-2019"/>
    <s v="Normal"/>
    <x v="1"/>
    <n v="22.21"/>
    <n v="6"/>
    <n v="133.26"/>
  </r>
  <r>
    <s v="134-75-2619"/>
    <s v="3/25/2019"/>
    <s v="Member"/>
    <x v="1"/>
    <n v="19.32"/>
    <n v="7"/>
    <n v="135.24"/>
  </r>
  <r>
    <s v="356-44-8813"/>
    <s v="1/20/2019"/>
    <s v="Normal"/>
    <x v="2"/>
    <n v="37.479999999999997"/>
    <n v="3"/>
    <n v="112.44"/>
  </r>
  <r>
    <s v="198-66-9832"/>
    <s v="02-04-2019"/>
    <s v="Member"/>
    <x v="5"/>
    <n v="72.040000000000006"/>
    <n v="2"/>
    <n v="144.08000000000001"/>
  </r>
  <r>
    <s v="283-26-5248"/>
    <s v="1/30/2019"/>
    <s v="Member"/>
    <x v="4"/>
    <n v="98.52"/>
    <n v="10"/>
    <n v="985.19999999999993"/>
  </r>
  <r>
    <s v="712-39-0363"/>
    <s v="01-02-2019"/>
    <s v="Member"/>
    <x v="4"/>
    <n v="41.66"/>
    <n v="6"/>
    <n v="249.95999999999998"/>
  </r>
  <r>
    <s v="218-59-9410"/>
    <s v="3/29/2019"/>
    <s v="Member"/>
    <x v="2"/>
    <n v="72.42"/>
    <n v="3"/>
    <n v="217.26"/>
  </r>
  <r>
    <s v="174-75-0888"/>
    <s v="3/14/2019"/>
    <s v="Normal"/>
    <x v="1"/>
    <n v="21.58"/>
    <n v="9"/>
    <n v="194.21999999999997"/>
  </r>
  <r>
    <s v="866-99-7614"/>
    <s v="02-11-2019"/>
    <s v="Normal"/>
    <x v="4"/>
    <n v="89.2"/>
    <n v="10"/>
    <n v="892"/>
  </r>
  <r>
    <s v="134-54-4720"/>
    <s v="1/30/2019"/>
    <s v="Normal"/>
    <x v="1"/>
    <n v="42.42"/>
    <n v="8"/>
    <n v="339.36"/>
  </r>
  <r>
    <s v="760-90-2357"/>
    <s v="3/20/2019"/>
    <s v="Member"/>
    <x v="1"/>
    <n v="74.510000000000005"/>
    <n v="6"/>
    <n v="447.06000000000006"/>
  </r>
  <r>
    <s v="514-37-2845"/>
    <s v="3/20/2019"/>
    <s v="Normal"/>
    <x v="5"/>
    <n v="99.25"/>
    <n v="2"/>
    <n v="198.5"/>
  </r>
  <r>
    <s v="698-98-5964"/>
    <s v="1/17/2019"/>
    <s v="Normal"/>
    <x v="4"/>
    <n v="81.209999999999994"/>
    <n v="10"/>
    <n v="812.09999999999991"/>
  </r>
  <r>
    <s v="718-57-9773"/>
    <s v="02-03-2019"/>
    <s v="Normal"/>
    <x v="3"/>
    <n v="49.33"/>
    <n v="10"/>
    <n v="493.29999999999995"/>
  </r>
  <r>
    <s v="651-88-7328"/>
    <s v="01-01-2019"/>
    <s v="Normal"/>
    <x v="5"/>
    <n v="65.739999999999995"/>
    <n v="9"/>
    <n v="591.66"/>
  </r>
  <r>
    <s v="241-11-2261"/>
    <s v="01-10-2019"/>
    <s v="Normal"/>
    <x v="5"/>
    <n v="79.86"/>
    <n v="7"/>
    <n v="559.02"/>
  </r>
  <r>
    <s v="408-26-9866"/>
    <s v="03-02-2019"/>
    <s v="Normal"/>
    <x v="3"/>
    <n v="73.98"/>
    <n v="7"/>
    <n v="517.86"/>
  </r>
  <r>
    <s v="834-83-1826"/>
    <s v="2/25/2019"/>
    <s v="Member"/>
    <x v="2"/>
    <n v="82.04"/>
    <n v="5"/>
    <n v="410.20000000000005"/>
  </r>
  <r>
    <s v="343-61-3544"/>
    <s v="1/29/2019"/>
    <s v="Member"/>
    <x v="3"/>
    <n v="26.67"/>
    <n v="10"/>
    <n v="266.70000000000005"/>
  </r>
  <r>
    <s v="239-48-4278"/>
    <s v="03-10-2019"/>
    <s v="Member"/>
    <x v="4"/>
    <n v="10.130000000000001"/>
    <n v="7"/>
    <n v="70.910000000000011"/>
  </r>
  <r>
    <s v="355-34-6244"/>
    <s v="1/13/2019"/>
    <s v="Normal"/>
    <x v="4"/>
    <n v="72.39"/>
    <n v="2"/>
    <n v="144.78"/>
  </r>
  <r>
    <s v="550-84-8664"/>
    <s v="3/22/2019"/>
    <s v="Normal"/>
    <x v="3"/>
    <n v="85.91"/>
    <n v="5"/>
    <n v="429.54999999999995"/>
  </r>
  <r>
    <s v="339-96-8318"/>
    <s v="03-01-2019"/>
    <s v="Member"/>
    <x v="5"/>
    <n v="81.31"/>
    <n v="7"/>
    <n v="569.17000000000007"/>
  </r>
  <r>
    <s v="458-61-0011"/>
    <s v="2/20/2019"/>
    <s v="Normal"/>
    <x v="4"/>
    <n v="60.3"/>
    <n v="4"/>
    <n v="241.2"/>
  </r>
  <r>
    <s v="592-34-6155"/>
    <s v="1/14/2019"/>
    <s v="Normal"/>
    <x v="4"/>
    <n v="31.77"/>
    <n v="4"/>
    <n v="127.08"/>
  </r>
  <r>
    <s v="797-88-0493"/>
    <s v="3/26/2019"/>
    <s v="Normal"/>
    <x v="0"/>
    <n v="64.27"/>
    <n v="4"/>
    <n v="257.08"/>
  </r>
  <r>
    <s v="207-73-1363"/>
    <s v="03-01-2019"/>
    <s v="Normal"/>
    <x v="0"/>
    <n v="69.510000000000005"/>
    <n v="2"/>
    <n v="139.02000000000001"/>
  </r>
  <r>
    <s v="390-31-6381"/>
    <s v="01-07-2019"/>
    <s v="Normal"/>
    <x v="4"/>
    <n v="27.22"/>
    <n v="3"/>
    <n v="81.66"/>
  </r>
  <r>
    <s v="443-82-0585"/>
    <s v="02-01-2019"/>
    <s v="Member"/>
    <x v="0"/>
    <n v="77.680000000000007"/>
    <n v="4"/>
    <n v="310.72000000000003"/>
  </r>
  <r>
    <s v="339-18-7061"/>
    <s v="2/13/2019"/>
    <s v="Member"/>
    <x v="5"/>
    <n v="92.98"/>
    <n v="2"/>
    <n v="185.96"/>
  </r>
  <r>
    <s v="359-90-3665"/>
    <s v="1/14/2019"/>
    <s v="Member"/>
    <x v="5"/>
    <n v="18.079999999999998"/>
    <n v="4"/>
    <n v="72.319999999999993"/>
  </r>
  <r>
    <s v="375-72-3056"/>
    <s v="1/19/2019"/>
    <s v="Normal"/>
    <x v="3"/>
    <n v="63.06"/>
    <n v="3"/>
    <n v="189.18"/>
  </r>
  <r>
    <s v="127-47-6963"/>
    <s v="03-09-2019"/>
    <s v="Normal"/>
    <x v="0"/>
    <n v="51.71"/>
    <n v="4"/>
    <n v="206.84"/>
  </r>
  <r>
    <s v="278-86-2735"/>
    <s v="3/27/2019"/>
    <s v="Normal"/>
    <x v="4"/>
    <n v="52.34"/>
    <n v="3"/>
    <n v="157.02000000000001"/>
  </r>
  <r>
    <s v="695-28-6250"/>
    <s v="02-04-2019"/>
    <s v="Normal"/>
    <x v="3"/>
    <n v="43.06"/>
    <n v="5"/>
    <n v="215.3"/>
  </r>
  <r>
    <s v="379-17-6588"/>
    <s v="3/14/2019"/>
    <s v="Normal"/>
    <x v="5"/>
    <n v="59.61"/>
    <n v="10"/>
    <n v="596.1"/>
  </r>
  <r>
    <s v="227-50-3718"/>
    <s v="03-04-2019"/>
    <s v="Normal"/>
    <x v="0"/>
    <n v="14.62"/>
    <n v="5"/>
    <n v="73.099999999999994"/>
  </r>
  <r>
    <s v="302-15-2162"/>
    <s v="03-03-2019"/>
    <s v="Member"/>
    <x v="0"/>
    <n v="46.53"/>
    <n v="6"/>
    <n v="279.18"/>
  </r>
  <r>
    <s v="788-07-8452"/>
    <s v="1/27/2019"/>
    <s v="Member"/>
    <x v="2"/>
    <n v="24.24"/>
    <n v="7"/>
    <n v="169.67999999999998"/>
  </r>
  <r>
    <s v="560-49-6611"/>
    <s v="02-07-2019"/>
    <s v="Member"/>
    <x v="3"/>
    <n v="45.58"/>
    <n v="1"/>
    <n v="45.58"/>
  </r>
  <r>
    <s v="880-35-0356"/>
    <s v="02-05-2019"/>
    <s v="Member"/>
    <x v="3"/>
    <n v="75.2"/>
    <n v="3"/>
    <n v="225.60000000000002"/>
  </r>
  <r>
    <s v="585-11-6748"/>
    <s v="3/15/2019"/>
    <s v="Member"/>
    <x v="3"/>
    <n v="96.8"/>
    <n v="3"/>
    <n v="290.39999999999998"/>
  </r>
  <r>
    <s v="470-31-3286"/>
    <s v="03-01-2019"/>
    <s v="Normal"/>
    <x v="0"/>
    <n v="14.82"/>
    <n v="3"/>
    <n v="44.46"/>
  </r>
  <r>
    <s v="152-68-2907"/>
    <s v="2/15/2019"/>
    <s v="Normal"/>
    <x v="4"/>
    <n v="52.2"/>
    <n v="3"/>
    <n v="156.60000000000002"/>
  </r>
  <r>
    <s v="123-35-4896"/>
    <s v="2/17/2019"/>
    <s v="Normal"/>
    <x v="3"/>
    <n v="46.66"/>
    <n v="9"/>
    <n v="419.93999999999994"/>
  </r>
  <r>
    <s v="258-69-7810"/>
    <s v="1/26/2019"/>
    <s v="Normal"/>
    <x v="5"/>
    <n v="36.85"/>
    <n v="5"/>
    <n v="184.25"/>
  </r>
  <r>
    <s v="334-64-2006"/>
    <s v="3/24/2019"/>
    <s v="Member"/>
    <x v="2"/>
    <n v="70.319999999999993"/>
    <n v="2"/>
    <n v="140.63999999999999"/>
  </r>
  <r>
    <s v="219-61-4139"/>
    <s v="1/23/2019"/>
    <s v="Normal"/>
    <x v="1"/>
    <n v="83.08"/>
    <n v="1"/>
    <n v="83.08"/>
  </r>
  <r>
    <s v="881-41-7302"/>
    <s v="1/26/2019"/>
    <s v="Normal"/>
    <x v="5"/>
    <n v="64.989999999999995"/>
    <n v="1"/>
    <n v="64.989999999999995"/>
  </r>
  <r>
    <s v="373-09-4567"/>
    <s v="3/14/2019"/>
    <s v="Normal"/>
    <x v="4"/>
    <n v="77.56"/>
    <n v="10"/>
    <n v="775.6"/>
  </r>
  <r>
    <s v="642-30-6693"/>
    <s v="3/17/2019"/>
    <s v="Normal"/>
    <x v="3"/>
    <n v="54.51"/>
    <n v="6"/>
    <n v="327.06"/>
  </r>
  <r>
    <s v="484-22-8230"/>
    <s v="01-08-2019"/>
    <s v="Member"/>
    <x v="5"/>
    <n v="51.89"/>
    <n v="7"/>
    <n v="363.23"/>
  </r>
  <r>
    <s v="830-58-2383"/>
    <s v="02-08-2019"/>
    <s v="Normal"/>
    <x v="2"/>
    <n v="31.75"/>
    <n v="4"/>
    <n v="127"/>
  </r>
  <r>
    <s v="559-98-9873"/>
    <s v="02-10-2019"/>
    <s v="Member"/>
    <x v="5"/>
    <n v="53.65"/>
    <n v="7"/>
    <n v="375.55"/>
  </r>
  <r>
    <s v="544-32-5024"/>
    <s v="3/28/2019"/>
    <s v="Member"/>
    <x v="4"/>
    <n v="49.79"/>
    <n v="4"/>
    <n v="199.16"/>
  </r>
  <r>
    <s v="318-12-0304"/>
    <s v="1/23/2019"/>
    <s v="Normal"/>
    <x v="5"/>
    <n v="30.61"/>
    <n v="1"/>
    <n v="30.61"/>
  </r>
  <r>
    <s v="349-97-8902"/>
    <s v="1/17/2019"/>
    <s v="Member"/>
    <x v="4"/>
    <n v="57.89"/>
    <n v="2"/>
    <n v="115.78"/>
  </r>
  <r>
    <s v="421-95-9805"/>
    <s v="02-07-2019"/>
    <s v="Normal"/>
    <x v="1"/>
    <n v="28.96"/>
    <n v="1"/>
    <n v="28.96"/>
  </r>
  <r>
    <s v="277-35-5865"/>
    <s v="03-09-2019"/>
    <s v="Member"/>
    <x v="4"/>
    <n v="98.97"/>
    <n v="9"/>
    <n v="890.73"/>
  </r>
  <r>
    <s v="789-23-8625"/>
    <s v="1/24/2019"/>
    <s v="Member"/>
    <x v="5"/>
    <n v="93.22"/>
    <n v="3"/>
    <n v="279.65999999999997"/>
  </r>
  <r>
    <s v="284-54-4231"/>
    <s v="1/19/2019"/>
    <s v="Member"/>
    <x v="3"/>
    <n v="80.930000000000007"/>
    <n v="1"/>
    <n v="80.930000000000007"/>
  </r>
  <r>
    <s v="443-59-0061"/>
    <s v="02-03-2019"/>
    <s v="Member"/>
    <x v="4"/>
    <n v="67.45"/>
    <n v="10"/>
    <n v="674.5"/>
  </r>
  <r>
    <s v="509-29-3912"/>
    <s v="3/20/2019"/>
    <s v="Member"/>
    <x v="3"/>
    <n v="38.72"/>
    <n v="9"/>
    <n v="348.48"/>
  </r>
  <r>
    <s v="327-40-9673"/>
    <s v="1/13/2019"/>
    <s v="Member"/>
    <x v="3"/>
    <n v="72.599999999999994"/>
    <n v="6"/>
    <n v="435.59999999999997"/>
  </r>
  <r>
    <s v="840-19-2096"/>
    <s v="3/14/2019"/>
    <s v="Member"/>
    <x v="1"/>
    <n v="87.91"/>
    <n v="5"/>
    <n v="439.54999999999995"/>
  </r>
  <r>
    <s v="828-46-6863"/>
    <s v="1/23/2019"/>
    <s v="Member"/>
    <x v="4"/>
    <n v="98.53"/>
    <n v="6"/>
    <n v="591.18000000000006"/>
  </r>
  <r>
    <s v="641-96-3695"/>
    <s v="02-07-2019"/>
    <s v="Member"/>
    <x v="5"/>
    <n v="43.46"/>
    <n v="6"/>
    <n v="260.76"/>
  </r>
  <r>
    <s v="420-97-3340"/>
    <s v="3/28/2019"/>
    <s v="Normal"/>
    <x v="4"/>
    <n v="71.680000000000007"/>
    <n v="3"/>
    <n v="215.04000000000002"/>
  </r>
  <r>
    <s v="436-54-4512"/>
    <s v="3/20/2019"/>
    <s v="Member"/>
    <x v="4"/>
    <n v="91.61"/>
    <n v="1"/>
    <n v="91.61"/>
  </r>
  <r>
    <s v="670-79-6321"/>
    <s v="1/17/2019"/>
    <s v="Member"/>
    <x v="2"/>
    <n v="94.59"/>
    <n v="7"/>
    <n v="662.13"/>
  </r>
  <r>
    <s v="852-62-7105"/>
    <s v="01-12-2019"/>
    <s v="Normal"/>
    <x v="5"/>
    <n v="83.25"/>
    <n v="10"/>
    <n v="832.5"/>
  </r>
  <r>
    <s v="598-06-7312"/>
    <s v="2/16/2019"/>
    <s v="Member"/>
    <x v="5"/>
    <n v="91.35"/>
    <n v="1"/>
    <n v="91.35"/>
  </r>
  <r>
    <s v="135-13-8269"/>
    <s v="1/26/2019"/>
    <s v="Member"/>
    <x v="4"/>
    <n v="78.88"/>
    <n v="2"/>
    <n v="157.76"/>
  </r>
  <r>
    <s v="816-57-2053"/>
    <s v="03-09-2019"/>
    <s v="Normal"/>
    <x v="3"/>
    <n v="60.87"/>
    <n v="2"/>
    <n v="121.74"/>
  </r>
  <r>
    <s v="628-90-8624"/>
    <s v="3/14/2019"/>
    <s v="Member"/>
    <x v="0"/>
    <n v="82.58"/>
    <n v="10"/>
    <n v="825.8"/>
  </r>
  <r>
    <s v="856-66-2701"/>
    <s v="1/25/2019"/>
    <s v="Member"/>
    <x v="2"/>
    <n v="53.3"/>
    <n v="3"/>
    <n v="159.89999999999998"/>
  </r>
  <r>
    <s v="308-39-1707"/>
    <s v="1/26/2019"/>
    <s v="Normal"/>
    <x v="5"/>
    <n v="12.09"/>
    <n v="1"/>
    <n v="12.09"/>
  </r>
  <r>
    <s v="149-61-1929"/>
    <s v="1/19/2019"/>
    <s v="Normal"/>
    <x v="3"/>
    <n v="64.19"/>
    <n v="10"/>
    <n v="641.9"/>
  </r>
  <r>
    <s v="655-07-2265"/>
    <s v="03-05-2019"/>
    <s v="Normal"/>
    <x v="1"/>
    <n v="78.31"/>
    <n v="3"/>
    <n v="234.93"/>
  </r>
  <r>
    <s v="589-02-8023"/>
    <s v="1/15/2019"/>
    <s v="Member"/>
    <x v="4"/>
    <n v="83.77"/>
    <n v="2"/>
    <n v="167.54"/>
  </r>
  <r>
    <s v="420-04-7590"/>
    <s v="3/18/2019"/>
    <s v="Normal"/>
    <x v="2"/>
    <n v="99.7"/>
    <n v="3"/>
    <n v="299.10000000000002"/>
  </r>
  <r>
    <s v="182-88-2763"/>
    <s v="3/20/2019"/>
    <s v="Member"/>
    <x v="4"/>
    <n v="79.91"/>
    <n v="3"/>
    <n v="239.73"/>
  </r>
  <r>
    <s v="188-55-0967"/>
    <s v="1/15/2019"/>
    <s v="Member"/>
    <x v="0"/>
    <n v="66.47"/>
    <n v="10"/>
    <n v="664.7"/>
  </r>
  <r>
    <s v="610-46-4100"/>
    <s v="03-03-2019"/>
    <s v="Normal"/>
    <x v="0"/>
    <n v="28.95"/>
    <n v="7"/>
    <n v="202.65"/>
  </r>
  <r>
    <s v="318-81-2368"/>
    <s v="3/19/2019"/>
    <s v="Normal"/>
    <x v="1"/>
    <n v="46.2"/>
    <n v="1"/>
    <n v="46.2"/>
  </r>
  <r>
    <s v="364-33-8584"/>
    <s v="03-08-2019"/>
    <s v="Member"/>
    <x v="4"/>
    <n v="17.63"/>
    <n v="5"/>
    <n v="88.149999999999991"/>
  </r>
  <r>
    <s v="665-63-9737"/>
    <s v="2/27/2019"/>
    <s v="Normal"/>
    <x v="5"/>
    <n v="52.42"/>
    <n v="3"/>
    <n v="157.26"/>
  </r>
  <r>
    <s v="695-09-5146"/>
    <s v="2/23/2019"/>
    <s v="Member"/>
    <x v="4"/>
    <n v="98.79"/>
    <n v="3"/>
    <n v="296.37"/>
  </r>
  <r>
    <s v="155-45-3814"/>
    <s v="3/19/2019"/>
    <s v="Member"/>
    <x v="1"/>
    <n v="88.55"/>
    <n v="8"/>
    <n v="708.4"/>
  </r>
  <r>
    <s v="794-32-2436"/>
    <s v="3/27/2019"/>
    <s v="Member"/>
    <x v="1"/>
    <n v="55.67"/>
    <n v="2"/>
    <n v="111.34"/>
  </r>
  <r>
    <s v="131-15-8856"/>
    <s v="3/30/2019"/>
    <s v="Member"/>
    <x v="4"/>
    <n v="72.52"/>
    <n v="8"/>
    <n v="580.16"/>
  </r>
  <r>
    <s v="273-84-2164"/>
    <s v="2/16/2019"/>
    <s v="Member"/>
    <x v="1"/>
    <n v="12.05"/>
    <n v="5"/>
    <n v="60.25"/>
  </r>
  <r>
    <s v="706-36-6154"/>
    <s v="1/18/2019"/>
    <s v="Member"/>
    <x v="2"/>
    <n v="19.36"/>
    <n v="9"/>
    <n v="174.24"/>
  </r>
  <r>
    <s v="778-89-7974"/>
    <s v="3/30/2019"/>
    <s v="Normal"/>
    <x v="0"/>
    <n v="70.209999999999994"/>
    <n v="6"/>
    <n v="421.26"/>
  </r>
  <r>
    <s v="574-31-8277"/>
    <s v="3/20/2019"/>
    <s v="Member"/>
    <x v="5"/>
    <n v="33.630000000000003"/>
    <n v="1"/>
    <n v="33.630000000000003"/>
  </r>
  <r>
    <s v="859-71-0933"/>
    <s v="1/16/2019"/>
    <s v="Member"/>
    <x v="3"/>
    <n v="15.49"/>
    <n v="2"/>
    <n v="30.98"/>
  </r>
  <r>
    <s v="740-11-5257"/>
    <s v="2/24/2019"/>
    <s v="Normal"/>
    <x v="1"/>
    <n v="24.74"/>
    <n v="10"/>
    <n v="247.39999999999998"/>
  </r>
  <r>
    <s v="369-82-2676"/>
    <s v="1/15/2019"/>
    <s v="Normal"/>
    <x v="1"/>
    <n v="75.66"/>
    <n v="5"/>
    <n v="378.29999999999995"/>
  </r>
  <r>
    <s v="563-47-4072"/>
    <s v="1/22/2019"/>
    <s v="Normal"/>
    <x v="0"/>
    <n v="55.81"/>
    <n v="6"/>
    <n v="334.86"/>
  </r>
  <r>
    <s v="742-04-5161"/>
    <s v="02-03-2019"/>
    <s v="Member"/>
    <x v="2"/>
    <n v="72.78"/>
    <n v="10"/>
    <n v="727.8"/>
  </r>
  <r>
    <s v="149-15-7606"/>
    <s v="03-06-2019"/>
    <s v="Member"/>
    <x v="3"/>
    <n v="37.32"/>
    <n v="9"/>
    <n v="335.88"/>
  </r>
  <r>
    <s v="133-77-3154"/>
    <s v="2/16/2019"/>
    <s v="Member"/>
    <x v="5"/>
    <n v="60.18"/>
    <n v="4"/>
    <n v="240.72"/>
  </r>
  <r>
    <s v="169-52-4504"/>
    <s v="3/14/2019"/>
    <s v="Normal"/>
    <x v="1"/>
    <n v="15.69"/>
    <n v="3"/>
    <n v="47.07"/>
  </r>
  <r>
    <s v="250-81-7186"/>
    <s v="2/27/2019"/>
    <s v="Normal"/>
    <x v="1"/>
    <n v="99.69"/>
    <n v="1"/>
    <n v="99.69"/>
  </r>
  <r>
    <s v="562-12-5430"/>
    <s v="1/18/2019"/>
    <s v="Member"/>
    <x v="5"/>
    <n v="88.15"/>
    <n v="3"/>
    <n v="264.45000000000005"/>
  </r>
  <r>
    <s v="816-72-8853"/>
    <s v="1/29/2019"/>
    <s v="Member"/>
    <x v="3"/>
    <n v="27.93"/>
    <n v="5"/>
    <n v="139.65"/>
  </r>
  <r>
    <s v="491-38-3499"/>
    <s v="2/26/2019"/>
    <s v="Member"/>
    <x v="5"/>
    <n v="55.45"/>
    <n v="1"/>
    <n v="55.45"/>
  </r>
  <r>
    <s v="322-02-2271"/>
    <s v="02-03-2019"/>
    <s v="Normal"/>
    <x v="3"/>
    <n v="42.97"/>
    <n v="3"/>
    <n v="128.91"/>
  </r>
  <r>
    <s v="842-29-4695"/>
    <s v="1/16/2019"/>
    <s v="Member"/>
    <x v="3"/>
    <n v="17.14"/>
    <n v="7"/>
    <n v="119.98"/>
  </r>
  <r>
    <s v="725-67-2480"/>
    <s v="3/24/2019"/>
    <s v="Member"/>
    <x v="5"/>
    <n v="58.75"/>
    <n v="6"/>
    <n v="352.5"/>
  </r>
  <r>
    <s v="641-51-2661"/>
    <s v="02-12-2019"/>
    <s v="Member"/>
    <x v="4"/>
    <n v="87.1"/>
    <n v="10"/>
    <n v="871"/>
  </r>
  <r>
    <s v="714-02-3114"/>
    <s v="2/21/2019"/>
    <s v="Normal"/>
    <x v="3"/>
    <n v="98.8"/>
    <n v="2"/>
    <n v="197.6"/>
  </r>
  <r>
    <s v="518-17-2983"/>
    <s v="02-04-2019"/>
    <s v="Normal"/>
    <x v="5"/>
    <n v="48.63"/>
    <n v="4"/>
    <n v="194.52"/>
  </r>
  <r>
    <s v="779-42-2410"/>
    <s v="2/20/2019"/>
    <s v="Member"/>
    <x v="4"/>
    <n v="57.74"/>
    <n v="3"/>
    <n v="173.22"/>
  </r>
  <r>
    <s v="190-14-3147"/>
    <s v="2/23/2019"/>
    <s v="Normal"/>
    <x v="0"/>
    <n v="17.97"/>
    <n v="4"/>
    <n v="71.88"/>
  </r>
  <r>
    <s v="408-66-6712"/>
    <s v="2/16/2019"/>
    <s v="Member"/>
    <x v="0"/>
    <n v="47.71"/>
    <n v="6"/>
    <n v="286.26"/>
  </r>
  <r>
    <s v="679-22-6530"/>
    <s v="1/17/2019"/>
    <s v="Normal"/>
    <x v="3"/>
    <n v="40.619999999999997"/>
    <n v="2"/>
    <n v="81.239999999999995"/>
  </r>
  <r>
    <s v="588-47-8641"/>
    <s v="1/14/2019"/>
    <s v="Member"/>
    <x v="5"/>
    <n v="56.04"/>
    <n v="10"/>
    <n v="560.4"/>
  </r>
  <r>
    <s v="642-61-4706"/>
    <s v="3/30/2019"/>
    <s v="Member"/>
    <x v="4"/>
    <n v="93.4"/>
    <n v="2"/>
    <n v="186.8"/>
  </r>
  <r>
    <s v="576-31-4774"/>
    <s v="03-02-2019"/>
    <s v="Normal"/>
    <x v="0"/>
    <n v="73.41"/>
    <n v="3"/>
    <n v="220.23"/>
  </r>
  <r>
    <s v="556-41-6224"/>
    <s v="2/15/2019"/>
    <s v="Normal"/>
    <x v="0"/>
    <n v="33.64"/>
    <n v="8"/>
    <n v="269.12"/>
  </r>
  <r>
    <s v="811-03-8790"/>
    <s v="03-01-2019"/>
    <s v="Normal"/>
    <x v="1"/>
    <n v="45.48"/>
    <n v="10"/>
    <n v="454.79999999999995"/>
  </r>
  <r>
    <s v="242-11-3142"/>
    <s v="2/24/2019"/>
    <s v="Member"/>
    <x v="5"/>
    <n v="83.77"/>
    <n v="2"/>
    <n v="167.54"/>
  </r>
  <r>
    <s v="752-23-3760"/>
    <s v="2/19/2019"/>
    <s v="Member"/>
    <x v="3"/>
    <n v="64.08"/>
    <n v="7"/>
    <n v="448.56"/>
  </r>
  <r>
    <s v="274-05-5470"/>
    <s v="2/23/2019"/>
    <s v="Member"/>
    <x v="4"/>
    <n v="73.47"/>
    <n v="4"/>
    <n v="293.88"/>
  </r>
  <r>
    <s v="648-94-3045"/>
    <s v="02-07-2019"/>
    <s v="Normal"/>
    <x v="0"/>
    <n v="58.95"/>
    <n v="10"/>
    <n v="589.5"/>
  </r>
  <r>
    <s v="130-67-4723"/>
    <s v="01-11-2019"/>
    <s v="Member"/>
    <x v="4"/>
    <n v="48.5"/>
    <n v="6"/>
    <n v="291"/>
  </r>
  <r>
    <s v="528-87-5606"/>
    <s v="02-12-2019"/>
    <s v="Member"/>
    <x v="1"/>
    <n v="39.479999999999997"/>
    <n v="1"/>
    <n v="39.479999999999997"/>
  </r>
  <r>
    <s v="320-85-2052"/>
    <s v="1/14/2019"/>
    <s v="Normal"/>
    <x v="3"/>
    <n v="34.81"/>
    <n v="1"/>
    <n v="34.81"/>
  </r>
  <r>
    <s v="370-96-0655"/>
    <s v="01-09-2019"/>
    <s v="Normal"/>
    <x v="5"/>
    <n v="49.32"/>
    <n v="6"/>
    <n v="295.92"/>
  </r>
  <r>
    <s v="105-10-6182"/>
    <s v="2/27/2019"/>
    <s v="Member"/>
    <x v="5"/>
    <n v="21.48"/>
    <n v="2"/>
    <n v="42.96"/>
  </r>
  <r>
    <s v="510-79-0415"/>
    <s v="1/24/2019"/>
    <s v="Member"/>
    <x v="3"/>
    <n v="23.08"/>
    <n v="6"/>
    <n v="138.47999999999999"/>
  </r>
  <r>
    <s v="241-96-5076"/>
    <s v="01-08-2019"/>
    <s v="Member"/>
    <x v="2"/>
    <n v="49.1"/>
    <n v="2"/>
    <n v="98.2"/>
  </r>
  <r>
    <s v="767-97-4650"/>
    <s v="01-08-2019"/>
    <s v="Member"/>
    <x v="3"/>
    <n v="64.83"/>
    <n v="2"/>
    <n v="129.66"/>
  </r>
  <r>
    <s v="648-83-1321"/>
    <s v="1/16/2019"/>
    <s v="Member"/>
    <x v="2"/>
    <n v="63.56"/>
    <n v="10"/>
    <n v="635.6"/>
  </r>
  <r>
    <s v="173-57-2300"/>
    <s v="3/13/2019"/>
    <s v="Member"/>
    <x v="3"/>
    <n v="72.88"/>
    <n v="2"/>
    <n v="145.76"/>
  </r>
  <r>
    <s v="305-03-2383"/>
    <s v="2/15/2019"/>
    <s v="Normal"/>
    <x v="4"/>
    <n v="67.099999999999994"/>
    <n v="3"/>
    <n v="201.29999999999998"/>
  </r>
  <r>
    <s v="394-55-6384"/>
    <s v="1/25/2019"/>
    <s v="Member"/>
    <x v="3"/>
    <n v="70.19"/>
    <n v="9"/>
    <n v="631.71"/>
  </r>
  <r>
    <s v="266-20-6657"/>
    <s v="03-12-2019"/>
    <s v="Member"/>
    <x v="4"/>
    <n v="55.04"/>
    <n v="7"/>
    <n v="385.28"/>
  </r>
  <r>
    <s v="689-05-1884"/>
    <s v="03-04-2019"/>
    <s v="Member"/>
    <x v="0"/>
    <n v="48.63"/>
    <n v="10"/>
    <n v="486.3"/>
  </r>
  <r>
    <s v="196-01-2849"/>
    <s v="02-10-2019"/>
    <s v="Member"/>
    <x v="5"/>
    <n v="73.38"/>
    <n v="7"/>
    <n v="513.66"/>
  </r>
  <r>
    <s v="372-62-5264"/>
    <s v="1/16/2019"/>
    <s v="Normal"/>
    <x v="4"/>
    <n v="52.6"/>
    <n v="9"/>
    <n v="473.40000000000003"/>
  </r>
  <r>
    <s v="800-09-8606"/>
    <s v="1/29/2019"/>
    <s v="Member"/>
    <x v="2"/>
    <n v="87.37"/>
    <n v="5"/>
    <n v="436.85"/>
  </r>
  <r>
    <s v="182-52-7000"/>
    <s v="01-01-2019"/>
    <s v="Member"/>
    <x v="3"/>
    <n v="27.04"/>
    <n v="4"/>
    <n v="108.16"/>
  </r>
  <r>
    <s v="826-58-8051"/>
    <s v="01-06-2019"/>
    <s v="Normal"/>
    <x v="2"/>
    <n v="62.19"/>
    <n v="4"/>
    <n v="248.76"/>
  </r>
  <r>
    <s v="868-06-0466"/>
    <s v="2/19/2019"/>
    <s v="Member"/>
    <x v="1"/>
    <n v="69.58"/>
    <n v="9"/>
    <n v="626.22"/>
  </r>
  <r>
    <s v="751-41-9720"/>
    <s v="01-12-2019"/>
    <s v="Normal"/>
    <x v="2"/>
    <n v="97.5"/>
    <n v="10"/>
    <n v="975"/>
  </r>
  <r>
    <s v="626-43-7888"/>
    <s v="02-07-2019"/>
    <s v="Normal"/>
    <x v="5"/>
    <n v="60.41"/>
    <n v="8"/>
    <n v="483.28"/>
  </r>
  <r>
    <s v="176-64-7711"/>
    <s v="3/27/2019"/>
    <s v="Normal"/>
    <x v="4"/>
    <n v="32.32"/>
    <n v="3"/>
    <n v="96.960000000000008"/>
  </r>
  <r>
    <s v="191-29-0321"/>
    <s v="2/27/2019"/>
    <s v="Member"/>
    <x v="5"/>
    <n v="19.77"/>
    <n v="10"/>
    <n v="197.7"/>
  </r>
  <r>
    <s v="729-06-2010"/>
    <s v="01-06-2019"/>
    <s v="Member"/>
    <x v="0"/>
    <n v="80.47"/>
    <n v="9"/>
    <n v="724.23"/>
  </r>
  <r>
    <s v="640-48-5028"/>
    <s v="03-02-2019"/>
    <s v="Member"/>
    <x v="2"/>
    <n v="88.39"/>
    <n v="9"/>
    <n v="795.51"/>
  </r>
  <r>
    <s v="186-79-9562"/>
    <s v="3/29/2019"/>
    <s v="Normal"/>
    <x v="0"/>
    <n v="71.77"/>
    <n v="7"/>
    <n v="502.39"/>
  </r>
  <r>
    <s v="834-45-5519"/>
    <s v="1/31/2019"/>
    <s v="Normal"/>
    <x v="1"/>
    <n v="43"/>
    <n v="4"/>
    <n v="172"/>
  </r>
  <r>
    <s v="162-65-8559"/>
    <s v="1/21/2019"/>
    <s v="Member"/>
    <x v="4"/>
    <n v="68.98"/>
    <n v="1"/>
    <n v="68.98"/>
  </r>
  <r>
    <s v="760-27-5490"/>
    <s v="1/20/2019"/>
    <s v="Normal"/>
    <x v="5"/>
    <n v="15.62"/>
    <n v="8"/>
    <n v="124.96"/>
  </r>
  <r>
    <s v="445-30-9252"/>
    <s v="1/17/2019"/>
    <s v="Normal"/>
    <x v="3"/>
    <n v="25.7"/>
    <n v="3"/>
    <n v="77.099999999999994"/>
  </r>
  <r>
    <s v="786-94-2700"/>
    <s v="2/28/2019"/>
    <s v="Member"/>
    <x v="4"/>
    <n v="80.62"/>
    <n v="6"/>
    <n v="483.72"/>
  </r>
  <r>
    <s v="728-88-7867"/>
    <s v="3/19/2019"/>
    <s v="Member"/>
    <x v="2"/>
    <n v="75.53"/>
    <n v="4"/>
    <n v="302.12"/>
  </r>
  <r>
    <s v="183-21-3799"/>
    <s v="2/19/2019"/>
    <s v="Normal"/>
    <x v="1"/>
    <n v="77.63"/>
    <n v="9"/>
    <n v="698.67"/>
  </r>
  <r>
    <s v="268-20-3585"/>
    <s v="02-04-2019"/>
    <s v="Normal"/>
    <x v="0"/>
    <n v="13.85"/>
    <n v="9"/>
    <n v="124.64999999999999"/>
  </r>
  <r>
    <s v="735-32-9839"/>
    <s v="1/31/2019"/>
    <s v="Member"/>
    <x v="5"/>
    <n v="98.7"/>
    <n v="8"/>
    <n v="789.6"/>
  </r>
  <r>
    <s v="258-92-7466"/>
    <s v="02-06-2019"/>
    <s v="Normal"/>
    <x v="0"/>
    <n v="35.68"/>
    <n v="5"/>
    <n v="178.4"/>
  </r>
  <r>
    <s v="857-16-3520"/>
    <s v="3/28/2019"/>
    <s v="Member"/>
    <x v="5"/>
    <n v="71.459999999999994"/>
    <n v="7"/>
    <n v="500.21999999999997"/>
  </r>
  <r>
    <s v="482-17-1179"/>
    <s v="1/19/2019"/>
    <s v="Member"/>
    <x v="1"/>
    <n v="11.94"/>
    <n v="3"/>
    <n v="35.82"/>
  </r>
  <r>
    <s v="788-21-5741"/>
    <s v="2/17/2019"/>
    <s v="Normal"/>
    <x v="5"/>
    <n v="45.38"/>
    <n v="3"/>
    <n v="136.14000000000001"/>
  </r>
  <r>
    <s v="821-14-9046"/>
    <s v="1/18/2019"/>
    <s v="Member"/>
    <x v="5"/>
    <n v="17.48"/>
    <n v="6"/>
    <n v="104.88"/>
  </r>
  <r>
    <s v="418-05-0656"/>
    <s v="02-02-2019"/>
    <s v="Normal"/>
    <x v="5"/>
    <n v="25.56"/>
    <n v="7"/>
    <n v="178.92"/>
  </r>
  <r>
    <s v="678-79-0726"/>
    <s v="1/18/2019"/>
    <s v="Member"/>
    <x v="3"/>
    <n v="90.63"/>
    <n v="9"/>
    <n v="815.67"/>
  </r>
  <r>
    <s v="776-68-1096"/>
    <s v="3/18/2019"/>
    <s v="Normal"/>
    <x v="2"/>
    <n v="44.12"/>
    <n v="3"/>
    <n v="132.35999999999999"/>
  </r>
  <r>
    <s v="592-46-1692"/>
    <s v="01-11-2019"/>
    <s v="Member"/>
    <x v="4"/>
    <n v="36.770000000000003"/>
    <n v="7"/>
    <n v="257.39000000000004"/>
  </r>
  <r>
    <s v="434-35-9162"/>
    <s v="02-04-2019"/>
    <s v="Member"/>
    <x v="4"/>
    <n v="23.34"/>
    <n v="4"/>
    <n v="93.36"/>
  </r>
  <r>
    <s v="149-14-0304"/>
    <s v="02-06-2019"/>
    <s v="Member"/>
    <x v="0"/>
    <n v="28.5"/>
    <n v="8"/>
    <n v="228"/>
  </r>
  <r>
    <s v="442-44-6497"/>
    <s v="01-08-2019"/>
    <s v="Member"/>
    <x v="2"/>
    <n v="55.57"/>
    <n v="3"/>
    <n v="166.71"/>
  </r>
  <r>
    <s v="174-64-0215"/>
    <s v="03-05-2019"/>
    <s v="Normal"/>
    <x v="3"/>
    <n v="69.739999999999995"/>
    <n v="10"/>
    <n v="697.4"/>
  </r>
  <r>
    <s v="210-74-9613"/>
    <s v="3/16/2019"/>
    <s v="Normal"/>
    <x v="5"/>
    <n v="97.26"/>
    <n v="4"/>
    <n v="389.04"/>
  </r>
  <r>
    <s v="299-29-0180"/>
    <s v="03-09-2019"/>
    <s v="Member"/>
    <x v="2"/>
    <n v="52.18"/>
    <n v="7"/>
    <n v="365.26"/>
  </r>
  <r>
    <s v="247-11-2470"/>
    <s v="03-01-2019"/>
    <s v="Member"/>
    <x v="5"/>
    <n v="22.32"/>
    <n v="4"/>
    <n v="89.28"/>
  </r>
  <r>
    <s v="635-28-5728"/>
    <s v="2/28/2019"/>
    <s v="Normal"/>
    <x v="0"/>
    <n v="56"/>
    <n v="3"/>
    <n v="168"/>
  </r>
  <r>
    <s v="756-49-0168"/>
    <s v="02-08-2019"/>
    <s v="Member"/>
    <x v="5"/>
    <n v="19.7"/>
    <n v="1"/>
    <n v="19.7"/>
  </r>
  <r>
    <s v="438-23-1242"/>
    <s v="1/24/2019"/>
    <s v="Normal"/>
    <x v="1"/>
    <n v="75.88"/>
    <n v="7"/>
    <n v="531.16"/>
  </r>
  <r>
    <s v="238-45-6950"/>
    <s v="03-01-2019"/>
    <s v="Member"/>
    <x v="4"/>
    <n v="53.72"/>
    <n v="1"/>
    <n v="53.72"/>
  </r>
  <r>
    <s v="607-65-2441"/>
    <s v="03-10-2019"/>
    <s v="Member"/>
    <x v="0"/>
    <n v="81.95"/>
    <n v="10"/>
    <n v="819.5"/>
  </r>
  <r>
    <s v="386-27-7606"/>
    <s v="3/23/2019"/>
    <s v="Member"/>
    <x v="2"/>
    <n v="81.2"/>
    <n v="7"/>
    <n v="568.4"/>
  </r>
  <r>
    <s v="137-63-5492"/>
    <s v="1/29/2019"/>
    <s v="Normal"/>
    <x v="1"/>
    <n v="58.76"/>
    <n v="10"/>
    <n v="587.6"/>
  </r>
  <r>
    <s v="197-77-7132"/>
    <s v="01-12-2019"/>
    <s v="Member"/>
    <x v="1"/>
    <n v="91.56"/>
    <n v="8"/>
    <n v="732.48"/>
  </r>
  <r>
    <s v="805-86-0265"/>
    <s v="3/20/2019"/>
    <s v="Normal"/>
    <x v="2"/>
    <n v="93.96"/>
    <n v="9"/>
    <n v="845.64"/>
  </r>
  <r>
    <s v="733-29-1227"/>
    <s v="3/23/2019"/>
    <s v="Normal"/>
    <x v="2"/>
    <n v="55.61"/>
    <n v="7"/>
    <n v="389.27"/>
  </r>
  <r>
    <s v="451-73-2711"/>
    <s v="1/14/2019"/>
    <s v="Normal"/>
    <x v="4"/>
    <n v="84.83"/>
    <n v="1"/>
    <n v="84.83"/>
  </r>
  <r>
    <s v="373-14-0504"/>
    <s v="02-12-2019"/>
    <s v="Member"/>
    <x v="3"/>
    <n v="71.63"/>
    <n v="2"/>
    <n v="143.26"/>
  </r>
  <r>
    <s v="546-80-2899"/>
    <s v="2/20/2019"/>
    <s v="Member"/>
    <x v="2"/>
    <n v="37.69"/>
    <n v="2"/>
    <n v="75.38"/>
  </r>
  <r>
    <s v="345-68-9016"/>
    <s v="01-02-2019"/>
    <s v="Member"/>
    <x v="3"/>
    <n v="31.67"/>
    <n v="8"/>
    <n v="253.36"/>
  </r>
  <r>
    <s v="390-17-5806"/>
    <s v="02-02-2019"/>
    <s v="Member"/>
    <x v="4"/>
    <n v="38.42"/>
    <n v="1"/>
    <n v="38.42"/>
  </r>
  <r>
    <s v="457-13-1708"/>
    <s v="01-08-2019"/>
    <s v="Member"/>
    <x v="5"/>
    <n v="65.23"/>
    <n v="10"/>
    <n v="652.30000000000007"/>
  </r>
  <r>
    <s v="664-14-2882"/>
    <s v="1/30/2019"/>
    <s v="Member"/>
    <x v="2"/>
    <n v="10.53"/>
    <n v="5"/>
    <n v="52.65"/>
  </r>
  <r>
    <s v="487-79-6868"/>
    <s v="3/26/2019"/>
    <s v="Member"/>
    <x v="2"/>
    <n v="12.29"/>
    <n v="9"/>
    <n v="110.60999999999999"/>
  </r>
  <r>
    <s v="314-23-4520"/>
    <s v="1/15/2019"/>
    <s v="Member"/>
    <x v="0"/>
    <n v="81.23"/>
    <n v="7"/>
    <n v="568.61"/>
  </r>
  <r>
    <s v="210-30-7976"/>
    <s v="3/14/2019"/>
    <s v="Member"/>
    <x v="5"/>
    <n v="22.32"/>
    <n v="4"/>
    <n v="89.28"/>
  </r>
  <r>
    <s v="585-86-8361"/>
    <s v="02-03-2019"/>
    <s v="Normal"/>
    <x v="4"/>
    <n v="27.28"/>
    <n v="5"/>
    <n v="136.4"/>
  </r>
  <r>
    <s v="807-14-7833"/>
    <s v="2/22/2019"/>
    <s v="Member"/>
    <x v="1"/>
    <n v="17.420000000000002"/>
    <n v="10"/>
    <n v="174.20000000000002"/>
  </r>
  <r>
    <s v="775-72-1988"/>
    <s v="1/24/2019"/>
    <s v="Normal"/>
    <x v="2"/>
    <n v="73.28"/>
    <n v="5"/>
    <n v="366.4"/>
  </r>
  <r>
    <s v="288-38-3758"/>
    <s v="1/25/2019"/>
    <s v="Member"/>
    <x v="5"/>
    <n v="84.87"/>
    <n v="3"/>
    <n v="254.61"/>
  </r>
  <r>
    <s v="652-43-6591"/>
    <s v="03-09-2019"/>
    <s v="Normal"/>
    <x v="5"/>
    <n v="97.29"/>
    <n v="8"/>
    <n v="778.32"/>
  </r>
  <r>
    <s v="785-96-0615"/>
    <s v="2/17/2019"/>
    <s v="Member"/>
    <x v="1"/>
    <n v="35.74"/>
    <n v="8"/>
    <n v="285.92"/>
  </r>
  <r>
    <s v="406-46-7107"/>
    <s v="01-11-2019"/>
    <s v="Normal"/>
    <x v="2"/>
    <n v="96.52"/>
    <n v="6"/>
    <n v="579.12"/>
  </r>
  <r>
    <s v="250-17-5703"/>
    <s v="2/27/2019"/>
    <s v="Member"/>
    <x v="4"/>
    <n v="18.850000000000001"/>
    <n v="10"/>
    <n v="188.5"/>
  </r>
  <r>
    <s v="156-95-3964"/>
    <s v="3/25/2019"/>
    <s v="Normal"/>
    <x v="4"/>
    <n v="55.39"/>
    <n v="4"/>
    <n v="221.56"/>
  </r>
  <r>
    <s v="842-40-8179"/>
    <s v="02-11-2019"/>
    <s v="Member"/>
    <x v="4"/>
    <n v="77.2"/>
    <n v="10"/>
    <n v="772"/>
  </r>
  <r>
    <s v="525-09-8450"/>
    <s v="1/31/2019"/>
    <s v="Normal"/>
    <x v="1"/>
    <n v="72.13"/>
    <n v="10"/>
    <n v="721.3"/>
  </r>
  <r>
    <s v="410-67-1709"/>
    <s v="1/20/2019"/>
    <s v="Member"/>
    <x v="5"/>
    <n v="63.88"/>
    <n v="8"/>
    <n v="511.04"/>
  </r>
  <r>
    <s v="587-73-4862"/>
    <s v="3/26/2019"/>
    <s v="Member"/>
    <x v="0"/>
    <n v="10.69"/>
    <n v="5"/>
    <n v="53.449999999999996"/>
  </r>
  <r>
    <s v="787-87-2010"/>
    <s v="1/20/2019"/>
    <s v="Member"/>
    <x v="0"/>
    <n v="55.5"/>
    <n v="4"/>
    <n v="222"/>
  </r>
  <r>
    <s v="593-14-4239"/>
    <s v="03-05-2019"/>
    <s v="Normal"/>
    <x v="2"/>
    <n v="95.46"/>
    <n v="8"/>
    <n v="763.68"/>
  </r>
  <r>
    <s v="801-88-0346"/>
    <s v="01-05-2019"/>
    <s v="Normal"/>
    <x v="5"/>
    <n v="76.06"/>
    <n v="3"/>
    <n v="228.18"/>
  </r>
  <r>
    <s v="388-76-2555"/>
    <s v="2/13/2019"/>
    <s v="Normal"/>
    <x v="3"/>
    <n v="13.69"/>
    <n v="6"/>
    <n v="82.14"/>
  </r>
  <r>
    <s v="711-31-1234"/>
    <s v="3/16/2019"/>
    <s v="Normal"/>
    <x v="1"/>
    <n v="95.64"/>
    <n v="4"/>
    <n v="382.56"/>
  </r>
  <r>
    <s v="886-54-6089"/>
    <s v="1/15/2019"/>
    <s v="Normal"/>
    <x v="2"/>
    <n v="11.43"/>
    <n v="6"/>
    <n v="68.58"/>
  </r>
  <r>
    <s v="707-32-7409"/>
    <s v="2/26/2019"/>
    <s v="Member"/>
    <x v="3"/>
    <n v="95.54"/>
    <n v="4"/>
    <n v="382.16"/>
  </r>
  <r>
    <s v="759-98-4285"/>
    <s v="2/27/2019"/>
    <s v="Member"/>
    <x v="0"/>
    <n v="85.87"/>
    <n v="7"/>
    <n v="601.09"/>
  </r>
  <r>
    <s v="201-63-8275"/>
    <s v="2/17/2019"/>
    <s v="Member"/>
    <x v="3"/>
    <n v="67.989999999999995"/>
    <n v="7"/>
    <n v="475.92999999999995"/>
  </r>
  <r>
    <s v="471-06-8611"/>
    <s v="02-06-2019"/>
    <s v="Normal"/>
    <x v="4"/>
    <n v="52.42"/>
    <n v="1"/>
    <n v="52.42"/>
  </r>
  <r>
    <s v="200-16-5952"/>
    <s v="1/17/2019"/>
    <s v="Member"/>
    <x v="4"/>
    <n v="65.650000000000006"/>
    <n v="2"/>
    <n v="131.30000000000001"/>
  </r>
  <r>
    <s v="120-54-2248"/>
    <s v="1/22/2019"/>
    <s v="Normal"/>
    <x v="4"/>
    <n v="28.86"/>
    <n v="5"/>
    <n v="144.30000000000001"/>
  </r>
  <r>
    <s v="102-77-2261"/>
    <s v="03-05-2019"/>
    <s v="Member"/>
    <x v="0"/>
    <n v="65.31"/>
    <n v="7"/>
    <n v="457.17"/>
  </r>
  <r>
    <s v="875-31-8302"/>
    <s v="01-03-2019"/>
    <s v="Normal"/>
    <x v="3"/>
    <n v="93.38"/>
    <n v="1"/>
    <n v="93.38"/>
  </r>
  <r>
    <s v="102-06-2002"/>
    <s v="3/20/2019"/>
    <s v="Member"/>
    <x v="3"/>
    <n v="25.25"/>
    <n v="5"/>
    <n v="126.25"/>
  </r>
  <r>
    <s v="457-94-0464"/>
    <s v="1/31/2019"/>
    <s v="Member"/>
    <x v="1"/>
    <n v="87.87"/>
    <n v="9"/>
    <n v="790.83"/>
  </r>
  <r>
    <s v="629-42-4133"/>
    <s v="2/19/2019"/>
    <s v="Normal"/>
    <x v="0"/>
    <n v="21.8"/>
    <n v="8"/>
    <n v="174.4"/>
  </r>
  <r>
    <s v="534-53-3526"/>
    <s v="02-11-2019"/>
    <s v="Normal"/>
    <x v="3"/>
    <n v="94.76"/>
    <n v="4"/>
    <n v="379.04"/>
  </r>
  <r>
    <s v="307-04-2070"/>
    <s v="02-05-2019"/>
    <s v="Member"/>
    <x v="5"/>
    <n v="30.62"/>
    <n v="1"/>
    <n v="30.62"/>
  </r>
  <r>
    <s v="468-99-7231"/>
    <s v="03-03-2019"/>
    <s v="Normal"/>
    <x v="2"/>
    <n v="44.01"/>
    <n v="8"/>
    <n v="352.08"/>
  </r>
  <r>
    <s v="516-77-6464"/>
    <s v="2/24/2019"/>
    <s v="Member"/>
    <x v="0"/>
    <n v="10.16"/>
    <n v="5"/>
    <n v="50.8"/>
  </r>
  <r>
    <s v="404-91-5964"/>
    <s v="02-04-2019"/>
    <s v="Normal"/>
    <x v="1"/>
    <n v="74.58"/>
    <n v="7"/>
    <n v="522.05999999999995"/>
  </r>
  <r>
    <s v="886-77-9084"/>
    <s v="2/19/2019"/>
    <s v="Normal"/>
    <x v="1"/>
    <n v="71.89"/>
    <n v="8"/>
    <n v="575.12"/>
  </r>
  <r>
    <s v="790-38-4466"/>
    <s v="1/23/2019"/>
    <s v="Normal"/>
    <x v="0"/>
    <n v="10.99"/>
    <n v="5"/>
    <n v="54.95"/>
  </r>
  <r>
    <s v="704-10-4056"/>
    <s v="1/14/2019"/>
    <s v="Member"/>
    <x v="0"/>
    <n v="60.47"/>
    <n v="3"/>
    <n v="181.41"/>
  </r>
  <r>
    <s v="497-37-6538"/>
    <s v="1/17/2019"/>
    <s v="Normal"/>
    <x v="3"/>
    <n v="58.91"/>
    <n v="7"/>
    <n v="412.37"/>
  </r>
  <r>
    <s v="651-96-5970"/>
    <s v="03-03-2019"/>
    <s v="Normal"/>
    <x v="5"/>
    <n v="46.41"/>
    <n v="1"/>
    <n v="46.41"/>
  </r>
  <r>
    <s v="400-80-4065"/>
    <s v="2/15/2019"/>
    <s v="Member"/>
    <x v="0"/>
    <n v="68.55"/>
    <n v="4"/>
    <n v="274.2"/>
  </r>
  <r>
    <s v="744-16-7898"/>
    <s v="1/15/2019"/>
    <s v="Normal"/>
    <x v="2"/>
    <n v="97.37"/>
    <n v="10"/>
    <n v="973.7"/>
  </r>
  <r>
    <s v="263-12-5321"/>
    <s v="2/27/2019"/>
    <s v="Member"/>
    <x v="1"/>
    <n v="92.6"/>
    <n v="7"/>
    <n v="648.19999999999993"/>
  </r>
  <r>
    <s v="702-72-0487"/>
    <s v="2/26/2019"/>
    <s v="Normal"/>
    <x v="1"/>
    <n v="46.61"/>
    <n v="2"/>
    <n v="93.22"/>
  </r>
  <r>
    <s v="605-83-1050"/>
    <s v="3/15/2019"/>
    <s v="Normal"/>
    <x v="5"/>
    <n v="27.18"/>
    <n v="2"/>
    <n v="54.36"/>
  </r>
  <r>
    <s v="443-60-9639"/>
    <s v="1/24/2019"/>
    <s v="Member"/>
    <x v="2"/>
    <n v="60.87"/>
    <n v="1"/>
    <n v="60.87"/>
  </r>
  <r>
    <s v="864-24-7918"/>
    <s v="2/22/2019"/>
    <s v="Member"/>
    <x v="3"/>
    <n v="24.49"/>
    <n v="10"/>
    <n v="244.89999999999998"/>
  </r>
  <r>
    <s v="359-94-5395"/>
    <s v="3/15/2019"/>
    <s v="Normal"/>
    <x v="0"/>
    <n v="92.78"/>
    <n v="1"/>
    <n v="92.78"/>
  </r>
  <r>
    <s v="401-09-4232"/>
    <s v="02-11-2019"/>
    <s v="Member"/>
    <x v="2"/>
    <n v="86.69"/>
    <n v="5"/>
    <n v="433.45"/>
  </r>
  <r>
    <s v="751-15-6198"/>
    <s v="01-12-2019"/>
    <s v="Normal"/>
    <x v="3"/>
    <n v="23.01"/>
    <n v="6"/>
    <n v="138.06"/>
  </r>
  <r>
    <s v="324-41-6833"/>
    <s v="03-03-2019"/>
    <s v="Member"/>
    <x v="1"/>
    <n v="30.2"/>
    <n v="8"/>
    <n v="241.6"/>
  </r>
  <r>
    <s v="474-33-8305"/>
    <s v="3/23/2019"/>
    <s v="Member"/>
    <x v="5"/>
    <n v="67.39"/>
    <n v="7"/>
    <n v="471.73"/>
  </r>
  <r>
    <s v="759-29-9521"/>
    <s v="03-04-2019"/>
    <s v="Member"/>
    <x v="5"/>
    <n v="48.96"/>
    <n v="9"/>
    <n v="440.64"/>
  </r>
  <r>
    <s v="831-81-6575"/>
    <s v="2/23/2019"/>
    <s v="Member"/>
    <x v="1"/>
    <n v="75.59"/>
    <n v="9"/>
    <n v="680.31000000000006"/>
  </r>
  <r>
    <s v="220-68-6701"/>
    <s v="3/17/2019"/>
    <s v="Normal"/>
    <x v="2"/>
    <n v="77.47"/>
    <n v="4"/>
    <n v="309.88"/>
  </r>
  <r>
    <s v="618-34-8551"/>
    <s v="1/16/2019"/>
    <s v="Normal"/>
    <x v="3"/>
    <n v="93.18"/>
    <n v="2"/>
    <n v="186.36"/>
  </r>
  <r>
    <s v="257-60-7754"/>
    <s v="01-08-2019"/>
    <s v="Normal"/>
    <x v="1"/>
    <n v="50.23"/>
    <n v="4"/>
    <n v="200.92"/>
  </r>
  <r>
    <s v="559-61-5987"/>
    <s v="1/14/2019"/>
    <s v="Normal"/>
    <x v="0"/>
    <n v="17.75"/>
    <n v="1"/>
    <n v="17.75"/>
  </r>
  <r>
    <s v="189-55-2313"/>
    <s v="1/31/2019"/>
    <s v="Normal"/>
    <x v="5"/>
    <n v="62.18"/>
    <n v="10"/>
    <n v="621.79999999999995"/>
  </r>
  <r>
    <s v="565-91-4567"/>
    <s v="3/15/2019"/>
    <s v="Normal"/>
    <x v="0"/>
    <n v="10.75"/>
    <n v="8"/>
    <n v="86"/>
  </r>
  <r>
    <s v="380-60-5336"/>
    <s v="2/24/2019"/>
    <s v="Normal"/>
    <x v="1"/>
    <n v="40.26"/>
    <n v="10"/>
    <n v="402.59999999999997"/>
  </r>
  <r>
    <s v="815-04-6282"/>
    <s v="02-08-2019"/>
    <s v="Member"/>
    <x v="3"/>
    <n v="64.97"/>
    <n v="5"/>
    <n v="324.85000000000002"/>
  </r>
  <r>
    <s v="674-56-6360"/>
    <s v="3/22/2019"/>
    <s v="Normal"/>
    <x v="1"/>
    <n v="95.15"/>
    <n v="1"/>
    <n v="95.15"/>
  </r>
  <r>
    <s v="778-34-2523"/>
    <s v="1/24/2019"/>
    <s v="Member"/>
    <x v="1"/>
    <n v="48.62"/>
    <n v="8"/>
    <n v="388.96"/>
  </r>
  <r>
    <s v="499-27-7781"/>
    <s v="3/14/2019"/>
    <s v="Normal"/>
    <x v="4"/>
    <n v="53.21"/>
    <n v="8"/>
    <n v="425.68"/>
  </r>
  <r>
    <s v="477-59-2456"/>
    <s v="1/23/2019"/>
    <s v="Normal"/>
    <x v="5"/>
    <n v="45.44"/>
    <n v="7"/>
    <n v="318.08"/>
  </r>
  <r>
    <s v="832-51-6761"/>
    <s v="1/19/2019"/>
    <s v="Normal"/>
    <x v="4"/>
    <n v="33.880000000000003"/>
    <n v="8"/>
    <n v="271.04000000000002"/>
  </r>
  <r>
    <s v="869-11-3082"/>
    <s v="1/27/2019"/>
    <s v="Member"/>
    <x v="0"/>
    <n v="96.16"/>
    <n v="4"/>
    <n v="384.64"/>
  </r>
  <r>
    <s v="190-59-3964"/>
    <s v="02-03-2019"/>
    <s v="Member"/>
    <x v="4"/>
    <n v="47.16"/>
    <n v="5"/>
    <n v="235.79999999999998"/>
  </r>
  <r>
    <s v="366-43-6862"/>
    <s v="3/25/2019"/>
    <s v="Normal"/>
    <x v="1"/>
    <n v="52.89"/>
    <n v="4"/>
    <n v="211.56"/>
  </r>
  <r>
    <s v="186-43-8965"/>
    <s v="2/24/2019"/>
    <s v="Member"/>
    <x v="2"/>
    <n v="47.68"/>
    <n v="2"/>
    <n v="95.36"/>
  </r>
  <r>
    <s v="784-21-9238"/>
    <s v="02-07-2019"/>
    <s v="Member"/>
    <x v="3"/>
    <n v="10.17"/>
    <n v="1"/>
    <n v="10.17"/>
  </r>
  <r>
    <s v="276-75-6884"/>
    <s v="03-04-2019"/>
    <s v="Normal"/>
    <x v="0"/>
    <n v="68.709999999999994"/>
    <n v="3"/>
    <n v="206.13"/>
  </r>
  <r>
    <s v="109-86-4363"/>
    <s v="2/14/2019"/>
    <s v="Member"/>
    <x v="3"/>
    <n v="60.08"/>
    <n v="7"/>
    <n v="420.56"/>
  </r>
  <r>
    <s v="569-76-2760"/>
    <s v="1/29/2019"/>
    <s v="Member"/>
    <x v="3"/>
    <n v="22.01"/>
    <n v="4"/>
    <n v="88.04"/>
  </r>
  <r>
    <s v="222-42-0244"/>
    <s v="1/28/2019"/>
    <s v="Member"/>
    <x v="0"/>
    <n v="72.11"/>
    <n v="9"/>
    <n v="648.99"/>
  </r>
  <r>
    <s v="760-53-9233"/>
    <s v="3/26/2019"/>
    <s v="Member"/>
    <x v="5"/>
    <n v="41.28"/>
    <n v="3"/>
    <n v="123.84"/>
  </r>
  <r>
    <s v="538-22-0304"/>
    <s v="3/24/2019"/>
    <s v="Normal"/>
    <x v="1"/>
    <n v="64.95"/>
    <n v="10"/>
    <n v="649.5"/>
  </r>
  <r>
    <s v="416-17-9926"/>
    <s v="01-01-2019"/>
    <s v="Member"/>
    <x v="1"/>
    <n v="74.22"/>
    <n v="10"/>
    <n v="742.2"/>
  </r>
  <r>
    <s v="237-44-6163"/>
    <s v="1/24/2019"/>
    <s v="Normal"/>
    <x v="1"/>
    <n v="10.56"/>
    <n v="8"/>
    <n v="84.48"/>
  </r>
  <r>
    <s v="636-17-0325"/>
    <s v="2/25/2019"/>
    <s v="Normal"/>
    <x v="0"/>
    <n v="62.57"/>
    <n v="4"/>
    <n v="250.28"/>
  </r>
  <r>
    <s v="343-75-9322"/>
    <s v="01-09-2019"/>
    <s v="Member"/>
    <x v="3"/>
    <n v="11.85"/>
    <n v="8"/>
    <n v="94.8"/>
  </r>
  <r>
    <s v="528-14-9470"/>
    <s v="2/14/2019"/>
    <s v="Member"/>
    <x v="0"/>
    <n v="91.3"/>
    <n v="1"/>
    <n v="91.3"/>
  </r>
  <r>
    <s v="427-45-9297"/>
    <s v="03-12-2019"/>
    <s v="Member"/>
    <x v="2"/>
    <n v="40.729999999999997"/>
    <n v="7"/>
    <n v="285.10999999999996"/>
  </r>
  <r>
    <s v="807-34-3742"/>
    <s v="3/26/2019"/>
    <s v="Normal"/>
    <x v="5"/>
    <n v="52.38"/>
    <n v="1"/>
    <n v="52.38"/>
  </r>
  <r>
    <s v="288-62-1085"/>
    <s v="01-09-2019"/>
    <s v="Member"/>
    <x v="5"/>
    <n v="38.54"/>
    <n v="5"/>
    <n v="192.7"/>
  </r>
  <r>
    <s v="670-71-7306"/>
    <s v="01-02-2019"/>
    <s v="Normal"/>
    <x v="3"/>
    <n v="44.63"/>
    <n v="6"/>
    <n v="267.78000000000003"/>
  </r>
  <r>
    <s v="660-29-7083"/>
    <s v="1/15/2019"/>
    <s v="Normal"/>
    <x v="1"/>
    <n v="55.87"/>
    <n v="10"/>
    <n v="558.69999999999993"/>
  </r>
  <r>
    <s v="271-77-8740"/>
    <s v="01-01-2019"/>
    <s v="Member"/>
    <x v="3"/>
    <n v="29.22"/>
    <n v="6"/>
    <n v="175.32"/>
  </r>
  <r>
    <s v="497-36-0989"/>
    <s v="2/15/2019"/>
    <s v="Normal"/>
    <x v="5"/>
    <n v="51.94"/>
    <n v="3"/>
    <n v="155.82"/>
  </r>
  <r>
    <s v="291-59-1384"/>
    <s v="2/28/2019"/>
    <s v="Normal"/>
    <x v="1"/>
    <n v="60.3"/>
    <n v="1"/>
    <n v="60.3"/>
  </r>
  <r>
    <s v="860-73-6466"/>
    <s v="03-02-2019"/>
    <s v="Member"/>
    <x v="3"/>
    <n v="39.47"/>
    <n v="2"/>
    <n v="78.94"/>
  </r>
  <r>
    <s v="549-23-9016"/>
    <s v="2/13/2019"/>
    <s v="Member"/>
    <x v="4"/>
    <n v="14.87"/>
    <n v="2"/>
    <n v="29.74"/>
  </r>
  <r>
    <s v="896-34-0956"/>
    <s v="1/26/2019"/>
    <s v="Normal"/>
    <x v="5"/>
    <n v="21.32"/>
    <n v="1"/>
    <n v="21.32"/>
  </r>
  <r>
    <s v="804-38-3935"/>
    <s v="1/30/2019"/>
    <s v="Member"/>
    <x v="1"/>
    <n v="93.78"/>
    <n v="3"/>
    <n v="281.34000000000003"/>
  </r>
  <r>
    <s v="585-90-0249"/>
    <s v="1/27/2019"/>
    <s v="Member"/>
    <x v="1"/>
    <n v="73.260000000000005"/>
    <n v="1"/>
    <n v="73.260000000000005"/>
  </r>
  <r>
    <s v="862-29-5914"/>
    <s v="1/30/2019"/>
    <s v="Normal"/>
    <x v="3"/>
    <n v="22.38"/>
    <n v="1"/>
    <n v="22.38"/>
  </r>
  <r>
    <s v="845-94-6841"/>
    <s v="01-08-2019"/>
    <s v="Member"/>
    <x v="4"/>
    <n v="72.88"/>
    <n v="9"/>
    <n v="655.92"/>
  </r>
  <r>
    <s v="125-45-2293"/>
    <s v="1/19/2019"/>
    <s v="Normal"/>
    <x v="5"/>
    <n v="99.1"/>
    <n v="6"/>
    <n v="594.59999999999991"/>
  </r>
  <r>
    <s v="843-73-4724"/>
    <s v="1/25/2019"/>
    <s v="Normal"/>
    <x v="5"/>
    <n v="74.099999999999994"/>
    <n v="1"/>
    <n v="74.099999999999994"/>
  </r>
  <r>
    <s v="409-33-9708"/>
    <s v="2/19/2019"/>
    <s v="Normal"/>
    <x v="5"/>
    <n v="98.48"/>
    <n v="2"/>
    <n v="196.96"/>
  </r>
  <r>
    <s v="658-66-3967"/>
    <s v="1/14/2019"/>
    <s v="Normal"/>
    <x v="0"/>
    <n v="53.19"/>
    <n v="7"/>
    <n v="372.33"/>
  </r>
  <r>
    <s v="866-70-2814"/>
    <s v="2/25/2019"/>
    <s v="Normal"/>
    <x v="1"/>
    <n v="52.79"/>
    <n v="10"/>
    <n v="527.9"/>
  </r>
  <r>
    <s v="160-22-2687"/>
    <s v="1/23/2019"/>
    <s v="Member"/>
    <x v="0"/>
    <n v="95.95"/>
    <n v="5"/>
    <n v="479.75"/>
  </r>
  <r>
    <s v="895-03-6665"/>
    <s v="2/16/2019"/>
    <s v="Normal"/>
    <x v="5"/>
    <n v="36.51"/>
    <n v="9"/>
    <n v="328.59"/>
  </r>
  <r>
    <s v="770-42-8960"/>
    <s v="01-01-2019"/>
    <s v="Normal"/>
    <x v="4"/>
    <n v="21.12"/>
    <n v="8"/>
    <n v="168.96"/>
  </r>
  <r>
    <s v="748-45-2862"/>
    <s v="03-07-2019"/>
    <s v="Member"/>
    <x v="2"/>
    <n v="28.31"/>
    <n v="4"/>
    <n v="113.24"/>
  </r>
  <r>
    <s v="234-36-2483"/>
    <s v="2/15/2019"/>
    <s v="Normal"/>
    <x v="0"/>
    <n v="57.59"/>
    <n v="6"/>
    <n v="345.54"/>
  </r>
  <r>
    <s v="316-66-3011"/>
    <s v="1/23/2019"/>
    <s v="Member"/>
    <x v="4"/>
    <n v="47.63"/>
    <n v="9"/>
    <n v="428.67"/>
  </r>
  <r>
    <s v="848-95-6252"/>
    <s v="2/20/2019"/>
    <s v="Member"/>
    <x v="2"/>
    <n v="86.27"/>
    <n v="1"/>
    <n v="86.27"/>
  </r>
  <r>
    <s v="840-76-5966"/>
    <s v="01-08-2019"/>
    <s v="Member"/>
    <x v="3"/>
    <n v="12.76"/>
    <n v="2"/>
    <n v="25.52"/>
  </r>
  <r>
    <s v="152-03-4217"/>
    <s v="3/17/2019"/>
    <s v="Normal"/>
    <x v="2"/>
    <n v="11.28"/>
    <n v="9"/>
    <n v="101.52"/>
  </r>
  <r>
    <s v="533-66-5566"/>
    <s v="01-12-2019"/>
    <s v="Normal"/>
    <x v="2"/>
    <n v="51.07"/>
    <n v="7"/>
    <n v="357.49"/>
  </r>
  <r>
    <s v="124-31-1458"/>
    <s v="01-08-2019"/>
    <s v="Member"/>
    <x v="1"/>
    <n v="79.59"/>
    <n v="3"/>
    <n v="238.77"/>
  </r>
  <r>
    <s v="176-78-1170"/>
    <s v="1/26/2019"/>
    <s v="Member"/>
    <x v="0"/>
    <n v="33.81"/>
    <n v="3"/>
    <n v="101.43"/>
  </r>
  <r>
    <s v="361-59-0574"/>
    <s v="3/15/2019"/>
    <s v="Member"/>
    <x v="3"/>
    <n v="90.53"/>
    <n v="8"/>
    <n v="724.24"/>
  </r>
  <r>
    <s v="101-81-4070"/>
    <s v="1/17/2019"/>
    <s v="Member"/>
    <x v="0"/>
    <n v="62.82"/>
    <n v="2"/>
    <n v="125.64"/>
  </r>
  <r>
    <s v="631-34-1880"/>
    <s v="01-08-2019"/>
    <s v="Member"/>
    <x v="4"/>
    <n v="24.31"/>
    <n v="3"/>
    <n v="72.929999999999993"/>
  </r>
  <r>
    <s v="852-82-2749"/>
    <s v="01-06-2019"/>
    <s v="Normal"/>
    <x v="3"/>
    <n v="64.59"/>
    <n v="4"/>
    <n v="258.36"/>
  </r>
  <r>
    <s v="873-14-6353"/>
    <s v="2/16/2019"/>
    <s v="Member"/>
    <x v="4"/>
    <n v="24.82"/>
    <n v="7"/>
    <n v="173.74"/>
  </r>
  <r>
    <s v="584-66-4073"/>
    <s v="3/13/2019"/>
    <s v="Normal"/>
    <x v="5"/>
    <n v="56.5"/>
    <n v="1"/>
    <n v="56.5"/>
  </r>
  <r>
    <s v="544-55-9589"/>
    <s v="1/28/2019"/>
    <s v="Member"/>
    <x v="1"/>
    <n v="21.43"/>
    <n v="10"/>
    <n v="214.3"/>
  </r>
  <r>
    <s v="166-19-2553"/>
    <s v="1/18/2019"/>
    <s v="Member"/>
    <x v="3"/>
    <n v="89.06"/>
    <n v="6"/>
    <n v="534.36"/>
  </r>
  <r>
    <s v="737-88-5876"/>
    <s v="3/19/2019"/>
    <s v="Member"/>
    <x v="2"/>
    <n v="23.29"/>
    <n v="4"/>
    <n v="93.16"/>
  </r>
  <r>
    <s v="154-87-7367"/>
    <s v="3/15/2019"/>
    <s v="Normal"/>
    <x v="2"/>
    <n v="65.260000000000005"/>
    <n v="8"/>
    <n v="522.08000000000004"/>
  </r>
  <r>
    <s v="885-56-0389"/>
    <s v="02-12-2019"/>
    <s v="Member"/>
    <x v="5"/>
    <n v="52.35"/>
    <n v="1"/>
    <n v="52.35"/>
  </r>
  <r>
    <s v="608-05-3804"/>
    <s v="2/25/2019"/>
    <s v="Member"/>
    <x v="1"/>
    <n v="39.75"/>
    <n v="1"/>
    <n v="39.75"/>
  </r>
  <r>
    <s v="448-61-3783"/>
    <s v="3/21/2019"/>
    <s v="Normal"/>
    <x v="1"/>
    <n v="90.02"/>
    <n v="8"/>
    <n v="720.16"/>
  </r>
  <r>
    <s v="761-49-0439"/>
    <s v="1/19/2019"/>
    <s v="Member"/>
    <x v="1"/>
    <n v="12.1"/>
    <n v="8"/>
    <n v="96.8"/>
  </r>
  <r>
    <s v="490-95-0021"/>
    <s v="01-08-2019"/>
    <s v="Member"/>
    <x v="4"/>
    <n v="33.21"/>
    <n v="10"/>
    <n v="332.1"/>
  </r>
  <r>
    <s v="115-38-7388"/>
    <s v="3/30/2019"/>
    <s v="Member"/>
    <x v="5"/>
    <n v="10.18"/>
    <n v="8"/>
    <n v="81.44"/>
  </r>
  <r>
    <s v="311-13-6971"/>
    <s v="2/20/2019"/>
    <s v="Member"/>
    <x v="3"/>
    <n v="31.99"/>
    <n v="10"/>
    <n v="319.89999999999998"/>
  </r>
  <r>
    <s v="291-55-6563"/>
    <s v="3/30/2019"/>
    <s v="Member"/>
    <x v="2"/>
    <n v="34.42"/>
    <n v="6"/>
    <n v="206.52"/>
  </r>
  <r>
    <s v="548-48-3156"/>
    <s v="3/19/2019"/>
    <s v="Member"/>
    <x v="4"/>
    <n v="83.34"/>
    <n v="2"/>
    <n v="166.68"/>
  </r>
  <r>
    <s v="460-93-5834"/>
    <s v="1/13/2019"/>
    <s v="Normal"/>
    <x v="3"/>
    <n v="45.58"/>
    <n v="7"/>
    <n v="319.06"/>
  </r>
  <r>
    <s v="325-89-4209"/>
    <s v="02-05-2019"/>
    <s v="Member"/>
    <x v="4"/>
    <n v="87.9"/>
    <n v="1"/>
    <n v="87.9"/>
  </r>
  <r>
    <s v="884-80-6021"/>
    <s v="3/23/2019"/>
    <s v="Member"/>
    <x v="1"/>
    <n v="73.47"/>
    <n v="10"/>
    <n v="734.7"/>
  </r>
  <r>
    <s v="137-74-8729"/>
    <s v="3/13/2019"/>
    <s v="Normal"/>
    <x v="5"/>
    <n v="12.19"/>
    <n v="8"/>
    <n v="97.52"/>
  </r>
  <r>
    <s v="880-46-5796"/>
    <s v="3/17/2019"/>
    <s v="Member"/>
    <x v="3"/>
    <n v="76.92"/>
    <n v="10"/>
    <n v="769.2"/>
  </r>
  <r>
    <s v="389-70-2397"/>
    <s v="2/21/2019"/>
    <s v="Normal"/>
    <x v="0"/>
    <n v="83.66"/>
    <n v="5"/>
    <n v="418.29999999999995"/>
  </r>
  <r>
    <s v="114-35-5271"/>
    <s v="02-07-2019"/>
    <s v="Normal"/>
    <x v="1"/>
    <n v="57.91"/>
    <n v="8"/>
    <n v="463.28"/>
  </r>
  <r>
    <s v="607-76-6216"/>
    <s v="03-02-2019"/>
    <s v="Member"/>
    <x v="5"/>
    <n v="92.49"/>
    <n v="5"/>
    <n v="462.45"/>
  </r>
  <r>
    <s v="715-20-1673"/>
    <s v="03-06-2019"/>
    <s v="Normal"/>
    <x v="1"/>
    <n v="28.38"/>
    <n v="5"/>
    <n v="141.9"/>
  </r>
  <r>
    <s v="811-35-1094"/>
    <s v="02-06-2019"/>
    <s v="Member"/>
    <x v="1"/>
    <n v="50.45"/>
    <n v="6"/>
    <n v="302.70000000000005"/>
  </r>
  <r>
    <s v="699-88-1972"/>
    <s v="1/28/2019"/>
    <s v="Normal"/>
    <x v="0"/>
    <n v="99.16"/>
    <n v="8"/>
    <n v="793.28"/>
  </r>
  <r>
    <s v="781-84-8059"/>
    <s v="1/18/2019"/>
    <s v="Normal"/>
    <x v="5"/>
    <n v="60.74"/>
    <n v="7"/>
    <n v="425.18"/>
  </r>
  <r>
    <s v="409-49-6995"/>
    <s v="02-05-2019"/>
    <s v="Member"/>
    <x v="4"/>
    <n v="47.27"/>
    <n v="6"/>
    <n v="283.62"/>
  </r>
  <r>
    <s v="725-54-0677"/>
    <s v="03-02-2019"/>
    <s v="Member"/>
    <x v="0"/>
    <n v="85.6"/>
    <n v="7"/>
    <n v="599.19999999999993"/>
  </r>
  <r>
    <s v="146-09-5432"/>
    <s v="02-09-2019"/>
    <s v="Member"/>
    <x v="4"/>
    <n v="35.04"/>
    <n v="9"/>
    <n v="315.36"/>
  </r>
  <r>
    <s v="377-79-7592"/>
    <s v="1/14/2019"/>
    <s v="Member"/>
    <x v="1"/>
    <n v="44.84"/>
    <n v="9"/>
    <n v="403.56000000000006"/>
  </r>
  <r>
    <s v="509-10-0516"/>
    <s v="02-09-2019"/>
    <s v="Normal"/>
    <x v="2"/>
    <n v="45.97"/>
    <n v="4"/>
    <n v="183.88"/>
  </r>
  <r>
    <s v="595-94-9924"/>
    <s v="3/26/2019"/>
    <s v="Member"/>
    <x v="0"/>
    <n v="27.73"/>
    <n v="5"/>
    <n v="138.65"/>
  </r>
  <r>
    <s v="865-41-9075"/>
    <s v="1/28/2019"/>
    <s v="Normal"/>
    <x v="4"/>
    <n v="11.53"/>
    <n v="7"/>
    <n v="80.709999999999994"/>
  </r>
  <r>
    <s v="545-07-8534"/>
    <s v="2/14/2019"/>
    <s v="Normal"/>
    <x v="0"/>
    <n v="58.32"/>
    <n v="2"/>
    <n v="116.64"/>
  </r>
  <r>
    <s v="118-62-1812"/>
    <s v="3/24/2019"/>
    <s v="Member"/>
    <x v="2"/>
    <n v="78.38"/>
    <n v="4"/>
    <n v="313.52"/>
  </r>
  <r>
    <s v="450-42-3339"/>
    <s v="02-09-2019"/>
    <s v="Normal"/>
    <x v="0"/>
    <n v="84.61"/>
    <n v="10"/>
    <n v="846.1"/>
  </r>
  <r>
    <s v="851-98-3555"/>
    <s v="3/24/2019"/>
    <s v="Normal"/>
    <x v="0"/>
    <n v="82.88"/>
    <n v="5"/>
    <n v="414.4"/>
  </r>
  <r>
    <s v="186-71-5196"/>
    <s v="3/27/2019"/>
    <s v="Member"/>
    <x v="4"/>
    <n v="79.540000000000006"/>
    <n v="2"/>
    <n v="159.08000000000001"/>
  </r>
  <r>
    <s v="624-01-8356"/>
    <s v="1/27/2019"/>
    <s v="Normal"/>
    <x v="2"/>
    <n v="49.01"/>
    <n v="10"/>
    <n v="490.09999999999997"/>
  </r>
  <r>
    <s v="313-66-9943"/>
    <s v="3/27/2019"/>
    <s v="Member"/>
    <x v="4"/>
    <n v="29.15"/>
    <n v="3"/>
    <n v="87.449999999999989"/>
  </r>
  <r>
    <s v="151-27-8496"/>
    <s v="1/19/2019"/>
    <s v="Normal"/>
    <x v="1"/>
    <n v="56.13"/>
    <n v="4"/>
    <n v="224.52"/>
  </r>
  <r>
    <s v="453-33-6436"/>
    <s v="02-07-2019"/>
    <s v="Normal"/>
    <x v="2"/>
    <n v="93.12"/>
    <n v="8"/>
    <n v="744.96"/>
  </r>
  <r>
    <s v="522-57-8364"/>
    <s v="1/31/2019"/>
    <s v="Member"/>
    <x v="5"/>
    <n v="51.34"/>
    <n v="8"/>
    <n v="410.72"/>
  </r>
  <r>
    <s v="459-45-2396"/>
    <s v="2/25/2019"/>
    <s v="Member"/>
    <x v="4"/>
    <n v="99.6"/>
    <n v="3"/>
    <n v="298.79999999999995"/>
  </r>
  <r>
    <s v="717-96-4189"/>
    <s v="02-02-2019"/>
    <s v="Normal"/>
    <x v="1"/>
    <n v="35.49"/>
    <n v="6"/>
    <n v="212.94"/>
  </r>
  <r>
    <s v="722-13-2115"/>
    <s v="3/14/2019"/>
    <s v="Member"/>
    <x v="3"/>
    <n v="42.85"/>
    <n v="1"/>
    <n v="42.85"/>
  </r>
  <r>
    <s v="749-81-8133"/>
    <s v="03-11-2019"/>
    <s v="Normal"/>
    <x v="5"/>
    <n v="94.67"/>
    <n v="4"/>
    <n v="378.68"/>
  </r>
  <r>
    <s v="777-67-2495"/>
    <s v="2/22/2019"/>
    <s v="Normal"/>
    <x v="2"/>
    <n v="68.97"/>
    <n v="3"/>
    <n v="206.91"/>
  </r>
  <r>
    <s v="636-98-3364"/>
    <s v="03-02-2019"/>
    <s v="Member"/>
    <x v="1"/>
    <n v="26.26"/>
    <n v="3"/>
    <n v="78.78"/>
  </r>
  <r>
    <s v="246-55-6923"/>
    <s v="03-10-2019"/>
    <s v="Member"/>
    <x v="2"/>
    <n v="35.79"/>
    <n v="9"/>
    <n v="322.11"/>
  </r>
  <r>
    <s v="181-82-6255"/>
    <s v="02-08-2019"/>
    <s v="Normal"/>
    <x v="2"/>
    <n v="16.37"/>
    <n v="6"/>
    <n v="98.22"/>
  </r>
  <r>
    <s v="838-02-1821"/>
    <s v="2/22/2019"/>
    <s v="Member"/>
    <x v="2"/>
    <n v="12.73"/>
    <n v="2"/>
    <n v="25.46"/>
  </r>
  <r>
    <s v="887-42-0517"/>
    <s v="01-10-2019"/>
    <s v="Normal"/>
    <x v="3"/>
    <n v="83.14"/>
    <n v="7"/>
    <n v="581.98"/>
  </r>
  <r>
    <s v="457-12-0244"/>
    <s v="3/14/2019"/>
    <s v="Member"/>
    <x v="3"/>
    <n v="35.22"/>
    <n v="6"/>
    <n v="211.32"/>
  </r>
  <r>
    <s v="226-34-0034"/>
    <s v="01-10-2019"/>
    <s v="Normal"/>
    <x v="1"/>
    <n v="13.78"/>
    <n v="4"/>
    <n v="55.12"/>
  </r>
  <r>
    <s v="321-49-7382"/>
    <s v="2/15/2019"/>
    <s v="Member"/>
    <x v="3"/>
    <n v="88.31"/>
    <n v="1"/>
    <n v="88.31"/>
  </r>
  <r>
    <s v="397-25-8725"/>
    <s v="1/13/2019"/>
    <s v="Member"/>
    <x v="0"/>
    <n v="39.619999999999997"/>
    <n v="9"/>
    <n v="356.58"/>
  </r>
  <r>
    <s v="431-66-2305"/>
    <s v="2/15/2019"/>
    <s v="Normal"/>
    <x v="1"/>
    <n v="88.25"/>
    <n v="9"/>
    <n v="794.25"/>
  </r>
  <r>
    <s v="825-94-5922"/>
    <s v="03-02-2019"/>
    <s v="Normal"/>
    <x v="3"/>
    <n v="25.31"/>
    <n v="2"/>
    <n v="50.62"/>
  </r>
  <r>
    <s v="641-62-7288"/>
    <s v="3/24/2019"/>
    <s v="Normal"/>
    <x v="2"/>
    <n v="99.92"/>
    <n v="6"/>
    <n v="599.52"/>
  </r>
  <r>
    <s v="756-93-1854"/>
    <s v="02-02-2019"/>
    <s v="Member"/>
    <x v="5"/>
    <n v="83.35"/>
    <n v="2"/>
    <n v="166.7"/>
  </r>
  <r>
    <s v="243-55-8457"/>
    <s v="2/27/2019"/>
    <s v="Normal"/>
    <x v="4"/>
    <n v="74.44"/>
    <n v="10"/>
    <n v="744.4"/>
  </r>
  <r>
    <s v="458-10-8612"/>
    <s v="1/20/2019"/>
    <s v="Normal"/>
    <x v="0"/>
    <n v="64.08"/>
    <n v="7"/>
    <n v="448.56"/>
  </r>
  <r>
    <s v="501-61-1753"/>
    <s v="01-03-2019"/>
    <s v="Normal"/>
    <x v="2"/>
    <n v="63.15"/>
    <n v="6"/>
    <n v="378.9"/>
  </r>
  <r>
    <s v="235-06-8510"/>
    <s v="1/24/2019"/>
    <s v="Member"/>
    <x v="2"/>
    <n v="85.72"/>
    <n v="3"/>
    <n v="257.15999999999997"/>
  </r>
  <r>
    <s v="433-08-7822"/>
    <s v="01-05-2019"/>
    <s v="Normal"/>
    <x v="0"/>
    <n v="78.89"/>
    <n v="7"/>
    <n v="552.23"/>
  </r>
  <r>
    <s v="361-85-2571"/>
    <s v="3/30/2019"/>
    <s v="Normal"/>
    <x v="3"/>
    <n v="89.48"/>
    <n v="5"/>
    <n v="447.40000000000003"/>
  </r>
  <r>
    <s v="131-70-8179"/>
    <s v="2/17/2019"/>
    <s v="Member"/>
    <x v="0"/>
    <n v="92.09"/>
    <n v="3"/>
    <n v="276.27"/>
  </r>
  <r>
    <s v="500-02-2261"/>
    <s v="3/21/2019"/>
    <s v="Normal"/>
    <x v="4"/>
    <n v="57.29"/>
    <n v="6"/>
    <n v="343.74"/>
  </r>
  <r>
    <s v="720-72-2436"/>
    <s v="03-02-2019"/>
    <s v="Normal"/>
    <x v="4"/>
    <n v="66.52"/>
    <n v="4"/>
    <n v="266.08"/>
  </r>
  <r>
    <s v="702-83-5291"/>
    <s v="3/27/2019"/>
    <s v="Member"/>
    <x v="5"/>
    <n v="99.82"/>
    <n v="9"/>
    <n v="898.37999999999988"/>
  </r>
  <r>
    <s v="809-69-9497"/>
    <s v="1/19/2019"/>
    <s v="Normal"/>
    <x v="2"/>
    <n v="45.68"/>
    <n v="10"/>
    <n v="456.8"/>
  </r>
  <r>
    <s v="449-16-6770"/>
    <s v="2/19/2019"/>
    <s v="Normal"/>
    <x v="0"/>
    <n v="50.79"/>
    <n v="5"/>
    <n v="253.95"/>
  </r>
  <r>
    <s v="333-23-2632"/>
    <s v="3/28/2019"/>
    <s v="Member"/>
    <x v="0"/>
    <n v="10.08"/>
    <n v="7"/>
    <n v="70.56"/>
  </r>
  <r>
    <s v="489-82-1237"/>
    <s v="01-05-2019"/>
    <s v="Normal"/>
    <x v="1"/>
    <n v="93.88"/>
    <n v="7"/>
    <n v="657.16"/>
  </r>
  <r>
    <s v="859-97-6048"/>
    <s v="3/26/2019"/>
    <s v="Member"/>
    <x v="1"/>
    <n v="84.25"/>
    <n v="2"/>
    <n v="168.5"/>
  </r>
  <r>
    <s v="676-10-2200"/>
    <s v="02-03-2019"/>
    <s v="Member"/>
    <x v="5"/>
    <n v="53.78"/>
    <n v="1"/>
    <n v="53.78"/>
  </r>
  <r>
    <s v="373-88-1424"/>
    <s v="02-06-2019"/>
    <s v="Member"/>
    <x v="2"/>
    <n v="35.81"/>
    <n v="5"/>
    <n v="179.05"/>
  </r>
  <r>
    <s v="365-16-4334"/>
    <s v="2/24/2019"/>
    <s v="Normal"/>
    <x v="4"/>
    <n v="26.43"/>
    <n v="8"/>
    <n v="211.44"/>
  </r>
  <r>
    <s v="503-21-4385"/>
    <s v="2/21/2019"/>
    <s v="Member"/>
    <x v="0"/>
    <n v="39.909999999999997"/>
    <n v="3"/>
    <n v="119.72999999999999"/>
  </r>
  <r>
    <s v="305-89-2768"/>
    <s v="01-09-2019"/>
    <s v="Member"/>
    <x v="2"/>
    <n v="21.9"/>
    <n v="3"/>
    <n v="65.699999999999989"/>
  </r>
  <r>
    <s v="574-80-1489"/>
    <s v="2/25/2019"/>
    <s v="Member"/>
    <x v="4"/>
    <n v="62.85"/>
    <n v="4"/>
    <n v="251.4"/>
  </r>
  <r>
    <s v="784-08-0310"/>
    <s v="1/13/2019"/>
    <s v="Member"/>
    <x v="4"/>
    <n v="21.04"/>
    <n v="4"/>
    <n v="84.16"/>
  </r>
  <r>
    <s v="200-40-6154"/>
    <s v="02-09-2019"/>
    <s v="Member"/>
    <x v="2"/>
    <n v="65.91"/>
    <n v="6"/>
    <n v="395.46"/>
  </r>
  <r>
    <s v="846-10-0341"/>
    <s v="01-06-2019"/>
    <s v="Normal"/>
    <x v="5"/>
    <n v="42.57"/>
    <n v="7"/>
    <n v="297.99"/>
  </r>
  <r>
    <s v="577-34-7579"/>
    <s v="01-10-2019"/>
    <s v="Member"/>
    <x v="4"/>
    <n v="50.49"/>
    <n v="9"/>
    <n v="454.41"/>
  </r>
  <r>
    <s v="430-02-3888"/>
    <s v="02-07-2019"/>
    <s v="Normal"/>
    <x v="1"/>
    <n v="46.02"/>
    <n v="6"/>
    <n v="276.12"/>
  </r>
  <r>
    <s v="867-47-1948"/>
    <s v="01-09-2019"/>
    <s v="Normal"/>
    <x v="2"/>
    <n v="15.8"/>
    <n v="10"/>
    <n v="158"/>
  </r>
  <r>
    <s v="384-59-6655"/>
    <s v="2/19/2019"/>
    <s v="Member"/>
    <x v="4"/>
    <n v="98.66"/>
    <n v="9"/>
    <n v="887.93999999999994"/>
  </r>
  <r>
    <s v="256-58-3609"/>
    <s v="3/18/2019"/>
    <s v="Member"/>
    <x v="5"/>
    <n v="91.98"/>
    <n v="1"/>
    <n v="91.98"/>
  </r>
  <r>
    <s v="324-92-3863"/>
    <s v="02-05-2019"/>
    <s v="Member"/>
    <x v="1"/>
    <n v="20.89"/>
    <n v="2"/>
    <n v="41.78"/>
  </r>
  <r>
    <s v="593-08-5916"/>
    <s v="3/19/2019"/>
    <s v="Normal"/>
    <x v="5"/>
    <n v="15.5"/>
    <n v="1"/>
    <n v="15.5"/>
  </r>
  <r>
    <s v="364-34-2972"/>
    <s v="3/30/2019"/>
    <s v="Member"/>
    <x v="1"/>
    <n v="96.82"/>
    <n v="3"/>
    <n v="290.45999999999998"/>
  </r>
  <r>
    <s v="794-42-3736"/>
    <s v="1/26/2019"/>
    <s v="Normal"/>
    <x v="4"/>
    <n v="33.33"/>
    <n v="2"/>
    <n v="66.66"/>
  </r>
  <r>
    <s v="172-42-8274"/>
    <s v="03-02-2019"/>
    <s v="Normal"/>
    <x v="1"/>
    <n v="38.270000000000003"/>
    <n v="2"/>
    <n v="76.540000000000006"/>
  </r>
  <r>
    <s v="558-60-5016"/>
    <s v="03-04-2019"/>
    <s v="Normal"/>
    <x v="2"/>
    <n v="33.299999999999997"/>
    <n v="9"/>
    <n v="299.7"/>
  </r>
  <r>
    <s v="195-06-0432"/>
    <s v="1/13/2019"/>
    <s v="Member"/>
    <x v="2"/>
    <n v="81.010000000000005"/>
    <n v="3"/>
    <n v="243.03000000000003"/>
  </r>
  <r>
    <s v="605-03-2706"/>
    <s v="3/25/2019"/>
    <s v="Normal"/>
    <x v="0"/>
    <n v="15.8"/>
    <n v="3"/>
    <n v="47.400000000000006"/>
  </r>
  <r>
    <s v="214-30-2776"/>
    <s v="03-11-2019"/>
    <s v="Member"/>
    <x v="1"/>
    <n v="34.49"/>
    <n v="5"/>
    <n v="172.45000000000002"/>
  </r>
  <r>
    <s v="746-04-1077"/>
    <s v="01-01-2019"/>
    <s v="Member"/>
    <x v="4"/>
    <n v="84.63"/>
    <n v="10"/>
    <n v="846.3"/>
  </r>
  <r>
    <s v="448-34-8700"/>
    <s v="02-10-2019"/>
    <s v="Member"/>
    <x v="2"/>
    <n v="36.909999999999997"/>
    <n v="7"/>
    <n v="258.37"/>
  </r>
  <r>
    <s v="452-04-8808"/>
    <s v="1/26/2019"/>
    <s v="Normal"/>
    <x v="1"/>
    <n v="87.08"/>
    <n v="7"/>
    <n v="609.55999999999995"/>
  </r>
  <r>
    <s v="531-56-4728"/>
    <s v="02-11-2019"/>
    <s v="Normal"/>
    <x v="2"/>
    <n v="80.08"/>
    <n v="3"/>
    <n v="240.24"/>
  </r>
  <r>
    <s v="744-82-9138"/>
    <s v="02-07-2019"/>
    <s v="Normal"/>
    <x v="5"/>
    <n v="86.13"/>
    <n v="2"/>
    <n v="172.26"/>
  </r>
  <r>
    <s v="883-69-1285"/>
    <s v="03-06-2019"/>
    <s v="Member"/>
    <x v="5"/>
    <n v="49.92"/>
    <n v="2"/>
    <n v="99.84"/>
  </r>
  <r>
    <s v="221-25-5073"/>
    <s v="03-04-2019"/>
    <s v="Normal"/>
    <x v="4"/>
    <n v="74.66"/>
    <n v="4"/>
    <n v="298.64"/>
  </r>
  <r>
    <s v="518-71-6847"/>
    <s v="2/26/2019"/>
    <s v="Member"/>
    <x v="4"/>
    <n v="26.6"/>
    <n v="6"/>
    <n v="159.60000000000002"/>
  </r>
  <r>
    <s v="156-20-0370"/>
    <s v="03-10-2019"/>
    <s v="Normal"/>
    <x v="1"/>
    <n v="25.45"/>
    <n v="1"/>
    <n v="25.45"/>
  </r>
  <r>
    <s v="151-33-7434"/>
    <s v="02-04-2019"/>
    <s v="Normal"/>
    <x v="4"/>
    <n v="67.77"/>
    <n v="1"/>
    <n v="67.77"/>
  </r>
  <r>
    <s v="728-47-9078"/>
    <s v="1/19/2019"/>
    <s v="Member"/>
    <x v="4"/>
    <n v="59.59"/>
    <n v="4"/>
    <n v="238.36"/>
  </r>
  <r>
    <s v="809-46-1866"/>
    <s v="1/23/2019"/>
    <s v="Normal"/>
    <x v="0"/>
    <n v="58.15"/>
    <n v="4"/>
    <n v="232.6"/>
  </r>
  <r>
    <s v="139-32-4183"/>
    <s v="3/14/2019"/>
    <s v="Member"/>
    <x v="3"/>
    <n v="97.48"/>
    <n v="9"/>
    <n v="877.32"/>
  </r>
  <r>
    <s v="148-41-7930"/>
    <s v="1/23/2019"/>
    <s v="Normal"/>
    <x v="0"/>
    <n v="99.96"/>
    <n v="7"/>
    <n v="699.71999999999991"/>
  </r>
  <r>
    <s v="189-40-5216"/>
    <s v="01-09-2019"/>
    <s v="Normal"/>
    <x v="1"/>
    <n v="96.37"/>
    <n v="7"/>
    <n v="674.59"/>
  </r>
  <r>
    <s v="374-38-5555"/>
    <s v="02-07-2019"/>
    <s v="Normal"/>
    <x v="5"/>
    <n v="63.71"/>
    <n v="5"/>
    <n v="318.55"/>
  </r>
  <r>
    <s v="764-44-8999"/>
    <s v="2/18/2019"/>
    <s v="Normal"/>
    <x v="0"/>
    <n v="14.76"/>
    <n v="2"/>
    <n v="29.52"/>
  </r>
  <r>
    <s v="552-44-5977"/>
    <s v="01-03-2019"/>
    <s v="Member"/>
    <x v="0"/>
    <n v="62"/>
    <n v="8"/>
    <n v="496"/>
  </r>
  <r>
    <s v="267-62-7380"/>
    <s v="3/29/2019"/>
    <s v="Member"/>
    <x v="1"/>
    <n v="82.34"/>
    <n v="10"/>
    <n v="823.40000000000009"/>
  </r>
  <r>
    <s v="430-53-4718"/>
    <s v="1/28/2019"/>
    <s v="Member"/>
    <x v="0"/>
    <n v="75.37"/>
    <n v="8"/>
    <n v="602.96"/>
  </r>
  <r>
    <s v="886-18-2897"/>
    <s v="3/22/2019"/>
    <s v="Normal"/>
    <x v="4"/>
    <n v="56.56"/>
    <n v="5"/>
    <n v="282.8"/>
  </r>
  <r>
    <s v="602-16-6955"/>
    <s v="1/24/2019"/>
    <s v="Normal"/>
    <x v="3"/>
    <n v="76.599999999999994"/>
    <n v="10"/>
    <n v="766"/>
  </r>
  <r>
    <s v="745-74-0715"/>
    <s v="03-10-2019"/>
    <s v="Normal"/>
    <x v="1"/>
    <n v="58.03"/>
    <n v="2"/>
    <n v="116.06"/>
  </r>
  <r>
    <s v="690-01-6631"/>
    <s v="2/22/2019"/>
    <s v="Normal"/>
    <x v="5"/>
    <n v="17.489999999999998"/>
    <n v="10"/>
    <n v="174.89999999999998"/>
  </r>
  <r>
    <s v="652-49-6720"/>
    <s v="2/18/2019"/>
    <s v="Member"/>
    <x v="1"/>
    <n v="60.95"/>
    <n v="1"/>
    <n v="60.95"/>
  </r>
  <r>
    <s v="233-67-5758"/>
    <s v="1/29/2019"/>
    <s v="Normal"/>
    <x v="0"/>
    <n v="40.35"/>
    <n v="1"/>
    <n v="40.35"/>
  </r>
  <r>
    <s v="303-96-2227"/>
    <s v="03-02-2019"/>
    <s v="Normal"/>
    <x v="2"/>
    <n v="97.38"/>
    <n v="10"/>
    <n v="973.8"/>
  </r>
  <r>
    <s v="727-02-1313"/>
    <s v="02-09-2019"/>
    <s v="Member"/>
    <x v="4"/>
    <n v="31.84"/>
    <n v="1"/>
    <n v="31.84"/>
  </r>
  <r>
    <s v="347-56-2442"/>
    <s v="2/22/2019"/>
    <s v="Normal"/>
    <x v="2"/>
    <n v="65.819999999999993"/>
    <n v="1"/>
    <n v="65.819999999999993"/>
  </r>
  <r>
    <s v="849-09-3807"/>
    <s v="2/18/2019"/>
    <s v="Member"/>
    <x v="5"/>
    <n v="88.34"/>
    <n v="7"/>
    <n v="618.38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23"/>
  </r>
  <r>
    <x v="24"/>
  </r>
  <r>
    <x v="25"/>
  </r>
  <r>
    <x v="26"/>
  </r>
  <r>
    <x v="27"/>
  </r>
  <r>
    <x v="28"/>
  </r>
  <r>
    <x v="29"/>
  </r>
  <r>
    <x v="30"/>
  </r>
  <r>
    <x v="31"/>
  </r>
  <r>
    <x v="32"/>
  </r>
  <r>
    <x v="33"/>
  </r>
  <r>
    <x v="34"/>
  </r>
  <r>
    <x v="35"/>
  </r>
  <r>
    <x v="36"/>
  </r>
  <r>
    <x v="37"/>
  </r>
  <r>
    <x v="38"/>
  </r>
  <r>
    <x v="39"/>
  </r>
  <r>
    <x v="40"/>
  </r>
  <r>
    <x v="41"/>
  </r>
  <r>
    <x v="42"/>
  </r>
  <r>
    <x v="43"/>
  </r>
  <r>
    <x v="44"/>
  </r>
  <r>
    <x v="45"/>
  </r>
  <r>
    <x v="46"/>
  </r>
  <r>
    <x v="47"/>
  </r>
  <r>
    <x v="48"/>
  </r>
  <r>
    <x v="49"/>
  </r>
  <r>
    <x v="50"/>
  </r>
  <r>
    <x v="51"/>
  </r>
  <r>
    <x v="52"/>
  </r>
  <r>
    <x v="53"/>
  </r>
  <r>
    <x v="54"/>
  </r>
  <r>
    <x v="55"/>
  </r>
  <r>
    <x v="56"/>
  </r>
  <r>
    <x v="57"/>
  </r>
  <r>
    <x v="58"/>
  </r>
  <r>
    <x v="59"/>
  </r>
  <r>
    <x v="60"/>
  </r>
  <r>
    <x v="61"/>
  </r>
  <r>
    <x v="62"/>
  </r>
  <r>
    <x v="63"/>
  </r>
  <r>
    <x v="64"/>
  </r>
  <r>
    <x v="65"/>
  </r>
  <r>
    <x v="66"/>
  </r>
  <r>
    <x v="67"/>
  </r>
  <r>
    <x v="68"/>
  </r>
  <r>
    <x v="69"/>
  </r>
  <r>
    <x v="70"/>
  </r>
  <r>
    <x v="71"/>
  </r>
  <r>
    <x v="72"/>
  </r>
  <r>
    <x v="73"/>
  </r>
  <r>
    <x v="74"/>
  </r>
  <r>
    <x v="75"/>
  </r>
  <r>
    <x v="76"/>
  </r>
  <r>
    <x v="47"/>
  </r>
  <r>
    <x v="77"/>
  </r>
  <r>
    <x v="78"/>
  </r>
  <r>
    <x v="79"/>
  </r>
  <r>
    <x v="80"/>
  </r>
  <r>
    <x v="81"/>
  </r>
  <r>
    <x v="82"/>
  </r>
  <r>
    <x v="83"/>
  </r>
  <r>
    <x v="84"/>
  </r>
  <r>
    <x v="85"/>
  </r>
  <r>
    <x v="86"/>
  </r>
  <r>
    <x v="87"/>
  </r>
  <r>
    <x v="88"/>
  </r>
  <r>
    <x v="89"/>
  </r>
  <r>
    <x v="90"/>
  </r>
  <r>
    <x v="91"/>
  </r>
  <r>
    <x v="92"/>
  </r>
  <r>
    <x v="93"/>
  </r>
  <r>
    <x v="94"/>
  </r>
  <r>
    <x v="95"/>
  </r>
  <r>
    <x v="96"/>
  </r>
  <r>
    <x v="97"/>
  </r>
  <r>
    <x v="98"/>
  </r>
  <r>
    <x v="99"/>
  </r>
  <r>
    <x v="100"/>
  </r>
  <r>
    <x v="101"/>
  </r>
  <r>
    <x v="102"/>
  </r>
  <r>
    <x v="103"/>
  </r>
  <r>
    <x v="104"/>
  </r>
  <r>
    <x v="105"/>
  </r>
  <r>
    <x v="106"/>
  </r>
  <r>
    <x v="107"/>
  </r>
  <r>
    <x v="108"/>
  </r>
  <r>
    <x v="109"/>
  </r>
  <r>
    <x v="110"/>
  </r>
  <r>
    <x v="111"/>
  </r>
  <r>
    <x v="112"/>
  </r>
  <r>
    <x v="113"/>
  </r>
  <r>
    <x v="114"/>
  </r>
  <r>
    <x v="115"/>
  </r>
  <r>
    <x v="116"/>
  </r>
  <r>
    <x v="117"/>
  </r>
  <r>
    <x v="118"/>
  </r>
  <r>
    <x v="119"/>
  </r>
  <r>
    <x v="120"/>
  </r>
  <r>
    <x v="121"/>
  </r>
  <r>
    <x v="122"/>
  </r>
  <r>
    <x v="123"/>
  </r>
  <r>
    <x v="124"/>
  </r>
  <r>
    <x v="125"/>
  </r>
  <r>
    <x v="126"/>
  </r>
  <r>
    <x v="127"/>
  </r>
  <r>
    <x v="128"/>
  </r>
  <r>
    <x v="129"/>
  </r>
  <r>
    <x v="130"/>
  </r>
  <r>
    <x v="131"/>
  </r>
  <r>
    <x v="132"/>
  </r>
  <r>
    <x v="133"/>
  </r>
  <r>
    <x v="134"/>
  </r>
  <r>
    <x v="135"/>
  </r>
  <r>
    <x v="136"/>
  </r>
  <r>
    <x v="137"/>
  </r>
  <r>
    <x v="138"/>
  </r>
  <r>
    <x v="139"/>
  </r>
  <r>
    <x v="140"/>
  </r>
  <r>
    <x v="141"/>
  </r>
  <r>
    <x v="142"/>
  </r>
  <r>
    <x v="143"/>
  </r>
  <r>
    <x v="144"/>
  </r>
  <r>
    <x v="145"/>
  </r>
  <r>
    <x v="146"/>
  </r>
  <r>
    <x v="147"/>
  </r>
  <r>
    <x v="148"/>
  </r>
  <r>
    <x v="149"/>
  </r>
  <r>
    <x v="150"/>
  </r>
  <r>
    <x v="151"/>
  </r>
  <r>
    <x v="152"/>
  </r>
  <r>
    <x v="153"/>
  </r>
  <r>
    <x v="154"/>
  </r>
  <r>
    <x v="155"/>
  </r>
  <r>
    <x v="156"/>
  </r>
  <r>
    <x v="157"/>
  </r>
  <r>
    <x v="158"/>
  </r>
  <r>
    <x v="159"/>
  </r>
  <r>
    <x v="160"/>
  </r>
  <r>
    <x v="161"/>
  </r>
  <r>
    <x v="162"/>
  </r>
  <r>
    <x v="163"/>
  </r>
  <r>
    <x v="164"/>
  </r>
  <r>
    <x v="165"/>
  </r>
  <r>
    <x v="166"/>
  </r>
  <r>
    <x v="167"/>
  </r>
  <r>
    <x v="168"/>
  </r>
  <r>
    <x v="169"/>
  </r>
  <r>
    <x v="170"/>
  </r>
  <r>
    <x v="171"/>
  </r>
  <r>
    <x v="172"/>
  </r>
  <r>
    <x v="173"/>
  </r>
  <r>
    <x v="174"/>
  </r>
  <r>
    <x v="175"/>
  </r>
  <r>
    <x v="176"/>
  </r>
  <r>
    <x v="177"/>
  </r>
  <r>
    <x v="178"/>
  </r>
  <r>
    <x v="179"/>
  </r>
  <r>
    <x v="180"/>
  </r>
  <r>
    <x v="181"/>
  </r>
  <r>
    <x v="182"/>
  </r>
  <r>
    <x v="183"/>
  </r>
  <r>
    <x v="184"/>
  </r>
  <r>
    <x v="185"/>
  </r>
  <r>
    <x v="186"/>
  </r>
  <r>
    <x v="187"/>
  </r>
  <r>
    <x v="188"/>
  </r>
  <r>
    <x v="189"/>
  </r>
  <r>
    <x v="190"/>
  </r>
  <r>
    <x v="191"/>
  </r>
  <r>
    <x v="192"/>
  </r>
  <r>
    <x v="193"/>
  </r>
  <r>
    <x v="194"/>
  </r>
  <r>
    <x v="195"/>
  </r>
  <r>
    <x v="196"/>
  </r>
  <r>
    <x v="197"/>
  </r>
  <r>
    <x v="198"/>
  </r>
  <r>
    <x v="199"/>
  </r>
  <r>
    <x v="200"/>
  </r>
  <r>
    <x v="201"/>
  </r>
  <r>
    <x v="202"/>
  </r>
  <r>
    <x v="203"/>
  </r>
  <r>
    <x v="204"/>
  </r>
  <r>
    <x v="205"/>
  </r>
  <r>
    <x v="206"/>
  </r>
  <r>
    <x v="207"/>
  </r>
  <r>
    <x v="208"/>
  </r>
  <r>
    <x v="209"/>
  </r>
  <r>
    <x v="210"/>
  </r>
  <r>
    <x v="211"/>
  </r>
  <r>
    <x v="212"/>
  </r>
  <r>
    <x v="213"/>
  </r>
  <r>
    <x v="214"/>
  </r>
  <r>
    <x v="215"/>
  </r>
  <r>
    <x v="216"/>
  </r>
  <r>
    <x v="217"/>
  </r>
  <r>
    <x v="218"/>
  </r>
  <r>
    <x v="219"/>
  </r>
  <r>
    <x v="220"/>
  </r>
  <r>
    <x v="221"/>
  </r>
  <r>
    <x v="222"/>
  </r>
  <r>
    <x v="223"/>
  </r>
  <r>
    <x v="224"/>
  </r>
  <r>
    <x v="225"/>
  </r>
  <r>
    <x v="226"/>
  </r>
  <r>
    <x v="227"/>
  </r>
  <r>
    <x v="228"/>
  </r>
  <r>
    <x v="229"/>
  </r>
  <r>
    <x v="230"/>
  </r>
  <r>
    <x v="231"/>
  </r>
  <r>
    <x v="232"/>
  </r>
  <r>
    <x v="233"/>
  </r>
  <r>
    <x v="234"/>
  </r>
  <r>
    <x v="235"/>
  </r>
  <r>
    <x v="236"/>
  </r>
  <r>
    <x v="237"/>
  </r>
  <r>
    <x v="238"/>
  </r>
  <r>
    <x v="239"/>
  </r>
  <r>
    <x v="240"/>
  </r>
  <r>
    <x v="241"/>
  </r>
  <r>
    <x v="242"/>
  </r>
  <r>
    <x v="243"/>
  </r>
  <r>
    <x v="244"/>
  </r>
  <r>
    <x v="245"/>
  </r>
  <r>
    <x v="246"/>
  </r>
  <r>
    <x v="247"/>
  </r>
  <r>
    <x v="248"/>
  </r>
  <r>
    <x v="249"/>
  </r>
  <r>
    <x v="250"/>
  </r>
  <r>
    <x v="251"/>
  </r>
  <r>
    <x v="252"/>
  </r>
  <r>
    <x v="253"/>
  </r>
  <r>
    <x v="254"/>
  </r>
  <r>
    <x v="255"/>
  </r>
  <r>
    <x v="256"/>
  </r>
  <r>
    <x v="257"/>
  </r>
  <r>
    <x v="258"/>
  </r>
  <r>
    <x v="259"/>
  </r>
  <r>
    <x v="260"/>
  </r>
  <r>
    <x v="261"/>
  </r>
  <r>
    <x v="262"/>
  </r>
  <r>
    <x v="263"/>
  </r>
  <r>
    <x v="264"/>
  </r>
  <r>
    <x v="265"/>
  </r>
  <r>
    <x v="266"/>
  </r>
  <r>
    <x v="267"/>
  </r>
  <r>
    <x v="268"/>
  </r>
  <r>
    <x v="269"/>
  </r>
  <r>
    <x v="270"/>
  </r>
  <r>
    <x v="271"/>
  </r>
  <r>
    <x v="272"/>
  </r>
  <r>
    <x v="273"/>
  </r>
  <r>
    <x v="274"/>
  </r>
  <r>
    <x v="275"/>
  </r>
  <r>
    <x v="276"/>
  </r>
  <r>
    <x v="277"/>
  </r>
  <r>
    <x v="278"/>
  </r>
  <r>
    <x v="279"/>
  </r>
  <r>
    <x v="280"/>
  </r>
  <r>
    <x v="281"/>
  </r>
  <r>
    <x v="282"/>
  </r>
  <r>
    <x v="283"/>
  </r>
  <r>
    <x v="284"/>
  </r>
  <r>
    <x v="285"/>
  </r>
  <r>
    <x v="286"/>
  </r>
  <r>
    <x v="287"/>
  </r>
  <r>
    <x v="288"/>
  </r>
  <r>
    <x v="289"/>
  </r>
  <r>
    <x v="290"/>
  </r>
  <r>
    <x v="291"/>
  </r>
  <r>
    <x v="292"/>
  </r>
  <r>
    <x v="293"/>
  </r>
  <r>
    <x v="294"/>
  </r>
  <r>
    <x v="295"/>
  </r>
  <r>
    <x v="296"/>
  </r>
  <r>
    <x v="297"/>
  </r>
  <r>
    <x v="298"/>
  </r>
  <r>
    <x v="299"/>
  </r>
  <r>
    <x v="300"/>
  </r>
  <r>
    <x v="301"/>
  </r>
  <r>
    <x v="302"/>
  </r>
  <r>
    <x v="303"/>
  </r>
  <r>
    <x v="304"/>
  </r>
  <r>
    <x v="305"/>
  </r>
  <r>
    <x v="306"/>
  </r>
  <r>
    <x v="307"/>
  </r>
  <r>
    <x v="308"/>
  </r>
  <r>
    <x v="309"/>
  </r>
  <r>
    <x v="310"/>
  </r>
  <r>
    <x v="311"/>
  </r>
  <r>
    <x v="312"/>
  </r>
  <r>
    <x v="313"/>
  </r>
  <r>
    <x v="314"/>
  </r>
  <r>
    <x v="315"/>
  </r>
  <r>
    <x v="316"/>
  </r>
  <r>
    <x v="317"/>
  </r>
  <r>
    <x v="318"/>
  </r>
  <r>
    <x v="319"/>
  </r>
  <r>
    <x v="320"/>
  </r>
  <r>
    <x v="321"/>
  </r>
  <r>
    <x v="322"/>
  </r>
  <r>
    <x v="323"/>
  </r>
  <r>
    <x v="324"/>
  </r>
  <r>
    <x v="325"/>
  </r>
  <r>
    <x v="326"/>
  </r>
  <r>
    <x v="327"/>
  </r>
  <r>
    <x v="328"/>
  </r>
  <r>
    <x v="329"/>
  </r>
  <r>
    <x v="330"/>
  </r>
  <r>
    <x v="331"/>
  </r>
  <r>
    <x v="332"/>
  </r>
  <r>
    <x v="333"/>
  </r>
  <r>
    <x v="334"/>
  </r>
  <r>
    <x v="335"/>
  </r>
  <r>
    <x v="336"/>
  </r>
  <r>
    <x v="337"/>
  </r>
  <r>
    <x v="338"/>
  </r>
  <r>
    <x v="339"/>
  </r>
  <r>
    <x v="340"/>
  </r>
  <r>
    <x v="341"/>
  </r>
  <r>
    <x v="342"/>
  </r>
  <r>
    <x v="343"/>
  </r>
  <r>
    <x v="344"/>
  </r>
  <r>
    <x v="345"/>
  </r>
  <r>
    <x v="346"/>
  </r>
  <r>
    <x v="347"/>
  </r>
  <r>
    <x v="348"/>
  </r>
  <r>
    <x v="349"/>
  </r>
  <r>
    <x v="350"/>
  </r>
  <r>
    <x v="351"/>
  </r>
  <r>
    <x v="352"/>
  </r>
  <r>
    <x v="353"/>
  </r>
  <r>
    <x v="354"/>
  </r>
  <r>
    <x v="355"/>
  </r>
  <r>
    <x v="356"/>
  </r>
  <r>
    <x v="357"/>
  </r>
  <r>
    <x v="358"/>
  </r>
  <r>
    <x v="359"/>
  </r>
  <r>
    <x v="360"/>
  </r>
  <r>
    <x v="361"/>
  </r>
  <r>
    <x v="362"/>
  </r>
  <r>
    <x v="363"/>
  </r>
  <r>
    <x v="364"/>
  </r>
  <r>
    <x v="365"/>
  </r>
  <r>
    <x v="258"/>
  </r>
  <r>
    <x v="366"/>
  </r>
  <r>
    <x v="367"/>
  </r>
  <r>
    <x v="368"/>
  </r>
  <r>
    <x v="369"/>
  </r>
  <r>
    <x v="370"/>
  </r>
  <r>
    <x v="371"/>
  </r>
  <r>
    <x v="372"/>
  </r>
  <r>
    <x v="373"/>
  </r>
  <r>
    <x v="374"/>
  </r>
  <r>
    <x v="375"/>
  </r>
  <r>
    <x v="376"/>
  </r>
  <r>
    <x v="377"/>
  </r>
  <r>
    <x v="378"/>
  </r>
  <r>
    <x v="379"/>
  </r>
  <r>
    <x v="380"/>
  </r>
  <r>
    <x v="381"/>
  </r>
  <r>
    <x v="382"/>
  </r>
  <r>
    <x v="383"/>
  </r>
  <r>
    <x v="384"/>
  </r>
  <r>
    <x v="385"/>
  </r>
  <r>
    <x v="386"/>
  </r>
  <r>
    <x v="387"/>
  </r>
  <r>
    <x v="388"/>
  </r>
  <r>
    <x v="389"/>
  </r>
  <r>
    <x v="390"/>
  </r>
  <r>
    <x v="391"/>
  </r>
  <r>
    <x v="392"/>
  </r>
  <r>
    <x v="393"/>
  </r>
  <r>
    <x v="394"/>
  </r>
  <r>
    <x v="395"/>
  </r>
  <r>
    <x v="396"/>
  </r>
  <r>
    <x v="397"/>
  </r>
  <r>
    <x v="398"/>
  </r>
  <r>
    <x v="399"/>
  </r>
  <r>
    <x v="400"/>
  </r>
  <r>
    <x v="401"/>
  </r>
  <r>
    <x v="402"/>
  </r>
  <r>
    <x v="403"/>
  </r>
  <r>
    <x v="404"/>
  </r>
  <r>
    <x v="405"/>
  </r>
  <r>
    <x v="406"/>
  </r>
  <r>
    <x v="407"/>
  </r>
  <r>
    <x v="408"/>
  </r>
  <r>
    <x v="409"/>
  </r>
  <r>
    <x v="410"/>
  </r>
  <r>
    <x v="411"/>
  </r>
  <r>
    <x v="412"/>
  </r>
  <r>
    <x v="413"/>
  </r>
  <r>
    <x v="414"/>
  </r>
  <r>
    <x v="415"/>
  </r>
  <r>
    <x v="416"/>
  </r>
  <r>
    <x v="417"/>
  </r>
  <r>
    <x v="418"/>
  </r>
  <r>
    <x v="419"/>
  </r>
  <r>
    <x v="420"/>
  </r>
  <r>
    <x v="421"/>
  </r>
  <r>
    <x v="422"/>
  </r>
  <r>
    <x v="423"/>
  </r>
  <r>
    <x v="424"/>
  </r>
  <r>
    <x v="425"/>
  </r>
  <r>
    <x v="426"/>
  </r>
  <r>
    <x v="427"/>
  </r>
  <r>
    <x v="428"/>
  </r>
  <r>
    <x v="429"/>
  </r>
  <r>
    <x v="430"/>
  </r>
  <r>
    <x v="431"/>
  </r>
  <r>
    <x v="432"/>
  </r>
  <r>
    <x v="433"/>
  </r>
  <r>
    <x v="434"/>
  </r>
  <r>
    <x v="435"/>
  </r>
  <r>
    <x v="436"/>
  </r>
  <r>
    <x v="437"/>
  </r>
  <r>
    <x v="438"/>
  </r>
  <r>
    <x v="439"/>
  </r>
  <r>
    <x v="440"/>
  </r>
  <r>
    <x v="441"/>
  </r>
  <r>
    <x v="442"/>
  </r>
  <r>
    <x v="443"/>
  </r>
  <r>
    <x v="444"/>
  </r>
  <r>
    <x v="445"/>
  </r>
  <r>
    <x v="446"/>
  </r>
  <r>
    <x v="447"/>
  </r>
  <r>
    <x v="448"/>
  </r>
  <r>
    <x v="449"/>
  </r>
  <r>
    <x v="450"/>
  </r>
  <r>
    <x v="451"/>
  </r>
  <r>
    <x v="452"/>
  </r>
  <r>
    <x v="453"/>
  </r>
  <r>
    <x v="454"/>
  </r>
  <r>
    <x v="455"/>
  </r>
  <r>
    <x v="456"/>
  </r>
  <r>
    <x v="457"/>
  </r>
  <r>
    <x v="458"/>
  </r>
  <r>
    <x v="459"/>
  </r>
  <r>
    <x v="460"/>
  </r>
  <r>
    <x v="461"/>
  </r>
  <r>
    <x v="462"/>
  </r>
  <r>
    <x v="463"/>
  </r>
  <r>
    <x v="464"/>
  </r>
  <r>
    <x v="465"/>
  </r>
  <r>
    <x v="466"/>
  </r>
  <r>
    <x v="467"/>
  </r>
  <r>
    <x v="468"/>
  </r>
  <r>
    <x v="469"/>
  </r>
  <r>
    <x v="470"/>
  </r>
  <r>
    <x v="471"/>
  </r>
  <r>
    <x v="472"/>
  </r>
  <r>
    <x v="473"/>
  </r>
  <r>
    <x v="474"/>
  </r>
  <r>
    <x v="475"/>
  </r>
  <r>
    <x v="476"/>
  </r>
  <r>
    <x v="477"/>
  </r>
  <r>
    <x v="478"/>
  </r>
  <r>
    <x v="479"/>
  </r>
  <r>
    <x v="480"/>
  </r>
  <r>
    <x v="481"/>
  </r>
  <r>
    <x v="482"/>
  </r>
  <r>
    <x v="483"/>
  </r>
  <r>
    <x v="484"/>
  </r>
  <r>
    <x v="485"/>
  </r>
  <r>
    <x v="486"/>
  </r>
  <r>
    <x v="487"/>
  </r>
  <r>
    <x v="488"/>
  </r>
  <r>
    <x v="489"/>
  </r>
  <r>
    <x v="490"/>
  </r>
  <r>
    <x v="491"/>
  </r>
  <r>
    <x v="492"/>
  </r>
  <r>
    <x v="493"/>
  </r>
  <r>
    <x v="494"/>
  </r>
  <r>
    <x v="495"/>
  </r>
  <r>
    <x v="496"/>
  </r>
  <r>
    <x v="497"/>
  </r>
  <r>
    <x v="498"/>
  </r>
  <r>
    <x v="499"/>
  </r>
  <r>
    <x v="500"/>
  </r>
  <r>
    <x v="501"/>
  </r>
  <r>
    <x v="502"/>
  </r>
  <r>
    <x v="503"/>
  </r>
  <r>
    <x v="504"/>
  </r>
  <r>
    <x v="505"/>
  </r>
  <r>
    <x v="506"/>
  </r>
  <r>
    <x v="507"/>
  </r>
  <r>
    <x v="508"/>
  </r>
  <r>
    <x v="509"/>
  </r>
  <r>
    <x v="510"/>
  </r>
  <r>
    <x v="511"/>
  </r>
  <r>
    <x v="512"/>
  </r>
  <r>
    <x v="513"/>
  </r>
  <r>
    <x v="514"/>
  </r>
  <r>
    <x v="515"/>
  </r>
  <r>
    <x v="516"/>
  </r>
  <r>
    <x v="517"/>
  </r>
  <r>
    <x v="518"/>
  </r>
  <r>
    <x v="519"/>
  </r>
  <r>
    <x v="520"/>
  </r>
  <r>
    <x v="521"/>
  </r>
  <r>
    <x v="522"/>
  </r>
  <r>
    <x v="523"/>
  </r>
  <r>
    <x v="524"/>
  </r>
  <r>
    <x v="525"/>
  </r>
  <r>
    <x v="526"/>
  </r>
  <r>
    <x v="527"/>
  </r>
  <r>
    <x v="528"/>
  </r>
  <r>
    <x v="529"/>
  </r>
  <r>
    <x v="530"/>
  </r>
  <r>
    <x v="531"/>
  </r>
  <r>
    <x v="532"/>
  </r>
  <r>
    <x v="533"/>
  </r>
  <r>
    <x v="534"/>
  </r>
  <r>
    <x v="535"/>
  </r>
  <r>
    <x v="536"/>
  </r>
  <r>
    <x v="537"/>
  </r>
  <r>
    <x v="538"/>
  </r>
  <r>
    <x v="539"/>
  </r>
  <r>
    <x v="540"/>
  </r>
  <r>
    <x v="541"/>
  </r>
  <r>
    <x v="542"/>
  </r>
  <r>
    <x v="543"/>
  </r>
  <r>
    <x v="544"/>
  </r>
  <r>
    <x v="545"/>
  </r>
  <r>
    <x v="546"/>
  </r>
  <r>
    <x v="547"/>
  </r>
  <r>
    <x v="548"/>
  </r>
  <r>
    <x v="549"/>
  </r>
  <r>
    <x v="550"/>
  </r>
  <r>
    <x v="551"/>
  </r>
  <r>
    <x v="552"/>
  </r>
  <r>
    <x v="553"/>
  </r>
  <r>
    <x v="554"/>
  </r>
  <r>
    <x v="555"/>
  </r>
  <r>
    <x v="556"/>
  </r>
  <r>
    <x v="557"/>
  </r>
  <r>
    <x v="558"/>
  </r>
  <r>
    <x v="559"/>
  </r>
  <r>
    <x v="560"/>
  </r>
  <r>
    <x v="561"/>
  </r>
  <r>
    <x v="562"/>
  </r>
  <r>
    <x v="563"/>
  </r>
  <r>
    <x v="564"/>
  </r>
  <r>
    <x v="565"/>
  </r>
  <r>
    <x v="566"/>
  </r>
  <r>
    <x v="567"/>
  </r>
  <r>
    <x v="568"/>
  </r>
  <r>
    <x v="569"/>
  </r>
  <r>
    <x v="570"/>
  </r>
  <r>
    <x v="571"/>
  </r>
  <r>
    <x v="572"/>
  </r>
  <r>
    <x v="573"/>
  </r>
  <r>
    <x v="574"/>
  </r>
  <r>
    <x v="575"/>
  </r>
  <r>
    <x v="576"/>
  </r>
  <r>
    <x v="577"/>
  </r>
  <r>
    <x v="578"/>
  </r>
  <r>
    <x v="579"/>
  </r>
  <r>
    <x v="580"/>
  </r>
  <r>
    <x v="581"/>
  </r>
  <r>
    <x v="582"/>
  </r>
  <r>
    <x v="583"/>
  </r>
  <r>
    <x v="584"/>
  </r>
  <r>
    <x v="585"/>
  </r>
  <r>
    <x v="586"/>
  </r>
  <r>
    <x v="587"/>
  </r>
  <r>
    <x v="588"/>
  </r>
  <r>
    <x v="589"/>
  </r>
  <r>
    <x v="590"/>
  </r>
  <r>
    <x v="591"/>
  </r>
  <r>
    <x v="592"/>
  </r>
  <r>
    <x v="593"/>
  </r>
  <r>
    <x v="594"/>
  </r>
  <r>
    <x v="595"/>
  </r>
  <r>
    <x v="596"/>
  </r>
  <r>
    <x v="597"/>
  </r>
  <r>
    <x v="452"/>
  </r>
  <r>
    <x v="598"/>
  </r>
  <r>
    <x v="599"/>
  </r>
  <r>
    <x v="600"/>
  </r>
  <r>
    <x v="601"/>
  </r>
  <r>
    <x v="602"/>
  </r>
  <r>
    <x v="603"/>
  </r>
  <r>
    <x v="604"/>
  </r>
  <r>
    <x v="605"/>
  </r>
  <r>
    <x v="606"/>
  </r>
  <r>
    <x v="607"/>
  </r>
  <r>
    <x v="608"/>
  </r>
  <r>
    <x v="609"/>
  </r>
  <r>
    <x v="610"/>
  </r>
  <r>
    <x v="611"/>
  </r>
  <r>
    <x v="612"/>
  </r>
  <r>
    <x v="613"/>
  </r>
  <r>
    <x v="614"/>
  </r>
  <r>
    <x v="615"/>
  </r>
  <r>
    <x v="616"/>
  </r>
  <r>
    <x v="617"/>
  </r>
  <r>
    <x v="618"/>
  </r>
  <r>
    <x v="619"/>
  </r>
  <r>
    <x v="620"/>
  </r>
  <r>
    <x v="621"/>
  </r>
  <r>
    <x v="622"/>
  </r>
  <r>
    <x v="623"/>
  </r>
  <r>
    <x v="624"/>
  </r>
  <r>
    <x v="625"/>
  </r>
  <r>
    <x v="626"/>
  </r>
  <r>
    <x v="627"/>
  </r>
  <r>
    <x v="628"/>
  </r>
  <r>
    <x v="629"/>
  </r>
  <r>
    <x v="630"/>
  </r>
  <r>
    <x v="631"/>
  </r>
  <r>
    <x v="632"/>
  </r>
  <r>
    <x v="633"/>
  </r>
  <r>
    <x v="634"/>
  </r>
  <r>
    <x v="635"/>
  </r>
  <r>
    <x v="636"/>
  </r>
  <r>
    <x v="637"/>
  </r>
  <r>
    <x v="638"/>
  </r>
  <r>
    <x v="639"/>
  </r>
  <r>
    <x v="640"/>
  </r>
  <r>
    <x v="641"/>
  </r>
  <r>
    <x v="642"/>
  </r>
  <r>
    <x v="643"/>
  </r>
  <r>
    <x v="644"/>
  </r>
  <r>
    <x v="645"/>
  </r>
  <r>
    <x v="646"/>
  </r>
  <r>
    <x v="647"/>
  </r>
  <r>
    <x v="648"/>
  </r>
  <r>
    <x v="649"/>
  </r>
  <r>
    <x v="650"/>
  </r>
  <r>
    <x v="651"/>
  </r>
  <r>
    <x v="652"/>
  </r>
  <r>
    <x v="653"/>
  </r>
  <r>
    <x v="654"/>
  </r>
  <r>
    <x v="655"/>
  </r>
  <r>
    <x v="656"/>
  </r>
  <r>
    <x v="657"/>
  </r>
  <r>
    <x v="658"/>
  </r>
  <r>
    <x v="659"/>
  </r>
  <r>
    <x v="660"/>
  </r>
  <r>
    <x v="661"/>
  </r>
  <r>
    <x v="662"/>
  </r>
  <r>
    <x v="663"/>
  </r>
  <r>
    <x v="664"/>
  </r>
  <r>
    <x v="665"/>
  </r>
  <r>
    <x v="666"/>
  </r>
  <r>
    <x v="667"/>
  </r>
  <r>
    <x v="668"/>
  </r>
  <r>
    <x v="669"/>
  </r>
  <r>
    <x v="670"/>
  </r>
  <r>
    <x v="671"/>
  </r>
  <r>
    <x v="629"/>
  </r>
  <r>
    <x v="672"/>
  </r>
  <r>
    <x v="673"/>
  </r>
  <r>
    <x v="674"/>
  </r>
  <r>
    <x v="675"/>
  </r>
  <r>
    <x v="676"/>
  </r>
  <r>
    <x v="677"/>
  </r>
  <r>
    <x v="678"/>
  </r>
  <r>
    <x v="679"/>
  </r>
  <r>
    <x v="680"/>
  </r>
  <r>
    <x v="681"/>
  </r>
  <r>
    <x v="682"/>
  </r>
  <r>
    <x v="683"/>
  </r>
  <r>
    <x v="684"/>
  </r>
  <r>
    <x v="685"/>
  </r>
  <r>
    <x v="686"/>
  </r>
  <r>
    <x v="687"/>
  </r>
  <r>
    <x v="688"/>
  </r>
  <r>
    <x v="689"/>
  </r>
  <r>
    <x v="690"/>
  </r>
  <r>
    <x v="691"/>
  </r>
  <r>
    <x v="692"/>
  </r>
  <r>
    <x v="693"/>
  </r>
  <r>
    <x v="694"/>
  </r>
  <r>
    <x v="695"/>
  </r>
  <r>
    <x v="696"/>
  </r>
  <r>
    <x v="697"/>
  </r>
  <r>
    <x v="698"/>
  </r>
  <r>
    <x v="699"/>
  </r>
  <r>
    <x v="700"/>
  </r>
  <r>
    <x v="701"/>
  </r>
  <r>
    <x v="702"/>
  </r>
  <r>
    <x v="703"/>
  </r>
  <r>
    <x v="704"/>
  </r>
  <r>
    <x v="705"/>
  </r>
  <r>
    <x v="706"/>
  </r>
  <r>
    <x v="707"/>
  </r>
  <r>
    <x v="708"/>
  </r>
  <r>
    <x v="709"/>
  </r>
  <r>
    <x v="43"/>
  </r>
  <r>
    <x v="710"/>
  </r>
  <r>
    <x v="711"/>
  </r>
  <r>
    <x v="712"/>
  </r>
  <r>
    <x v="713"/>
  </r>
  <r>
    <x v="714"/>
  </r>
  <r>
    <x v="715"/>
  </r>
  <r>
    <x v="716"/>
  </r>
  <r>
    <x v="717"/>
  </r>
  <r>
    <x v="718"/>
  </r>
  <r>
    <x v="719"/>
  </r>
  <r>
    <x v="720"/>
  </r>
  <r>
    <x v="721"/>
  </r>
  <r>
    <x v="722"/>
  </r>
  <r>
    <x v="723"/>
  </r>
  <r>
    <x v="724"/>
  </r>
  <r>
    <x v="725"/>
  </r>
  <r>
    <x v="726"/>
  </r>
  <r>
    <x v="727"/>
  </r>
  <r>
    <x v="728"/>
  </r>
  <r>
    <x v="729"/>
  </r>
  <r>
    <x v="730"/>
  </r>
  <r>
    <x v="731"/>
  </r>
  <r>
    <x v="732"/>
  </r>
  <r>
    <x v="733"/>
  </r>
  <r>
    <x v="734"/>
  </r>
  <r>
    <x v="735"/>
  </r>
  <r>
    <x v="736"/>
  </r>
  <r>
    <x v="737"/>
  </r>
  <r>
    <x v="738"/>
  </r>
  <r>
    <x v="739"/>
  </r>
  <r>
    <x v="740"/>
  </r>
  <r>
    <x v="741"/>
  </r>
  <r>
    <x v="742"/>
  </r>
  <r>
    <x v="743"/>
  </r>
  <r>
    <x v="744"/>
  </r>
  <r>
    <x v="725"/>
  </r>
  <r>
    <x v="745"/>
  </r>
  <r>
    <x v="746"/>
  </r>
  <r>
    <x v="747"/>
  </r>
  <r>
    <x v="748"/>
  </r>
  <r>
    <x v="749"/>
  </r>
  <r>
    <x v="750"/>
  </r>
  <r>
    <x v="751"/>
  </r>
  <r>
    <x v="752"/>
  </r>
  <r>
    <x v="753"/>
  </r>
  <r>
    <x v="754"/>
  </r>
  <r>
    <x v="755"/>
  </r>
  <r>
    <x v="756"/>
  </r>
  <r>
    <x v="757"/>
  </r>
  <r>
    <x v="758"/>
  </r>
  <r>
    <x v="759"/>
  </r>
  <r>
    <x v="760"/>
  </r>
  <r>
    <x v="761"/>
  </r>
  <r>
    <x v="762"/>
  </r>
  <r>
    <x v="763"/>
  </r>
  <r>
    <x v="764"/>
  </r>
  <r>
    <x v="765"/>
  </r>
  <r>
    <x v="766"/>
  </r>
  <r>
    <x v="767"/>
  </r>
  <r>
    <x v="768"/>
  </r>
  <r>
    <x v="769"/>
  </r>
  <r>
    <x v="770"/>
  </r>
  <r>
    <x v="771"/>
  </r>
  <r>
    <x v="772"/>
  </r>
  <r>
    <x v="773"/>
  </r>
  <r>
    <x v="774"/>
  </r>
  <r>
    <x v="775"/>
  </r>
  <r>
    <x v="776"/>
  </r>
  <r>
    <x v="777"/>
  </r>
  <r>
    <x v="778"/>
  </r>
  <r>
    <x v="779"/>
  </r>
  <r>
    <x v="780"/>
  </r>
  <r>
    <x v="781"/>
  </r>
  <r>
    <x v="782"/>
  </r>
  <r>
    <x v="783"/>
  </r>
  <r>
    <x v="784"/>
  </r>
  <r>
    <x v="785"/>
  </r>
  <r>
    <x v="786"/>
  </r>
  <r>
    <x v="787"/>
  </r>
  <r>
    <x v="788"/>
  </r>
  <r>
    <x v="789"/>
  </r>
  <r>
    <x v="790"/>
  </r>
  <r>
    <x v="791"/>
  </r>
  <r>
    <x v="792"/>
  </r>
  <r>
    <x v="793"/>
  </r>
  <r>
    <x v="794"/>
  </r>
  <r>
    <x v="795"/>
  </r>
  <r>
    <x v="796"/>
  </r>
  <r>
    <x v="797"/>
  </r>
  <r>
    <x v="798"/>
  </r>
  <r>
    <x v="799"/>
  </r>
  <r>
    <x v="800"/>
  </r>
  <r>
    <x v="801"/>
  </r>
  <r>
    <x v="802"/>
  </r>
  <r>
    <x v="803"/>
  </r>
  <r>
    <x v="804"/>
  </r>
  <r>
    <x v="805"/>
  </r>
  <r>
    <x v="806"/>
  </r>
  <r>
    <x v="807"/>
  </r>
  <r>
    <x v="808"/>
  </r>
  <r>
    <x v="809"/>
  </r>
  <r>
    <x v="810"/>
  </r>
  <r>
    <x v="811"/>
  </r>
  <r>
    <x v="812"/>
  </r>
  <r>
    <x v="813"/>
  </r>
  <r>
    <x v="814"/>
  </r>
  <r>
    <x v="815"/>
  </r>
  <r>
    <x v="816"/>
  </r>
  <r>
    <x v="817"/>
  </r>
  <r>
    <x v="818"/>
  </r>
  <r>
    <x v="819"/>
  </r>
  <r>
    <x v="820"/>
  </r>
  <r>
    <x v="821"/>
  </r>
  <r>
    <x v="822"/>
  </r>
  <r>
    <x v="823"/>
  </r>
  <r>
    <x v="824"/>
  </r>
  <r>
    <x v="825"/>
  </r>
  <r>
    <x v="826"/>
  </r>
  <r>
    <x v="827"/>
  </r>
  <r>
    <x v="828"/>
  </r>
  <r>
    <x v="829"/>
  </r>
  <r>
    <x v="830"/>
  </r>
  <r>
    <x v="831"/>
  </r>
  <r>
    <x v="832"/>
  </r>
  <r>
    <x v="833"/>
  </r>
  <r>
    <x v="834"/>
  </r>
  <r>
    <x v="835"/>
  </r>
  <r>
    <x v="836"/>
  </r>
  <r>
    <x v="837"/>
  </r>
  <r>
    <x v="838"/>
  </r>
  <r>
    <x v="839"/>
  </r>
  <r>
    <x v="840"/>
  </r>
  <r>
    <x v="841"/>
  </r>
  <r>
    <x v="842"/>
  </r>
  <r>
    <x v="843"/>
  </r>
  <r>
    <x v="844"/>
  </r>
  <r>
    <x v="845"/>
  </r>
  <r>
    <x v="846"/>
  </r>
  <r>
    <x v="847"/>
  </r>
  <r>
    <x v="848"/>
  </r>
  <r>
    <x v="849"/>
  </r>
  <r>
    <x v="850"/>
  </r>
  <r>
    <x v="851"/>
  </r>
  <r>
    <x v="852"/>
  </r>
  <r>
    <x v="853"/>
  </r>
  <r>
    <x v="854"/>
  </r>
  <r>
    <x v="855"/>
  </r>
  <r>
    <x v="856"/>
  </r>
  <r>
    <x v="857"/>
  </r>
  <r>
    <x v="858"/>
  </r>
  <r>
    <x v="859"/>
  </r>
  <r>
    <x v="860"/>
  </r>
  <r>
    <x v="861"/>
  </r>
  <r>
    <x v="862"/>
  </r>
  <r>
    <x v="863"/>
  </r>
  <r>
    <x v="864"/>
  </r>
  <r>
    <x v="865"/>
  </r>
  <r>
    <x v="866"/>
  </r>
  <r>
    <x v="867"/>
  </r>
  <r>
    <x v="868"/>
  </r>
  <r>
    <x v="869"/>
  </r>
  <r>
    <x v="870"/>
  </r>
  <r>
    <x v="871"/>
  </r>
  <r>
    <x v="872"/>
  </r>
  <r>
    <x v="873"/>
  </r>
  <r>
    <x v="874"/>
  </r>
  <r>
    <x v="875"/>
  </r>
  <r>
    <x v="876"/>
  </r>
  <r>
    <x v="136"/>
  </r>
  <r>
    <x v="877"/>
  </r>
  <r>
    <x v="878"/>
  </r>
  <r>
    <x v="879"/>
  </r>
  <r>
    <x v="880"/>
  </r>
  <r>
    <x v="881"/>
  </r>
  <r>
    <x v="882"/>
  </r>
  <r>
    <x v="883"/>
  </r>
  <r>
    <x v="884"/>
  </r>
  <r>
    <x v="885"/>
  </r>
  <r>
    <x v="886"/>
  </r>
  <r>
    <x v="887"/>
  </r>
  <r>
    <x v="888"/>
  </r>
  <r>
    <x v="889"/>
  </r>
  <r>
    <x v="890"/>
  </r>
  <r>
    <x v="891"/>
  </r>
  <r>
    <x v="892"/>
  </r>
  <r>
    <x v="893"/>
  </r>
  <r>
    <x v="894"/>
  </r>
  <r>
    <x v="895"/>
  </r>
  <r>
    <x v="896"/>
  </r>
  <r>
    <x v="897"/>
  </r>
  <r>
    <x v="898"/>
  </r>
  <r>
    <x v="899"/>
  </r>
  <r>
    <x v="900"/>
  </r>
  <r>
    <x v="901"/>
  </r>
  <r>
    <x v="902"/>
  </r>
  <r>
    <x v="903"/>
  </r>
  <r>
    <x v="904"/>
  </r>
  <r>
    <x v="905"/>
  </r>
  <r>
    <x v="906"/>
  </r>
  <r>
    <x v="907"/>
  </r>
  <r>
    <x v="908"/>
  </r>
  <r>
    <x v="909"/>
  </r>
  <r>
    <x v="910"/>
  </r>
  <r>
    <x v="911"/>
  </r>
  <r>
    <x v="912"/>
  </r>
  <r>
    <x v="913"/>
  </r>
  <r>
    <x v="914"/>
  </r>
  <r>
    <x v="915"/>
  </r>
  <r>
    <x v="916"/>
  </r>
  <r>
    <x v="917"/>
  </r>
  <r>
    <x v="918"/>
  </r>
  <r>
    <x v="919"/>
  </r>
  <r>
    <x v="920"/>
  </r>
  <r>
    <x v="921"/>
  </r>
  <r>
    <x v="922"/>
  </r>
  <r>
    <x v="923"/>
  </r>
  <r>
    <x v="924"/>
  </r>
  <r>
    <x v="925"/>
  </r>
  <r>
    <x v="672"/>
  </r>
  <r>
    <x v="926"/>
  </r>
  <r>
    <x v="927"/>
  </r>
  <r>
    <x v="928"/>
  </r>
  <r>
    <x v="929"/>
  </r>
  <r>
    <x v="930"/>
  </r>
  <r>
    <x v="931"/>
  </r>
  <r>
    <x v="932"/>
  </r>
  <r>
    <x v="933"/>
  </r>
  <r>
    <x v="934"/>
  </r>
  <r>
    <x v="935"/>
  </r>
  <r>
    <x v="936"/>
  </r>
  <r>
    <x v="937"/>
  </r>
  <r>
    <x v="938"/>
  </r>
  <r>
    <x v="939"/>
  </r>
  <r>
    <x v="940"/>
  </r>
  <r>
    <x v="941"/>
  </r>
  <r>
    <x v="942"/>
  </r>
  <r>
    <x v="943"/>
  </r>
  <r>
    <x v="156"/>
  </r>
  <r>
    <x v="944"/>
  </r>
  <r>
    <x v="945"/>
  </r>
  <r>
    <x v="946"/>
  </r>
  <r>
    <x v="947"/>
  </r>
  <r>
    <x v="948"/>
  </r>
  <r>
    <x v="949"/>
  </r>
  <r>
    <x v="950"/>
  </r>
  <r>
    <x v="951"/>
  </r>
  <r>
    <x v="952"/>
  </r>
  <r>
    <x v="953"/>
  </r>
  <r>
    <x v="954"/>
  </r>
  <r>
    <x v="955"/>
  </r>
  <r>
    <x v="956"/>
  </r>
  <r>
    <x v="957"/>
  </r>
  <r>
    <x v="958"/>
  </r>
  <r>
    <x v="959"/>
  </r>
  <r>
    <x v="960"/>
  </r>
  <r>
    <x v="961"/>
  </r>
  <r>
    <x v="962"/>
  </r>
  <r>
    <x v="963"/>
  </r>
  <r>
    <x v="964"/>
  </r>
  <r>
    <x v="965"/>
  </r>
  <r>
    <x v="966"/>
  </r>
  <r>
    <x v="967"/>
  </r>
  <r>
    <x v="968"/>
  </r>
  <r>
    <x v="969"/>
  </r>
  <r>
    <x v="970"/>
  </r>
  <r>
    <x v="971"/>
  </r>
  <r>
    <x v="972"/>
  </r>
  <r>
    <x v="973"/>
  </r>
  <r>
    <x v="974"/>
  </r>
  <r>
    <x v="975"/>
  </r>
  <r>
    <x v="976"/>
  </r>
  <r>
    <x v="977"/>
  </r>
  <r>
    <x v="978"/>
  </r>
  <r>
    <x v="979"/>
  </r>
  <r>
    <x v="980"/>
  </r>
  <r>
    <x v="981"/>
  </r>
  <r>
    <x v="982"/>
  </r>
  <r>
    <x v="983"/>
  </r>
  <r>
    <x v="984"/>
  </r>
  <r>
    <x v="985"/>
  </r>
  <r>
    <x v="986"/>
  </r>
  <r>
    <x v="987"/>
  </r>
  <r>
    <x v="988"/>
  </r>
  <r>
    <x v="989"/>
  </r>
  <r>
    <x v="990"/>
  </r>
  <r>
    <x v="991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750-67-8428"/>
    <d v="2019-01-05T00:00:00"/>
    <s v="Member"/>
    <s v="Health and beauty"/>
    <n v="74.69"/>
    <n v="7"/>
    <n v="522.82999999999993"/>
    <x v="0"/>
  </r>
  <r>
    <s v="226-31-3081"/>
    <d v="2019-03-08T00:00:00"/>
    <s v="Normal"/>
    <s v="Electronic accessories"/>
    <n v="15.28"/>
    <n v="5"/>
    <n v="76.399999999999991"/>
    <x v="1"/>
  </r>
  <r>
    <s v="631-41-3108"/>
    <d v="2019-03-03T00:00:00"/>
    <s v="Normal"/>
    <s v="Home and lifestyle"/>
    <n v="46.33"/>
    <n v="7"/>
    <n v="324.31"/>
    <x v="1"/>
  </r>
  <r>
    <s v="123-19-1176"/>
    <d v="2019-01-27T00:00:00"/>
    <s v="Member"/>
    <s v="Health and beauty"/>
    <n v="58.22"/>
    <n v="8"/>
    <n v="465.76"/>
    <x v="0"/>
  </r>
  <r>
    <s v="373-73-7910"/>
    <d v="2019-02-08T00:00:00"/>
    <s v="Normal"/>
    <s v="Sports and travel"/>
    <n v="86.31"/>
    <n v="7"/>
    <n v="604.17000000000007"/>
    <x v="2"/>
  </r>
  <r>
    <s v="699-14-3026"/>
    <d v="2019-03-25T00:00:00"/>
    <s v="Normal"/>
    <s v="Electronic accessories"/>
    <n v="85.39"/>
    <n v="7"/>
    <n v="597.73"/>
    <x v="1"/>
  </r>
  <r>
    <s v="355-53-5943"/>
    <d v="2019-02-25T00:00:00"/>
    <s v="Member"/>
    <s v="Electronic accessories"/>
    <n v="68.84"/>
    <n v="6"/>
    <n v="413.04"/>
    <x v="2"/>
  </r>
  <r>
    <s v="315-22-5665"/>
    <d v="2019-02-24T00:00:00"/>
    <s v="Normal"/>
    <s v="Home and lifestyle"/>
    <n v="73.56"/>
    <n v="10"/>
    <n v="735.6"/>
    <x v="2"/>
  </r>
  <r>
    <s v="665-32-9167"/>
    <d v="2019-01-10T00:00:00"/>
    <s v="Member"/>
    <s v="Health and beauty"/>
    <n v="36.26"/>
    <n v="2"/>
    <n v="72.52"/>
    <x v="0"/>
  </r>
  <r>
    <s v="692-92-5582"/>
    <d v="2019-02-20T00:00:00"/>
    <s v="Member"/>
    <s v="Food and beverages"/>
    <n v="54.84"/>
    <n v="3"/>
    <n v="164.52"/>
    <x v="2"/>
  </r>
  <r>
    <s v="351-62-0822"/>
    <d v="2019-02-06T00:00:00"/>
    <s v="Member"/>
    <s v="Fashion accessories"/>
    <n v="14.48"/>
    <n v="4"/>
    <n v="57.92"/>
    <x v="2"/>
  </r>
  <r>
    <s v="529-56-3974"/>
    <d v="2019-03-09T00:00:00"/>
    <s v="Member"/>
    <s v="Electronic accessories"/>
    <n v="25.51"/>
    <n v="4"/>
    <n v="102.04"/>
    <x v="1"/>
  </r>
  <r>
    <s v="365-64-0515"/>
    <d v="2019-02-12T00:00:00"/>
    <s v="Normal"/>
    <s v="Electronic accessories"/>
    <n v="46.95"/>
    <n v="5"/>
    <n v="234.75"/>
    <x v="2"/>
  </r>
  <r>
    <s v="252-56-2699"/>
    <d v="2019-02-07T00:00:00"/>
    <s v="Normal"/>
    <s v="Food and beverages"/>
    <n v="43.19"/>
    <n v="10"/>
    <n v="431.9"/>
    <x v="2"/>
  </r>
  <r>
    <s v="829-34-3910"/>
    <d v="2019-03-29T00:00:00"/>
    <s v="Normal"/>
    <s v="Health and beauty"/>
    <n v="71.38"/>
    <n v="10"/>
    <n v="713.8"/>
    <x v="1"/>
  </r>
  <r>
    <s v="299-46-1805"/>
    <d v="2019-01-15T00:00:00"/>
    <s v="Member"/>
    <s v="Sports and travel"/>
    <n v="93.72"/>
    <n v="6"/>
    <n v="562.31999999999994"/>
    <x v="0"/>
  </r>
  <r>
    <s v="656-95-9349"/>
    <d v="2019-03-11T00:00:00"/>
    <s v="Member"/>
    <s v="Health and beauty"/>
    <n v="68.930000000000007"/>
    <n v="7"/>
    <n v="482.51000000000005"/>
    <x v="1"/>
  </r>
  <r>
    <s v="765-26-6951"/>
    <d v="2019-01-01T00:00:00"/>
    <s v="Normal"/>
    <s v="Sports and travel"/>
    <n v="72.61"/>
    <n v="6"/>
    <n v="435.65999999999997"/>
    <x v="0"/>
  </r>
  <r>
    <s v="329-62-1586"/>
    <d v="2019-01-21T00:00:00"/>
    <s v="Normal"/>
    <s v="Food and beverages"/>
    <n v="54.67"/>
    <n v="3"/>
    <n v="164.01"/>
    <x v="0"/>
  </r>
  <r>
    <s v="319-50-3348"/>
    <d v="2019-03-11T00:00:00"/>
    <s v="Normal"/>
    <s v="Home and lifestyle"/>
    <n v="40.299999999999997"/>
    <n v="2"/>
    <n v="80.599999999999994"/>
    <x v="1"/>
  </r>
  <r>
    <s v="300-71-4605"/>
    <d v="2019-02-25T00:00:00"/>
    <s v="Member"/>
    <s v="Electronic accessories"/>
    <n v="86.04"/>
    <n v="5"/>
    <n v="430.20000000000005"/>
    <x v="2"/>
  </r>
  <r>
    <s v="371-85-5789"/>
    <d v="2019-03-05T00:00:00"/>
    <s v="Normal"/>
    <s v="Health and beauty"/>
    <n v="87.98"/>
    <n v="3"/>
    <n v="263.94"/>
    <x v="1"/>
  </r>
  <r>
    <s v="273-16-6619"/>
    <d v="2019-03-15T00:00:00"/>
    <s v="Normal"/>
    <s v="Home and lifestyle"/>
    <n v="33.200000000000003"/>
    <n v="2"/>
    <n v="66.400000000000006"/>
    <x v="1"/>
  </r>
  <r>
    <s v="636-48-8204"/>
    <d v="2019-02-17T00:00:00"/>
    <s v="Normal"/>
    <s v="Electronic accessories"/>
    <n v="34.56"/>
    <n v="5"/>
    <n v="172.8"/>
    <x v="2"/>
  </r>
  <r>
    <s v="549-59-1358"/>
    <d v="2019-03-02T00:00:00"/>
    <s v="Member"/>
    <s v="Sports and travel"/>
    <n v="88.63"/>
    <n v="3"/>
    <n v="265.89"/>
    <x v="1"/>
  </r>
  <r>
    <s v="227-03-5010"/>
    <d v="2019-03-22T00:00:00"/>
    <s v="Member"/>
    <s v="Home and lifestyle"/>
    <n v="52.59"/>
    <n v="8"/>
    <n v="420.72"/>
    <x v="1"/>
  </r>
  <r>
    <s v="649-29-6775"/>
    <d v="2019-02-08T00:00:00"/>
    <s v="Normal"/>
    <s v="Fashion accessories"/>
    <n v="33.520000000000003"/>
    <n v="1"/>
    <n v="33.520000000000003"/>
    <x v="2"/>
  </r>
  <r>
    <s v="189-17-4241"/>
    <d v="2019-03-10T00:00:00"/>
    <s v="Normal"/>
    <s v="Fashion accessories"/>
    <n v="87.67"/>
    <n v="2"/>
    <n v="175.34"/>
    <x v="1"/>
  </r>
  <r>
    <s v="145-94-9061"/>
    <d v="2019-01-25T00:00:00"/>
    <s v="Normal"/>
    <s v="Food and beverages"/>
    <n v="88.36"/>
    <n v="5"/>
    <n v="441.8"/>
    <x v="0"/>
  </r>
  <r>
    <s v="848-62-7243"/>
    <d v="2019-03-15T00:00:00"/>
    <s v="Normal"/>
    <s v="Health and beauty"/>
    <n v="24.89"/>
    <n v="9"/>
    <n v="224.01"/>
    <x v="1"/>
  </r>
  <r>
    <s v="871-79-8483"/>
    <d v="2019-02-25T00:00:00"/>
    <s v="Normal"/>
    <s v="Fashion accessories"/>
    <n v="94.13"/>
    <n v="5"/>
    <n v="470.65"/>
    <x v="2"/>
  </r>
  <r>
    <s v="149-71-6266"/>
    <d v="2019-01-28T00:00:00"/>
    <s v="Member"/>
    <s v="Sports and travel"/>
    <n v="78.069999999999993"/>
    <n v="9"/>
    <n v="702.62999999999988"/>
    <x v="0"/>
  </r>
  <r>
    <s v="640-49-2076"/>
    <d v="2019-01-10T00:00:00"/>
    <s v="Normal"/>
    <s v="Sports and travel"/>
    <n v="83.78"/>
    <n v="8"/>
    <n v="670.24"/>
    <x v="0"/>
  </r>
  <r>
    <s v="595-11-5460"/>
    <d v="2019-03-15T00:00:00"/>
    <s v="Normal"/>
    <s v="Health and beauty"/>
    <n v="96.58"/>
    <n v="2"/>
    <n v="193.16"/>
    <x v="1"/>
  </r>
  <r>
    <s v="183-56-6882"/>
    <d v="2019-02-06T00:00:00"/>
    <s v="Member"/>
    <s v="Food and beverages"/>
    <n v="99.42"/>
    <n v="4"/>
    <n v="397.68"/>
    <x v="2"/>
  </r>
  <r>
    <s v="232-16-2483"/>
    <d v="2019-01-07T00:00:00"/>
    <s v="Member"/>
    <s v="Sports and travel"/>
    <n v="68.12"/>
    <n v="1"/>
    <n v="68.12"/>
    <x v="0"/>
  </r>
  <r>
    <s v="129-29-8530"/>
    <d v="2019-03-10T00:00:00"/>
    <s v="Member"/>
    <s v="Sports and travel"/>
    <n v="62.62"/>
    <n v="5"/>
    <n v="313.09999999999997"/>
    <x v="1"/>
  </r>
  <r>
    <s v="272-65-1806"/>
    <d v="2019-01-15T00:00:00"/>
    <s v="Normal"/>
    <s v="Electronic accessories"/>
    <n v="60.88"/>
    <n v="9"/>
    <n v="547.92000000000007"/>
    <x v="0"/>
  </r>
  <r>
    <s v="333-73-7901"/>
    <d v="2019-03-23T00:00:00"/>
    <s v="Normal"/>
    <s v="Health and beauty"/>
    <n v="54.92"/>
    <n v="8"/>
    <n v="439.36"/>
    <x v="1"/>
  </r>
  <r>
    <s v="777-82-7220"/>
    <d v="2019-03-03T00:00:00"/>
    <s v="Member"/>
    <s v="Home and lifestyle"/>
    <n v="30.12"/>
    <n v="8"/>
    <n v="240.96"/>
    <x v="1"/>
  </r>
  <r>
    <s v="280-35-5823"/>
    <d v="2019-01-17T00:00:00"/>
    <s v="Member"/>
    <s v="Home and lifestyle"/>
    <n v="86.72"/>
    <n v="1"/>
    <n v="86.72"/>
    <x v="0"/>
  </r>
  <r>
    <s v="554-53-8700"/>
    <d v="2019-02-02T00:00:00"/>
    <s v="Member"/>
    <s v="Home and lifestyle"/>
    <n v="56.11"/>
    <n v="2"/>
    <n v="112.22"/>
    <x v="2"/>
  </r>
  <r>
    <s v="354-25-5821"/>
    <d v="2019-02-08T00:00:00"/>
    <s v="Member"/>
    <s v="Sports and travel"/>
    <n v="69.12"/>
    <n v="6"/>
    <n v="414.72"/>
    <x v="2"/>
  </r>
  <r>
    <s v="228-96-1411"/>
    <d v="2019-03-04T00:00:00"/>
    <s v="Member"/>
    <s v="Food and beverages"/>
    <n v="98.7"/>
    <n v="8"/>
    <n v="789.6"/>
    <x v="1"/>
  </r>
  <r>
    <s v="617-15-4209"/>
    <d v="2019-03-16T00:00:00"/>
    <s v="Member"/>
    <s v="Health and beauty"/>
    <n v="15.37"/>
    <n v="2"/>
    <n v="30.74"/>
    <x v="1"/>
  </r>
  <r>
    <s v="132-32-9879"/>
    <d v="2019-03-09T00:00:00"/>
    <s v="Member"/>
    <s v="Electronic accessories"/>
    <n v="93.96"/>
    <n v="4"/>
    <n v="375.84"/>
    <x v="1"/>
  </r>
  <r>
    <s v="370-41-7321"/>
    <d v="2019-02-27T00:00:00"/>
    <s v="Member"/>
    <s v="Health and beauty"/>
    <n v="56.69"/>
    <n v="9"/>
    <n v="510.21"/>
    <x v="2"/>
  </r>
  <r>
    <s v="727-46-3608"/>
    <d v="2019-02-06T00:00:00"/>
    <s v="Member"/>
    <s v="Food and beverages"/>
    <n v="20.010000000000002"/>
    <n v="9"/>
    <n v="180.09"/>
    <x v="2"/>
  </r>
  <r>
    <s v="669-54-1719"/>
    <d v="2019-02-10T00:00:00"/>
    <s v="Member"/>
    <s v="Electronic accessories"/>
    <n v="18.93"/>
    <n v="6"/>
    <n v="113.58"/>
    <x v="2"/>
  </r>
  <r>
    <s v="574-22-5561"/>
    <d v="2019-03-19T00:00:00"/>
    <s v="Member"/>
    <s v="Fashion accessories"/>
    <n v="82.63"/>
    <n v="10"/>
    <n v="826.3"/>
    <x v="1"/>
  </r>
  <r>
    <s v="326-78-5178"/>
    <d v="2019-02-03T00:00:00"/>
    <s v="Member"/>
    <s v="Food and beverages"/>
    <n v="91.4"/>
    <n v="7"/>
    <n v="639.80000000000007"/>
    <x v="2"/>
  </r>
  <r>
    <s v="162-48-8011"/>
    <d v="2019-02-10T00:00:00"/>
    <s v="Member"/>
    <s v="Food and beverages"/>
    <n v="44.59"/>
    <n v="5"/>
    <n v="222.95000000000002"/>
    <x v="2"/>
  </r>
  <r>
    <s v="616-24-2851"/>
    <d v="2019-03-22T00:00:00"/>
    <s v="Member"/>
    <s v="Fashion accessories"/>
    <n v="17.87"/>
    <n v="4"/>
    <n v="71.48"/>
    <x v="1"/>
  </r>
  <r>
    <s v="778-71-5554"/>
    <d v="2019-01-25T00:00:00"/>
    <s v="Member"/>
    <s v="Fashion accessories"/>
    <n v="15.43"/>
    <n v="1"/>
    <n v="15.43"/>
    <x v="0"/>
  </r>
  <r>
    <s v="242-55-6721"/>
    <d v="2019-03-07T00:00:00"/>
    <s v="Normal"/>
    <s v="Home and lifestyle"/>
    <n v="16.16"/>
    <n v="2"/>
    <n v="32.32"/>
    <x v="1"/>
  </r>
  <r>
    <s v="399-46-5918"/>
    <d v="2019-02-28T00:00:00"/>
    <s v="Normal"/>
    <s v="Electronic accessories"/>
    <n v="85.98"/>
    <n v="8"/>
    <n v="687.84"/>
    <x v="2"/>
  </r>
  <r>
    <s v="106-35-6779"/>
    <d v="2019-03-27T00:00:00"/>
    <s v="Member"/>
    <s v="Home and lifestyle"/>
    <n v="44.34"/>
    <n v="2"/>
    <n v="88.68"/>
    <x v="1"/>
  </r>
  <r>
    <s v="635-40-6220"/>
    <d v="2019-02-07T00:00:00"/>
    <s v="Normal"/>
    <s v="Health and beauty"/>
    <n v="89.6"/>
    <n v="8"/>
    <n v="716.8"/>
    <x v="2"/>
  </r>
  <r>
    <s v="817-48-8732"/>
    <d v="2019-01-20T00:00:00"/>
    <s v="Member"/>
    <s v="Home and lifestyle"/>
    <n v="72.349999999999994"/>
    <n v="10"/>
    <n v="723.5"/>
    <x v="0"/>
  </r>
  <r>
    <s v="120-06-4233"/>
    <d v="2019-03-12T00:00:00"/>
    <s v="Normal"/>
    <s v="Electronic accessories"/>
    <n v="30.61"/>
    <n v="6"/>
    <n v="183.66"/>
    <x v="1"/>
  </r>
  <r>
    <s v="285-68-5083"/>
    <d v="2019-02-15T00:00:00"/>
    <s v="Member"/>
    <s v="Sports and travel"/>
    <n v="24.74"/>
    <n v="3"/>
    <n v="74.22"/>
    <x v="2"/>
  </r>
  <r>
    <s v="803-83-5989"/>
    <d v="2019-02-24T00:00:00"/>
    <s v="Normal"/>
    <s v="Home and lifestyle"/>
    <n v="55.73"/>
    <n v="6"/>
    <n v="334.38"/>
    <x v="2"/>
  </r>
  <r>
    <s v="347-34-2234"/>
    <d v="2019-02-03T00:00:00"/>
    <s v="Member"/>
    <s v="Sports and travel"/>
    <n v="55.07"/>
    <n v="9"/>
    <n v="495.63"/>
    <x v="2"/>
  </r>
  <r>
    <s v="199-75-8169"/>
    <d v="2019-03-06T00:00:00"/>
    <s v="Member"/>
    <s v="Sports and travel"/>
    <n v="15.81"/>
    <n v="10"/>
    <n v="158.1"/>
    <x v="1"/>
  </r>
  <r>
    <s v="853-23-2453"/>
    <d v="2019-02-14T00:00:00"/>
    <s v="Member"/>
    <s v="Health and beauty"/>
    <n v="75.739999999999995"/>
    <n v="4"/>
    <n v="302.95999999999998"/>
    <x v="2"/>
  </r>
  <r>
    <s v="877-22-3308"/>
    <d v="2019-03-13T00:00:00"/>
    <s v="Member"/>
    <s v="Health and beauty"/>
    <n v="15.87"/>
    <n v="10"/>
    <n v="158.69999999999999"/>
    <x v="1"/>
  </r>
  <r>
    <s v="838-78-4295"/>
    <d v="2019-02-10T00:00:00"/>
    <s v="Normal"/>
    <s v="Health and beauty"/>
    <n v="33.47"/>
    <n v="2"/>
    <n v="66.94"/>
    <x v="2"/>
  </r>
  <r>
    <s v="109-28-2512"/>
    <d v="2019-01-07T00:00:00"/>
    <s v="Member"/>
    <s v="Fashion accessories"/>
    <n v="97.61"/>
    <n v="6"/>
    <n v="585.66"/>
    <x v="0"/>
  </r>
  <r>
    <s v="232-11-3025"/>
    <d v="2019-01-24T00:00:00"/>
    <s v="Normal"/>
    <s v="Sports and travel"/>
    <n v="78.77"/>
    <n v="10"/>
    <n v="787.69999999999993"/>
    <x v="0"/>
  </r>
  <r>
    <s v="382-03-4532"/>
    <d v="2019-02-02T00:00:00"/>
    <s v="Member"/>
    <s v="Health and beauty"/>
    <n v="18.329999999999998"/>
    <n v="1"/>
    <n v="18.329999999999998"/>
    <x v="2"/>
  </r>
  <r>
    <s v="393-65-2792"/>
    <d v="2019-01-06T00:00:00"/>
    <s v="Normal"/>
    <s v="Food and beverages"/>
    <n v="89.48"/>
    <n v="10"/>
    <n v="894.80000000000007"/>
    <x v="0"/>
  </r>
  <r>
    <s v="796-12-2025"/>
    <d v="2019-02-11T00:00:00"/>
    <s v="Normal"/>
    <s v="Fashion accessories"/>
    <n v="62.12"/>
    <n v="10"/>
    <n v="621.19999999999993"/>
    <x v="2"/>
  </r>
  <r>
    <s v="510-95-6347"/>
    <d v="2019-03-05T00:00:00"/>
    <s v="Member"/>
    <s v="Food and beverages"/>
    <n v="48.52"/>
    <n v="3"/>
    <n v="145.56"/>
    <x v="1"/>
  </r>
  <r>
    <s v="841-35-6630"/>
    <d v="2019-03-09T00:00:00"/>
    <s v="Normal"/>
    <s v="Electronic accessories"/>
    <n v="75.91"/>
    <n v="6"/>
    <n v="455.46"/>
    <x v="1"/>
  </r>
  <r>
    <s v="287-21-9091"/>
    <d v="2019-01-22T00:00:00"/>
    <s v="Normal"/>
    <s v="Home and lifestyle"/>
    <n v="74.67"/>
    <n v="9"/>
    <n v="672.03"/>
    <x v="0"/>
  </r>
  <r>
    <s v="732-94-0499"/>
    <d v="2019-01-13T00:00:00"/>
    <s v="Normal"/>
    <s v="Electronic accessories"/>
    <n v="41.65"/>
    <n v="10"/>
    <n v="416.5"/>
    <x v="0"/>
  </r>
  <r>
    <s v="263-10-3913"/>
    <d v="2019-01-09T00:00:00"/>
    <s v="Member"/>
    <s v="Fashion accessories"/>
    <n v="49.04"/>
    <n v="9"/>
    <n v="441.36"/>
    <x v="0"/>
  </r>
  <r>
    <s v="381-20-0914"/>
    <d v="2019-01-12T00:00:00"/>
    <s v="Member"/>
    <s v="Fashion accessories"/>
    <n v="20.010000000000002"/>
    <n v="9"/>
    <n v="180.09"/>
    <x v="0"/>
  </r>
  <r>
    <s v="829-49-1914"/>
    <d v="2019-03-05T00:00:00"/>
    <s v="Member"/>
    <s v="Food and beverages"/>
    <n v="78.31"/>
    <n v="10"/>
    <n v="783.1"/>
    <x v="1"/>
  </r>
  <r>
    <s v="756-01-7507"/>
    <d v="2019-01-22T00:00:00"/>
    <s v="Normal"/>
    <s v="Health and beauty"/>
    <n v="20.38"/>
    <n v="5"/>
    <n v="101.89999999999999"/>
    <x v="0"/>
  </r>
  <r>
    <s v="870-72-4431"/>
    <d v="2019-01-21T00:00:00"/>
    <s v="Normal"/>
    <s v="Health and beauty"/>
    <n v="99.19"/>
    <n v="6"/>
    <n v="595.14"/>
    <x v="0"/>
  </r>
  <r>
    <s v="847-38-7188"/>
    <d v="2019-01-26T00:00:00"/>
    <s v="Normal"/>
    <s v="Food and beverages"/>
    <n v="96.68"/>
    <n v="3"/>
    <n v="290.04000000000002"/>
    <x v="0"/>
  </r>
  <r>
    <s v="480-63-2856"/>
    <d v="2019-01-23T00:00:00"/>
    <s v="Normal"/>
    <s v="Food and beverages"/>
    <n v="19.25"/>
    <n v="8"/>
    <n v="154"/>
    <x v="0"/>
  </r>
  <r>
    <s v="787-56-0757"/>
    <d v="2019-02-23T00:00:00"/>
    <s v="Member"/>
    <s v="Food and beverages"/>
    <n v="80.36"/>
    <n v="4"/>
    <n v="321.44"/>
    <x v="2"/>
  </r>
  <r>
    <s v="360-39-5055"/>
    <d v="2019-03-09T00:00:00"/>
    <s v="Member"/>
    <s v="Sports and travel"/>
    <n v="48.91"/>
    <n v="5"/>
    <n v="244.54999999999998"/>
    <x v="1"/>
  </r>
  <r>
    <s v="730-50-9884"/>
    <d v="2019-03-05T00:00:00"/>
    <s v="Normal"/>
    <s v="Sports and travel"/>
    <n v="83.06"/>
    <n v="7"/>
    <n v="581.42000000000007"/>
    <x v="1"/>
  </r>
  <r>
    <s v="362-58-8315"/>
    <d v="2019-03-25T00:00:00"/>
    <s v="Normal"/>
    <s v="Fashion accessories"/>
    <n v="76.52"/>
    <n v="5"/>
    <n v="382.59999999999997"/>
    <x v="1"/>
  </r>
  <r>
    <s v="633-44-8566"/>
    <d v="2019-03-27T00:00:00"/>
    <s v="Member"/>
    <s v="Food and beverages"/>
    <n v="49.38"/>
    <n v="7"/>
    <n v="345.66"/>
    <x v="1"/>
  </r>
  <r>
    <s v="504-35-8843"/>
    <d v="2019-01-02T00:00:00"/>
    <s v="Normal"/>
    <s v="Sports and travel"/>
    <n v="42.47"/>
    <n v="1"/>
    <n v="42.47"/>
    <x v="0"/>
  </r>
  <r>
    <s v="318-68-5053"/>
    <d v="2019-02-27T00:00:00"/>
    <s v="Normal"/>
    <s v="Health and beauty"/>
    <n v="76.989999999999995"/>
    <n v="6"/>
    <n v="461.93999999999994"/>
    <x v="2"/>
  </r>
  <r>
    <s v="565-80-5980"/>
    <d v="2019-01-23T00:00:00"/>
    <s v="Member"/>
    <s v="Home and lifestyle"/>
    <n v="47.38"/>
    <n v="4"/>
    <n v="189.52"/>
    <x v="0"/>
  </r>
  <r>
    <s v="225-32-0908"/>
    <d v="2019-01-26T00:00:00"/>
    <s v="Normal"/>
    <s v="Sports and travel"/>
    <n v="44.86"/>
    <n v="10"/>
    <n v="448.6"/>
    <x v="0"/>
  </r>
  <r>
    <s v="873-51-0671"/>
    <d v="2019-01-10T00:00:00"/>
    <s v="Member"/>
    <s v="Sports and travel"/>
    <n v="21.98"/>
    <n v="7"/>
    <n v="153.86000000000001"/>
    <x v="0"/>
  </r>
  <r>
    <s v="152-08-9985"/>
    <d v="2019-03-12T00:00:00"/>
    <s v="Member"/>
    <s v="Health and beauty"/>
    <n v="64.36"/>
    <n v="9"/>
    <n v="579.24"/>
    <x v="1"/>
  </r>
  <r>
    <s v="512-91-0811"/>
    <d v="2019-02-06T00:00:00"/>
    <s v="Normal"/>
    <s v="Health and beauty"/>
    <n v="89.75"/>
    <n v="1"/>
    <n v="89.75"/>
    <x v="2"/>
  </r>
  <r>
    <s v="594-34-4444"/>
    <d v="2019-03-08T00:00:00"/>
    <s v="Normal"/>
    <s v="Electronic accessories"/>
    <n v="97.16"/>
    <n v="1"/>
    <n v="97.16"/>
    <x v="1"/>
  </r>
  <r>
    <s v="766-85-7061"/>
    <d v="2019-03-29T00:00:00"/>
    <s v="Normal"/>
    <s v="Health and beauty"/>
    <n v="87.87"/>
    <n v="10"/>
    <n v="878.7"/>
    <x v="1"/>
  </r>
  <r>
    <s v="871-39-9221"/>
    <d v="2019-02-09T00:00:00"/>
    <s v="Normal"/>
    <s v="Electronic accessories"/>
    <n v="12.45"/>
    <n v="6"/>
    <n v="74.699999999999989"/>
    <x v="2"/>
  </r>
  <r>
    <s v="865-92-6136"/>
    <d v="2019-03-23T00:00:00"/>
    <s v="Normal"/>
    <s v="Food and beverages"/>
    <n v="52.75"/>
    <n v="3"/>
    <n v="158.25"/>
    <x v="1"/>
  </r>
  <r>
    <s v="733-01-9107"/>
    <d v="2019-03-05T00:00:00"/>
    <s v="Normal"/>
    <s v="Home and lifestyle"/>
    <n v="82.7"/>
    <n v="6"/>
    <n v="496.20000000000005"/>
    <x v="1"/>
  </r>
  <r>
    <s v="163-56-7055"/>
    <d v="2019-03-26T00:00:00"/>
    <s v="Member"/>
    <s v="Fashion accessories"/>
    <n v="48.71"/>
    <n v="1"/>
    <n v="48.71"/>
    <x v="1"/>
  </r>
  <r>
    <s v="189-98-2939"/>
    <d v="2019-03-01T00:00:00"/>
    <s v="Normal"/>
    <s v="Fashion accessories"/>
    <n v="78.55"/>
    <n v="9"/>
    <n v="706.94999999999993"/>
    <x v="1"/>
  </r>
  <r>
    <s v="551-21-3069"/>
    <d v="2019-02-01T00:00:00"/>
    <s v="Normal"/>
    <s v="Electronic accessories"/>
    <n v="23.07"/>
    <n v="9"/>
    <n v="207.63"/>
    <x v="2"/>
  </r>
  <r>
    <s v="212-62-1842"/>
    <d v="2019-03-28T00:00:00"/>
    <s v="Normal"/>
    <s v="Food and beverages"/>
    <n v="58.26"/>
    <n v="6"/>
    <n v="349.56"/>
    <x v="1"/>
  </r>
  <r>
    <s v="716-39-1409"/>
    <d v="2019-03-19T00:00:00"/>
    <s v="Normal"/>
    <s v="Health and beauty"/>
    <n v="30.35"/>
    <n v="7"/>
    <n v="212.45000000000002"/>
    <x v="1"/>
  </r>
  <r>
    <s v="704-48-3927"/>
    <d v="2019-01-12T00:00:00"/>
    <s v="Member"/>
    <s v="Electronic accessories"/>
    <n v="88.67"/>
    <n v="10"/>
    <n v="886.7"/>
    <x v="0"/>
  </r>
  <r>
    <s v="628-34-3388"/>
    <d v="2019-01-05T00:00:00"/>
    <s v="Normal"/>
    <s v="Fashion accessories"/>
    <n v="27.38"/>
    <n v="6"/>
    <n v="164.28"/>
    <x v="0"/>
  </r>
  <r>
    <s v="630-74-5166"/>
    <d v="2019-03-22T00:00:00"/>
    <s v="Normal"/>
    <s v="Sports and travel"/>
    <n v="62.13"/>
    <n v="6"/>
    <n v="372.78000000000003"/>
    <x v="1"/>
  </r>
  <r>
    <s v="588-01-7461"/>
    <d v="2019-03-24T00:00:00"/>
    <s v="Normal"/>
    <s v="Food and beverages"/>
    <n v="33.979999999999997"/>
    <n v="9"/>
    <n v="305.82"/>
    <x v="1"/>
  </r>
  <r>
    <s v="861-77-0145"/>
    <d v="2019-03-03T00:00:00"/>
    <s v="Member"/>
    <s v="Electronic accessories"/>
    <n v="81.97"/>
    <n v="10"/>
    <n v="819.7"/>
    <x v="1"/>
  </r>
  <r>
    <s v="479-26-8945"/>
    <d v="2019-02-05T00:00:00"/>
    <s v="Member"/>
    <s v="Sports and travel"/>
    <n v="16.489999999999998"/>
    <n v="2"/>
    <n v="32.979999999999997"/>
    <x v="2"/>
  </r>
  <r>
    <s v="210-67-5886"/>
    <d v="2019-02-05T00:00:00"/>
    <s v="Member"/>
    <s v="Health and beauty"/>
    <n v="98.21"/>
    <n v="3"/>
    <n v="294.63"/>
    <x v="2"/>
  </r>
  <r>
    <s v="227-78-1148"/>
    <d v="2019-02-15T00:00:00"/>
    <s v="Normal"/>
    <s v="Fashion accessories"/>
    <n v="72.84"/>
    <n v="7"/>
    <n v="509.88"/>
    <x v="2"/>
  </r>
  <r>
    <s v="645-44-1170"/>
    <d v="2019-01-19T00:00:00"/>
    <s v="Member"/>
    <s v="Home and lifestyle"/>
    <n v="58.07"/>
    <n v="9"/>
    <n v="522.63"/>
    <x v="0"/>
  </r>
  <r>
    <s v="237-01-6122"/>
    <d v="2019-02-01T00:00:00"/>
    <s v="Member"/>
    <s v="Home and lifestyle"/>
    <n v="80.790000000000006"/>
    <n v="9"/>
    <n v="727.11"/>
    <x v="2"/>
  </r>
  <r>
    <s v="225-98-1496"/>
    <d v="2019-03-02T00:00:00"/>
    <s v="Normal"/>
    <s v="Fashion accessories"/>
    <n v="27.02"/>
    <n v="3"/>
    <n v="81.06"/>
    <x v="1"/>
  </r>
  <r>
    <s v="291-32-1427"/>
    <d v="2019-03-05T00:00:00"/>
    <s v="Member"/>
    <s v="Fashion accessories"/>
    <n v="21.94"/>
    <n v="5"/>
    <n v="109.7"/>
    <x v="1"/>
  </r>
  <r>
    <s v="659-65-8956"/>
    <d v="2019-01-16T00:00:00"/>
    <s v="Member"/>
    <s v="Fashion accessories"/>
    <n v="51.36"/>
    <n v="1"/>
    <n v="51.36"/>
    <x v="0"/>
  </r>
  <r>
    <s v="642-32-2990"/>
    <d v="2019-02-02T00:00:00"/>
    <s v="Normal"/>
    <s v="Food and beverages"/>
    <n v="10.96"/>
    <n v="10"/>
    <n v="109.60000000000001"/>
    <x v="2"/>
  </r>
  <r>
    <s v="378-24-2715"/>
    <d v="2019-01-20T00:00:00"/>
    <s v="Normal"/>
    <s v="Home and lifestyle"/>
    <n v="53.44"/>
    <n v="2"/>
    <n v="106.88"/>
    <x v="0"/>
  </r>
  <r>
    <s v="638-60-7125"/>
    <d v="2019-02-14T00:00:00"/>
    <s v="Normal"/>
    <s v="Electronic accessories"/>
    <n v="99.56"/>
    <n v="8"/>
    <n v="796.48"/>
    <x v="2"/>
  </r>
  <r>
    <s v="659-36-1684"/>
    <d v="2019-01-12T00:00:00"/>
    <s v="Member"/>
    <s v="Sports and travel"/>
    <n v="57.12"/>
    <n v="7"/>
    <n v="399.84"/>
    <x v="0"/>
  </r>
  <r>
    <s v="219-22-9386"/>
    <d v="2019-03-09T00:00:00"/>
    <s v="Member"/>
    <s v="Sports and travel"/>
    <n v="99.96"/>
    <n v="9"/>
    <n v="899.64"/>
    <x v="1"/>
  </r>
  <r>
    <s v="336-78-2147"/>
    <d v="2019-03-13T00:00:00"/>
    <s v="Member"/>
    <s v="Home and lifestyle"/>
    <n v="63.91"/>
    <n v="8"/>
    <n v="511.28"/>
    <x v="1"/>
  </r>
  <r>
    <s v="268-27-6179"/>
    <d v="2019-03-09T00:00:00"/>
    <s v="Member"/>
    <s v="Fashion accessories"/>
    <n v="56.47"/>
    <n v="8"/>
    <n v="451.76"/>
    <x v="1"/>
  </r>
  <r>
    <s v="668-90-8900"/>
    <d v="2019-03-10T00:00:00"/>
    <s v="Normal"/>
    <s v="Home and lifestyle"/>
    <n v="93.69"/>
    <n v="7"/>
    <n v="655.82999999999993"/>
    <x v="1"/>
  </r>
  <r>
    <s v="870-54-3162"/>
    <d v="2019-01-27T00:00:00"/>
    <s v="Normal"/>
    <s v="Sports and travel"/>
    <n v="32.25"/>
    <n v="5"/>
    <n v="161.25"/>
    <x v="0"/>
  </r>
  <r>
    <s v="189-08-9157"/>
    <d v="2019-01-08T00:00:00"/>
    <s v="Normal"/>
    <s v="Fashion accessories"/>
    <n v="31.73"/>
    <n v="9"/>
    <n v="285.57"/>
    <x v="0"/>
  </r>
  <r>
    <s v="663-86-9076"/>
    <d v="2019-01-08T00:00:00"/>
    <s v="Member"/>
    <s v="Food and beverages"/>
    <n v="68.540000000000006"/>
    <n v="8"/>
    <n v="548.32000000000005"/>
    <x v="0"/>
  </r>
  <r>
    <s v="549-84-7482"/>
    <d v="2019-02-08T00:00:00"/>
    <s v="Normal"/>
    <s v="Sports and travel"/>
    <n v="90.28"/>
    <n v="9"/>
    <n v="812.52"/>
    <x v="2"/>
  </r>
  <r>
    <s v="191-10-6171"/>
    <d v="2019-01-25T00:00:00"/>
    <s v="Normal"/>
    <s v="Fashion accessories"/>
    <n v="39.619999999999997"/>
    <n v="7"/>
    <n v="277.33999999999997"/>
    <x v="0"/>
  </r>
  <r>
    <s v="802-70-5316"/>
    <d v="2019-03-06T00:00:00"/>
    <s v="Member"/>
    <s v="Sports and travel"/>
    <n v="92.13"/>
    <n v="6"/>
    <n v="552.78"/>
    <x v="1"/>
  </r>
  <r>
    <s v="695-51-0018"/>
    <d v="2019-02-10T00:00:00"/>
    <s v="Normal"/>
    <s v="Sports and travel"/>
    <n v="34.840000000000003"/>
    <n v="4"/>
    <n v="139.36000000000001"/>
    <x v="2"/>
  </r>
  <r>
    <s v="590-83-4591"/>
    <d v="2019-02-17T00:00:00"/>
    <s v="Member"/>
    <s v="Electronic accessories"/>
    <n v="87.45"/>
    <n v="6"/>
    <n v="524.70000000000005"/>
    <x v="2"/>
  </r>
  <r>
    <s v="483-71-1164"/>
    <d v="2019-03-08T00:00:00"/>
    <s v="Normal"/>
    <s v="Health and beauty"/>
    <n v="81.3"/>
    <n v="6"/>
    <n v="487.79999999999995"/>
    <x v="1"/>
  </r>
  <r>
    <s v="597-78-7908"/>
    <d v="2019-02-18T00:00:00"/>
    <s v="Normal"/>
    <s v="Fashion accessories"/>
    <n v="90.22"/>
    <n v="3"/>
    <n v="270.65999999999997"/>
    <x v="2"/>
  </r>
  <r>
    <s v="700-81-1757"/>
    <d v="2019-01-18T00:00:00"/>
    <s v="Normal"/>
    <s v="Electronic accessories"/>
    <n v="26.31"/>
    <n v="5"/>
    <n v="131.54999999999998"/>
    <x v="0"/>
  </r>
  <r>
    <s v="354-39-5160"/>
    <d v="2019-02-18T00:00:00"/>
    <s v="Member"/>
    <s v="Home and lifestyle"/>
    <n v="34.42"/>
    <n v="6"/>
    <n v="206.52"/>
    <x v="2"/>
  </r>
  <r>
    <s v="241-72-9525"/>
    <d v="2019-02-16T00:00:00"/>
    <s v="Normal"/>
    <s v="Sports and travel"/>
    <n v="51.91"/>
    <n v="10"/>
    <n v="519.09999999999991"/>
    <x v="2"/>
  </r>
  <r>
    <s v="575-30-8091"/>
    <d v="2019-03-16T00:00:00"/>
    <s v="Normal"/>
    <s v="Sports and travel"/>
    <n v="72.5"/>
    <n v="8"/>
    <n v="580"/>
    <x v="1"/>
  </r>
  <r>
    <s v="731-81-9469"/>
    <d v="2019-01-23T00:00:00"/>
    <s v="Member"/>
    <s v="Sports and travel"/>
    <n v="89.8"/>
    <n v="10"/>
    <n v="898"/>
    <x v="0"/>
  </r>
  <r>
    <s v="280-17-4359"/>
    <d v="2019-01-25T00:00:00"/>
    <s v="Member"/>
    <s v="Health and beauty"/>
    <n v="90.5"/>
    <n v="10"/>
    <n v="905"/>
    <x v="0"/>
  </r>
  <r>
    <s v="338-65-2210"/>
    <d v="2019-02-05T00:00:00"/>
    <s v="Member"/>
    <s v="Health and beauty"/>
    <n v="68.599999999999994"/>
    <n v="10"/>
    <n v="686"/>
    <x v="2"/>
  </r>
  <r>
    <s v="488-25-4221"/>
    <d v="2019-02-22T00:00:00"/>
    <s v="Member"/>
    <s v="Food and beverages"/>
    <n v="30.41"/>
    <n v="1"/>
    <n v="30.41"/>
    <x v="2"/>
  </r>
  <r>
    <s v="239-10-7476"/>
    <d v="2019-01-21T00:00:00"/>
    <s v="Normal"/>
    <s v="Home and lifestyle"/>
    <n v="77.95"/>
    <n v="6"/>
    <n v="467.70000000000005"/>
    <x v="0"/>
  </r>
  <r>
    <s v="458-41-1477"/>
    <d v="2019-03-08T00:00:00"/>
    <s v="Normal"/>
    <s v="Health and beauty"/>
    <n v="46.26"/>
    <n v="6"/>
    <n v="277.56"/>
    <x v="1"/>
  </r>
  <r>
    <s v="685-64-1609"/>
    <d v="2019-02-10T00:00:00"/>
    <s v="Member"/>
    <s v="Fashion accessories"/>
    <n v="30.14"/>
    <n v="10"/>
    <n v="301.39999999999998"/>
    <x v="2"/>
  </r>
  <r>
    <s v="568-90-5112"/>
    <d v="2019-03-19T00:00:00"/>
    <s v="Normal"/>
    <s v="Health and beauty"/>
    <n v="66.14"/>
    <n v="4"/>
    <n v="264.56"/>
    <x v="1"/>
  </r>
  <r>
    <s v="262-47-2794"/>
    <d v="2019-03-06T00:00:00"/>
    <s v="Member"/>
    <s v="Home and lifestyle"/>
    <n v="71.86"/>
    <n v="8"/>
    <n v="574.88"/>
    <x v="1"/>
  </r>
  <r>
    <s v="238-49-0436"/>
    <d v="2019-03-27T00:00:00"/>
    <s v="Normal"/>
    <s v="Health and beauty"/>
    <n v="32.46"/>
    <n v="8"/>
    <n v="259.68"/>
    <x v="1"/>
  </r>
  <r>
    <s v="608-96-3517"/>
    <d v="2019-03-23T00:00:00"/>
    <s v="Member"/>
    <s v="Fashion accessories"/>
    <n v="91.54"/>
    <n v="4"/>
    <n v="366.16"/>
    <x v="1"/>
  </r>
  <r>
    <s v="584-86-7256"/>
    <d v="2019-03-11T00:00:00"/>
    <s v="Member"/>
    <s v="Sports and travel"/>
    <n v="34.56"/>
    <n v="7"/>
    <n v="241.92000000000002"/>
    <x v="1"/>
  </r>
  <r>
    <s v="746-94-0204"/>
    <d v="2019-01-29T00:00:00"/>
    <s v="Normal"/>
    <s v="Fashion accessories"/>
    <n v="83.24"/>
    <n v="9"/>
    <n v="749.16"/>
    <x v="0"/>
  </r>
  <r>
    <s v="214-17-6927"/>
    <d v="2019-02-07T00:00:00"/>
    <s v="Normal"/>
    <s v="Food and beverages"/>
    <n v="16.48"/>
    <n v="6"/>
    <n v="98.88"/>
    <x v="2"/>
  </r>
  <r>
    <s v="400-89-4171"/>
    <d v="2019-01-28T00:00:00"/>
    <s v="Normal"/>
    <s v="Sports and travel"/>
    <n v="80.97"/>
    <n v="8"/>
    <n v="647.76"/>
    <x v="0"/>
  </r>
  <r>
    <s v="782-95-9291"/>
    <d v="2019-02-20T00:00:00"/>
    <s v="Member"/>
    <s v="Food and beverages"/>
    <n v="92.29"/>
    <n v="5"/>
    <n v="461.45000000000005"/>
    <x v="2"/>
  </r>
  <r>
    <s v="279-74-2924"/>
    <d v="2019-01-04T00:00:00"/>
    <s v="Member"/>
    <s v="Electronic accessories"/>
    <n v="72.17"/>
    <n v="1"/>
    <n v="72.17"/>
    <x v="0"/>
  </r>
  <r>
    <s v="307-85-2293"/>
    <d v="2019-03-07T00:00:00"/>
    <s v="Normal"/>
    <s v="Home and lifestyle"/>
    <n v="50.28"/>
    <n v="5"/>
    <n v="251.4"/>
    <x v="1"/>
  </r>
  <r>
    <s v="743-04-1105"/>
    <d v="2019-03-30T00:00:00"/>
    <s v="Member"/>
    <s v="Health and beauty"/>
    <n v="97.22"/>
    <n v="9"/>
    <n v="874.98"/>
    <x v="1"/>
  </r>
  <r>
    <s v="423-57-2993"/>
    <d v="2019-03-27T00:00:00"/>
    <s v="Normal"/>
    <s v="Sports and travel"/>
    <n v="93.39"/>
    <n v="6"/>
    <n v="560.34"/>
    <x v="1"/>
  </r>
  <r>
    <s v="894-41-5205"/>
    <d v="2019-01-19T00:00:00"/>
    <s v="Normal"/>
    <s v="Food and beverages"/>
    <n v="43.18"/>
    <n v="8"/>
    <n v="345.44"/>
    <x v="0"/>
  </r>
  <r>
    <s v="275-28-0149"/>
    <d v="2019-02-25T00:00:00"/>
    <s v="Normal"/>
    <s v="Sports and travel"/>
    <n v="63.69"/>
    <n v="1"/>
    <n v="63.69"/>
    <x v="2"/>
  </r>
  <r>
    <s v="101-17-6199"/>
    <d v="2019-03-13T00:00:00"/>
    <s v="Normal"/>
    <s v="Food and beverages"/>
    <n v="45.79"/>
    <n v="7"/>
    <n v="320.52999999999997"/>
    <x v="1"/>
  </r>
  <r>
    <s v="423-80-0988"/>
    <d v="2019-01-30T00:00:00"/>
    <s v="Normal"/>
    <s v="Sports and travel"/>
    <n v="76.400000000000006"/>
    <n v="2"/>
    <n v="152.80000000000001"/>
    <x v="0"/>
  </r>
  <r>
    <s v="548-46-9322"/>
    <d v="2019-02-20T00:00:00"/>
    <s v="Normal"/>
    <s v="Food and beverages"/>
    <n v="39.9"/>
    <n v="10"/>
    <n v="399"/>
    <x v="2"/>
  </r>
  <r>
    <s v="505-02-0892"/>
    <d v="2019-02-25T00:00:00"/>
    <s v="Member"/>
    <s v="Health and beauty"/>
    <n v="42.57"/>
    <n v="8"/>
    <n v="340.56"/>
    <x v="2"/>
  </r>
  <r>
    <s v="234-65-2137"/>
    <d v="2019-01-16T00:00:00"/>
    <s v="Normal"/>
    <s v="Home and lifestyle"/>
    <n v="95.58"/>
    <n v="10"/>
    <n v="955.8"/>
    <x v="0"/>
  </r>
  <r>
    <s v="687-47-8271"/>
    <d v="2019-02-08T00:00:00"/>
    <s v="Normal"/>
    <s v="Fashion accessories"/>
    <n v="98.98"/>
    <n v="10"/>
    <n v="989.80000000000007"/>
    <x v="2"/>
  </r>
  <r>
    <s v="796-32-9050"/>
    <d v="2019-01-19T00:00:00"/>
    <s v="Normal"/>
    <s v="Food and beverages"/>
    <n v="51.28"/>
    <n v="6"/>
    <n v="307.68"/>
    <x v="0"/>
  </r>
  <r>
    <s v="105-31-1824"/>
    <d v="2019-02-01T00:00:00"/>
    <s v="Member"/>
    <s v="Sports and travel"/>
    <n v="69.52"/>
    <n v="7"/>
    <n v="486.64"/>
    <x v="2"/>
  </r>
  <r>
    <s v="249-42-3782"/>
    <d v="2019-01-03T00:00:00"/>
    <s v="Normal"/>
    <s v="Health and beauty"/>
    <n v="70.010000000000005"/>
    <n v="5"/>
    <n v="350.05"/>
    <x v="0"/>
  </r>
  <r>
    <s v="316-55-4634"/>
    <d v="2019-01-26T00:00:00"/>
    <s v="Member"/>
    <s v="Food and beverages"/>
    <n v="80.05"/>
    <n v="5"/>
    <n v="400.25"/>
    <x v="0"/>
  </r>
  <r>
    <s v="733-33-4967"/>
    <d v="2019-03-03T00:00:00"/>
    <s v="Normal"/>
    <s v="Electronic accessories"/>
    <n v="20.85"/>
    <n v="8"/>
    <n v="166.8"/>
    <x v="1"/>
  </r>
  <r>
    <s v="608-27-6295"/>
    <d v="2019-01-19T00:00:00"/>
    <s v="Member"/>
    <s v="Electronic accessories"/>
    <n v="52.89"/>
    <n v="6"/>
    <n v="317.34000000000003"/>
    <x v="0"/>
  </r>
  <r>
    <s v="414-12-7047"/>
    <d v="2019-01-18T00:00:00"/>
    <s v="Normal"/>
    <s v="Food and beverages"/>
    <n v="19.79"/>
    <n v="8"/>
    <n v="158.32"/>
    <x v="0"/>
  </r>
  <r>
    <s v="827-26-2100"/>
    <d v="2019-03-21T00:00:00"/>
    <s v="Member"/>
    <s v="Home and lifestyle"/>
    <n v="33.840000000000003"/>
    <n v="9"/>
    <n v="304.56000000000006"/>
    <x v="1"/>
  </r>
  <r>
    <s v="175-54-2529"/>
    <d v="2019-03-03T00:00:00"/>
    <s v="Member"/>
    <s v="Food and beverages"/>
    <n v="22.17"/>
    <n v="8"/>
    <n v="177.36"/>
    <x v="1"/>
  </r>
  <r>
    <s v="139-52-2867"/>
    <d v="2019-02-13T00:00:00"/>
    <s v="Normal"/>
    <s v="Fashion accessories"/>
    <n v="22.51"/>
    <n v="7"/>
    <n v="157.57000000000002"/>
    <x v="2"/>
  </r>
  <r>
    <s v="407-63-8975"/>
    <d v="2019-03-23T00:00:00"/>
    <s v="Normal"/>
    <s v="Food and beverages"/>
    <n v="73.88"/>
    <n v="6"/>
    <n v="443.28"/>
    <x v="1"/>
  </r>
  <r>
    <s v="342-65-4817"/>
    <d v="2019-01-28T00:00:00"/>
    <s v="Member"/>
    <s v="Health and beauty"/>
    <n v="86.8"/>
    <n v="3"/>
    <n v="260.39999999999998"/>
    <x v="0"/>
  </r>
  <r>
    <s v="130-98-8941"/>
    <d v="2019-02-09T00:00:00"/>
    <s v="Normal"/>
    <s v="Fashion accessories"/>
    <n v="64.260000000000005"/>
    <n v="7"/>
    <n v="449.82000000000005"/>
    <x v="2"/>
  </r>
  <r>
    <s v="434-83-9547"/>
    <d v="2019-01-23T00:00:00"/>
    <s v="Member"/>
    <s v="Food and beverages"/>
    <n v="38.47"/>
    <n v="8"/>
    <n v="307.76"/>
    <x v="0"/>
  </r>
  <r>
    <s v="851-28-6367"/>
    <d v="2019-03-23T00:00:00"/>
    <s v="Member"/>
    <s v="Sports and travel"/>
    <n v="15.5"/>
    <n v="10"/>
    <n v="155"/>
    <x v="1"/>
  </r>
  <r>
    <s v="824-88-3614"/>
    <d v="2019-01-25T00:00:00"/>
    <s v="Normal"/>
    <s v="Health and beauty"/>
    <n v="34.31"/>
    <n v="8"/>
    <n v="274.48"/>
    <x v="0"/>
  </r>
  <r>
    <s v="586-25-0848"/>
    <d v="2019-03-04T00:00:00"/>
    <s v="Normal"/>
    <s v="Sports and travel"/>
    <n v="12.34"/>
    <n v="7"/>
    <n v="86.38"/>
    <x v="1"/>
  </r>
  <r>
    <s v="895-66-0685"/>
    <d v="2019-03-05T00:00:00"/>
    <s v="Member"/>
    <s v="Food and beverages"/>
    <n v="18.079999999999998"/>
    <n v="3"/>
    <n v="54.239999999999995"/>
    <x v="1"/>
  </r>
  <r>
    <s v="305-14-0245"/>
    <d v="2019-03-03T00:00:00"/>
    <s v="Member"/>
    <s v="Home and lifestyle"/>
    <n v="94.49"/>
    <n v="8"/>
    <n v="755.92"/>
    <x v="1"/>
  </r>
  <r>
    <s v="732-04-5373"/>
    <d v="2019-02-08T00:00:00"/>
    <s v="Member"/>
    <s v="Home and lifestyle"/>
    <n v="46.47"/>
    <n v="4"/>
    <n v="185.88"/>
    <x v="2"/>
  </r>
  <r>
    <s v="400-60-7251"/>
    <d v="2019-02-10T00:00:00"/>
    <s v="Normal"/>
    <s v="Home and lifestyle"/>
    <n v="74.069999999999993"/>
    <n v="1"/>
    <n v="74.069999999999993"/>
    <x v="2"/>
  </r>
  <r>
    <s v="593-65-1552"/>
    <d v="2019-01-28T00:00:00"/>
    <s v="Normal"/>
    <s v="Home and lifestyle"/>
    <n v="69.81"/>
    <n v="4"/>
    <n v="279.24"/>
    <x v="0"/>
  </r>
  <r>
    <s v="284-34-9626"/>
    <d v="2019-02-11T00:00:00"/>
    <s v="Normal"/>
    <s v="Home and lifestyle"/>
    <n v="77.040000000000006"/>
    <n v="3"/>
    <n v="231.12"/>
    <x v="2"/>
  </r>
  <r>
    <s v="437-58-8131"/>
    <d v="2019-01-15T00:00:00"/>
    <s v="Normal"/>
    <s v="Fashion accessories"/>
    <n v="73.52"/>
    <n v="2"/>
    <n v="147.04"/>
    <x v="0"/>
  </r>
  <r>
    <s v="286-43-6208"/>
    <d v="2019-03-16T00:00:00"/>
    <s v="Normal"/>
    <s v="Food and beverages"/>
    <n v="87.8"/>
    <n v="9"/>
    <n v="790.19999999999993"/>
    <x v="1"/>
  </r>
  <r>
    <s v="641-43-2399"/>
    <d v="2019-01-26T00:00:00"/>
    <s v="Normal"/>
    <s v="Home and lifestyle"/>
    <n v="25.55"/>
    <n v="4"/>
    <n v="102.2"/>
    <x v="0"/>
  </r>
  <r>
    <s v="831-07-6050"/>
    <d v="2019-03-19T00:00:00"/>
    <s v="Normal"/>
    <s v="Electronic accessories"/>
    <n v="32.71"/>
    <n v="5"/>
    <n v="163.55000000000001"/>
    <x v="1"/>
  </r>
  <r>
    <s v="556-86-3144"/>
    <d v="2019-01-13T00:00:00"/>
    <s v="Member"/>
    <s v="Fashion accessories"/>
    <n v="74.290000000000006"/>
    <n v="1"/>
    <n v="74.290000000000006"/>
    <x v="0"/>
  </r>
  <r>
    <s v="848-24-9445"/>
    <d v="2019-03-26T00:00:00"/>
    <s v="Member"/>
    <s v="Health and beauty"/>
    <n v="43.7"/>
    <n v="2"/>
    <n v="87.4"/>
    <x v="1"/>
  </r>
  <r>
    <s v="856-22-8149"/>
    <d v="2019-03-23T00:00:00"/>
    <s v="Normal"/>
    <s v="Home and lifestyle"/>
    <n v="25.29"/>
    <n v="1"/>
    <n v="25.29"/>
    <x v="1"/>
  </r>
  <r>
    <s v="699-01-4164"/>
    <d v="2019-03-12T00:00:00"/>
    <s v="Normal"/>
    <s v="Health and beauty"/>
    <n v="41.5"/>
    <n v="4"/>
    <n v="166"/>
    <x v="1"/>
  </r>
  <r>
    <s v="420-11-4919"/>
    <d v="2019-02-17T00:00:00"/>
    <s v="Member"/>
    <s v="Food and beverages"/>
    <n v="71.39"/>
    <n v="5"/>
    <n v="356.95"/>
    <x v="2"/>
  </r>
  <r>
    <s v="606-80-4905"/>
    <d v="2019-01-29T00:00:00"/>
    <s v="Member"/>
    <s v="Sports and travel"/>
    <n v="19.149999999999999"/>
    <n v="6"/>
    <n v="114.89999999999999"/>
    <x v="0"/>
  </r>
  <r>
    <s v="542-41-0513"/>
    <d v="2019-03-15T00:00:00"/>
    <s v="Member"/>
    <s v="Electronic accessories"/>
    <n v="57.49"/>
    <n v="4"/>
    <n v="229.96"/>
    <x v="1"/>
  </r>
  <r>
    <s v="426-39-2418"/>
    <d v="2019-01-14T00:00:00"/>
    <s v="Normal"/>
    <s v="Electronic accessories"/>
    <n v="61.41"/>
    <n v="7"/>
    <n v="429.87"/>
    <x v="0"/>
  </r>
  <r>
    <s v="875-46-5808"/>
    <d v="2019-02-06T00:00:00"/>
    <s v="Member"/>
    <s v="Health and beauty"/>
    <n v="25.9"/>
    <n v="10"/>
    <n v="259"/>
    <x v="2"/>
  </r>
  <r>
    <s v="394-43-4238"/>
    <d v="2019-02-15T00:00:00"/>
    <s v="Member"/>
    <s v="Home and lifestyle"/>
    <n v="17.77"/>
    <n v="5"/>
    <n v="88.85"/>
    <x v="2"/>
  </r>
  <r>
    <s v="749-24-1565"/>
    <d v="2019-01-03T00:00:00"/>
    <s v="Normal"/>
    <s v="Health and beauty"/>
    <n v="23.03"/>
    <n v="9"/>
    <n v="207.27"/>
    <x v="0"/>
  </r>
  <r>
    <s v="672-51-8681"/>
    <d v="2019-01-04T00:00:00"/>
    <s v="Member"/>
    <s v="Electronic accessories"/>
    <n v="66.650000000000006"/>
    <n v="9"/>
    <n v="599.85"/>
    <x v="0"/>
  </r>
  <r>
    <s v="263-87-5680"/>
    <d v="2019-03-18T00:00:00"/>
    <s v="Member"/>
    <s v="Home and lifestyle"/>
    <n v="28.53"/>
    <n v="10"/>
    <n v="285.3"/>
    <x v="1"/>
  </r>
  <r>
    <s v="573-58-9734"/>
    <d v="2019-03-28T00:00:00"/>
    <s v="Normal"/>
    <s v="Fashion accessories"/>
    <n v="30.37"/>
    <n v="3"/>
    <n v="91.11"/>
    <x v="1"/>
  </r>
  <r>
    <s v="817-69-8206"/>
    <d v="2019-03-02T00:00:00"/>
    <s v="Normal"/>
    <s v="Electronic accessories"/>
    <n v="99.73"/>
    <n v="9"/>
    <n v="897.57"/>
    <x v="1"/>
  </r>
  <r>
    <s v="888-02-0338"/>
    <d v="2019-01-25T00:00:00"/>
    <s v="Normal"/>
    <s v="Electronic accessories"/>
    <n v="26.23"/>
    <n v="9"/>
    <n v="236.07"/>
    <x v="0"/>
  </r>
  <r>
    <s v="677-11-0152"/>
    <d v="2019-01-16T00:00:00"/>
    <s v="Normal"/>
    <s v="Food and beverages"/>
    <n v="93.26"/>
    <n v="9"/>
    <n v="839.34"/>
    <x v="0"/>
  </r>
  <r>
    <s v="142-63-6033"/>
    <d v="2019-03-20T00:00:00"/>
    <s v="Normal"/>
    <s v="Home and lifestyle"/>
    <n v="92.36"/>
    <n v="5"/>
    <n v="461.8"/>
    <x v="1"/>
  </r>
  <r>
    <s v="656-16-1063"/>
    <d v="2019-01-04T00:00:00"/>
    <s v="Normal"/>
    <s v="Sports and travel"/>
    <n v="46.42"/>
    <n v="3"/>
    <n v="139.26"/>
    <x v="0"/>
  </r>
  <r>
    <s v="891-58-8335"/>
    <d v="2019-03-11T00:00:00"/>
    <s v="Member"/>
    <s v="Sports and travel"/>
    <n v="29.61"/>
    <n v="7"/>
    <n v="207.26999999999998"/>
    <x v="1"/>
  </r>
  <r>
    <s v="802-43-8934"/>
    <d v="2019-03-22T00:00:00"/>
    <s v="Normal"/>
    <s v="Home and lifestyle"/>
    <n v="18.28"/>
    <n v="1"/>
    <n v="18.28"/>
    <x v="1"/>
  </r>
  <r>
    <s v="560-30-5617"/>
    <d v="2019-03-24T00:00:00"/>
    <s v="Normal"/>
    <s v="Sports and travel"/>
    <n v="24.77"/>
    <n v="5"/>
    <n v="123.85"/>
    <x v="1"/>
  </r>
  <r>
    <s v="319-74-2561"/>
    <d v="2019-02-21T00:00:00"/>
    <s v="Member"/>
    <s v="Electronic accessories"/>
    <n v="94.64"/>
    <n v="3"/>
    <n v="283.92"/>
    <x v="2"/>
  </r>
  <r>
    <s v="549-03-9315"/>
    <d v="2019-02-12T00:00:00"/>
    <s v="Normal"/>
    <s v="Fashion accessories"/>
    <n v="94.87"/>
    <n v="8"/>
    <n v="758.96"/>
    <x v="2"/>
  </r>
  <r>
    <s v="790-29-1172"/>
    <d v="2019-03-10T00:00:00"/>
    <s v="Normal"/>
    <s v="Food and beverages"/>
    <n v="57.34"/>
    <n v="3"/>
    <n v="172.02"/>
    <x v="1"/>
  </r>
  <r>
    <s v="239-36-3640"/>
    <d v="2019-01-31T00:00:00"/>
    <s v="Normal"/>
    <s v="Electronic accessories"/>
    <n v="45.35"/>
    <n v="6"/>
    <n v="272.10000000000002"/>
    <x v="0"/>
  </r>
  <r>
    <s v="468-01-2051"/>
    <d v="2019-03-06T00:00:00"/>
    <s v="Normal"/>
    <s v="Food and beverages"/>
    <n v="62.08"/>
    <n v="7"/>
    <n v="434.56"/>
    <x v="1"/>
  </r>
  <r>
    <s v="389-25-3394"/>
    <d v="2019-02-17T00:00:00"/>
    <s v="Normal"/>
    <s v="Electronic accessories"/>
    <n v="11.81"/>
    <n v="5"/>
    <n v="59.050000000000004"/>
    <x v="2"/>
  </r>
  <r>
    <s v="279-62-1445"/>
    <d v="2019-02-21T00:00:00"/>
    <s v="Member"/>
    <s v="Fashion accessories"/>
    <n v="12.54"/>
    <n v="1"/>
    <n v="12.54"/>
    <x v="2"/>
  </r>
  <r>
    <s v="213-72-6612"/>
    <d v="2019-03-20T00:00:00"/>
    <s v="Normal"/>
    <s v="Food and beverages"/>
    <n v="43.25"/>
    <n v="2"/>
    <n v="86.5"/>
    <x v="1"/>
  </r>
  <r>
    <s v="746-68-6593"/>
    <d v="2019-01-11T00:00:00"/>
    <s v="Member"/>
    <s v="Sports and travel"/>
    <n v="87.16"/>
    <n v="2"/>
    <n v="174.32"/>
    <x v="0"/>
  </r>
  <r>
    <s v="836-82-5858"/>
    <d v="2019-01-26T00:00:00"/>
    <s v="Member"/>
    <s v="Health and beauty"/>
    <n v="69.37"/>
    <n v="9"/>
    <n v="624.33000000000004"/>
    <x v="0"/>
  </r>
  <r>
    <s v="583-72-1480"/>
    <d v="2019-01-31T00:00:00"/>
    <s v="Member"/>
    <s v="Electronic accessories"/>
    <n v="37.06"/>
    <n v="4"/>
    <n v="148.24"/>
    <x v="0"/>
  </r>
  <r>
    <s v="466-61-5506"/>
    <d v="2019-02-26T00:00:00"/>
    <s v="Member"/>
    <s v="Electronic accessories"/>
    <n v="90.7"/>
    <n v="6"/>
    <n v="544.20000000000005"/>
    <x v="2"/>
  </r>
  <r>
    <s v="721-86-6247"/>
    <d v="2019-03-11T00:00:00"/>
    <s v="Normal"/>
    <s v="Home and lifestyle"/>
    <n v="63.42"/>
    <n v="8"/>
    <n v="507.36"/>
    <x v="1"/>
  </r>
  <r>
    <s v="289-65-5721"/>
    <d v="2019-01-26T00:00:00"/>
    <s v="Normal"/>
    <s v="Fashion accessories"/>
    <n v="81.37"/>
    <n v="2"/>
    <n v="162.74"/>
    <x v="0"/>
  </r>
  <r>
    <s v="545-46-3100"/>
    <d v="2019-03-12T00:00:00"/>
    <s v="Member"/>
    <s v="Electronic accessories"/>
    <n v="10.59"/>
    <n v="3"/>
    <n v="31.77"/>
    <x v="1"/>
  </r>
  <r>
    <s v="418-02-5978"/>
    <d v="2019-02-11T00:00:00"/>
    <s v="Normal"/>
    <s v="Health and beauty"/>
    <n v="84.09"/>
    <n v="9"/>
    <n v="756.81000000000006"/>
    <x v="2"/>
  </r>
  <r>
    <s v="269-04-5750"/>
    <d v="2019-02-21T00:00:00"/>
    <s v="Member"/>
    <s v="Fashion accessories"/>
    <n v="73.819999999999993"/>
    <n v="4"/>
    <n v="295.27999999999997"/>
    <x v="2"/>
  </r>
  <r>
    <s v="157-13-5295"/>
    <d v="2019-03-09T00:00:00"/>
    <s v="Member"/>
    <s v="Health and beauty"/>
    <n v="51.94"/>
    <n v="10"/>
    <n v="519.4"/>
    <x v="1"/>
  </r>
  <r>
    <s v="645-78-8093"/>
    <d v="2019-01-20T00:00:00"/>
    <s v="Normal"/>
    <s v="Sports and travel"/>
    <n v="93.14"/>
    <n v="2"/>
    <n v="186.28"/>
    <x v="0"/>
  </r>
  <r>
    <s v="211-30-9270"/>
    <d v="2019-01-28T00:00:00"/>
    <s v="Normal"/>
    <s v="Health and beauty"/>
    <n v="17.41"/>
    <n v="5"/>
    <n v="87.05"/>
    <x v="0"/>
  </r>
  <r>
    <s v="755-12-3214"/>
    <d v="2019-03-05T00:00:00"/>
    <s v="Member"/>
    <s v="Fashion accessories"/>
    <n v="44.22"/>
    <n v="5"/>
    <n v="221.1"/>
    <x v="1"/>
  </r>
  <r>
    <s v="346-84-3103"/>
    <d v="2019-03-02T00:00:00"/>
    <s v="Member"/>
    <s v="Electronic accessories"/>
    <n v="13.22"/>
    <n v="5"/>
    <n v="66.100000000000009"/>
    <x v="1"/>
  </r>
  <r>
    <s v="478-06-7835"/>
    <d v="2019-01-11T00:00:00"/>
    <s v="Normal"/>
    <s v="Fashion accessories"/>
    <n v="89.69"/>
    <n v="1"/>
    <n v="89.69"/>
    <x v="0"/>
  </r>
  <r>
    <s v="540-11-4336"/>
    <d v="2019-01-11T00:00:00"/>
    <s v="Normal"/>
    <s v="Food and beverages"/>
    <n v="24.94"/>
    <n v="9"/>
    <n v="224.46"/>
    <x v="0"/>
  </r>
  <r>
    <s v="448-81-5016"/>
    <d v="2019-03-11T00:00:00"/>
    <s v="Normal"/>
    <s v="Health and beauty"/>
    <n v="59.77"/>
    <n v="2"/>
    <n v="119.54"/>
    <x v="1"/>
  </r>
  <r>
    <s v="142-72-4741"/>
    <d v="2019-02-28T00:00:00"/>
    <s v="Member"/>
    <s v="Fashion accessories"/>
    <n v="93.2"/>
    <n v="2"/>
    <n v="186.4"/>
    <x v="2"/>
  </r>
  <r>
    <s v="217-58-1179"/>
    <d v="2019-01-05T00:00:00"/>
    <s v="Member"/>
    <s v="Home and lifestyle"/>
    <n v="62.65"/>
    <n v="4"/>
    <n v="250.6"/>
    <x v="0"/>
  </r>
  <r>
    <s v="376-02-8238"/>
    <d v="2019-02-02T00:00:00"/>
    <s v="Normal"/>
    <s v="Home and lifestyle"/>
    <n v="93.87"/>
    <n v="8"/>
    <n v="750.96"/>
    <x v="2"/>
  </r>
  <r>
    <s v="530-90-9855"/>
    <d v="2019-01-01T00:00:00"/>
    <s v="Member"/>
    <s v="Home and lifestyle"/>
    <n v="47.59"/>
    <n v="8"/>
    <n v="380.72"/>
    <x v="0"/>
  </r>
  <r>
    <s v="866-05-7563"/>
    <d v="2019-02-09T00:00:00"/>
    <s v="Member"/>
    <s v="Electronic accessories"/>
    <n v="81.400000000000006"/>
    <n v="3"/>
    <n v="244.20000000000002"/>
    <x v="2"/>
  </r>
  <r>
    <s v="604-70-6476"/>
    <d v="2019-01-23T00:00:00"/>
    <s v="Member"/>
    <s v="Fashion accessories"/>
    <n v="17.940000000000001"/>
    <n v="5"/>
    <n v="89.7"/>
    <x v="0"/>
  </r>
  <r>
    <s v="799-71-1548"/>
    <d v="2019-01-07T00:00:00"/>
    <s v="Member"/>
    <s v="Electronic accessories"/>
    <n v="77.72"/>
    <n v="4"/>
    <n v="310.88"/>
    <x v="0"/>
  </r>
  <r>
    <s v="785-13-7708"/>
    <d v="2019-01-14T00:00:00"/>
    <s v="Normal"/>
    <s v="Food and beverages"/>
    <n v="73.06"/>
    <n v="7"/>
    <n v="511.42"/>
    <x v="0"/>
  </r>
  <r>
    <s v="845-51-0542"/>
    <d v="2019-02-02T00:00:00"/>
    <s v="Member"/>
    <s v="Food and beverages"/>
    <n v="46.55"/>
    <n v="9"/>
    <n v="418.95"/>
    <x v="2"/>
  </r>
  <r>
    <s v="662-47-5456"/>
    <d v="2019-03-17T00:00:00"/>
    <s v="Member"/>
    <s v="Fashion accessories"/>
    <n v="35.19"/>
    <n v="10"/>
    <n v="351.9"/>
    <x v="1"/>
  </r>
  <r>
    <s v="883-17-4236"/>
    <d v="2019-03-02T00:00:00"/>
    <s v="Normal"/>
    <s v="Sports and travel"/>
    <n v="14.39"/>
    <n v="2"/>
    <n v="28.78"/>
    <x v="1"/>
  </r>
  <r>
    <s v="290-68-2984"/>
    <d v="2019-03-16T00:00:00"/>
    <s v="Normal"/>
    <s v="Home and lifestyle"/>
    <n v="23.75"/>
    <n v="4"/>
    <n v="95"/>
    <x v="1"/>
  </r>
  <r>
    <s v="704-11-6354"/>
    <d v="2019-01-06T00:00:00"/>
    <s v="Member"/>
    <s v="Home and lifestyle"/>
    <n v="58.9"/>
    <n v="8"/>
    <n v="471.2"/>
    <x v="0"/>
  </r>
  <r>
    <s v="110-48-7033"/>
    <d v="2019-01-29T00:00:00"/>
    <s v="Member"/>
    <s v="Fashion accessories"/>
    <n v="32.619999999999997"/>
    <n v="4"/>
    <n v="130.47999999999999"/>
    <x v="0"/>
  </r>
  <r>
    <s v="366-93-0948"/>
    <d v="2019-01-31T00:00:00"/>
    <s v="Member"/>
    <s v="Electronic accessories"/>
    <n v="66.349999999999994"/>
    <n v="1"/>
    <n v="66.349999999999994"/>
    <x v="0"/>
  </r>
  <r>
    <s v="729-09-9681"/>
    <d v="2019-02-05T00:00:00"/>
    <s v="Member"/>
    <s v="Home and lifestyle"/>
    <n v="25.91"/>
    <n v="6"/>
    <n v="155.46"/>
    <x v="2"/>
  </r>
  <r>
    <s v="151-16-1484"/>
    <d v="2019-02-13T00:00:00"/>
    <s v="Member"/>
    <s v="Electronic accessories"/>
    <n v="32.25"/>
    <n v="4"/>
    <n v="129"/>
    <x v="2"/>
  </r>
  <r>
    <s v="380-94-4661"/>
    <d v="2019-02-07T00:00:00"/>
    <s v="Member"/>
    <s v="Electronic accessories"/>
    <n v="65.94"/>
    <n v="4"/>
    <n v="263.76"/>
    <x v="2"/>
  </r>
  <r>
    <s v="850-41-9669"/>
    <d v="2019-03-19T00:00:00"/>
    <s v="Normal"/>
    <s v="Electronic accessories"/>
    <n v="75.06"/>
    <n v="9"/>
    <n v="675.54"/>
    <x v="1"/>
  </r>
  <r>
    <s v="821-07-3596"/>
    <d v="2019-03-07T00:00:00"/>
    <s v="Normal"/>
    <s v="Fashion accessories"/>
    <n v="16.45"/>
    <n v="4"/>
    <n v="65.8"/>
    <x v="1"/>
  </r>
  <r>
    <s v="655-85-5130"/>
    <d v="2019-03-13T00:00:00"/>
    <s v="Member"/>
    <s v="Fashion accessories"/>
    <n v="38.299999999999997"/>
    <n v="4"/>
    <n v="153.19999999999999"/>
    <x v="1"/>
  </r>
  <r>
    <s v="447-15-7839"/>
    <d v="2019-02-09T00:00:00"/>
    <s v="Member"/>
    <s v="Sports and travel"/>
    <n v="22.24"/>
    <n v="10"/>
    <n v="222.39999999999998"/>
    <x v="2"/>
  </r>
  <r>
    <s v="154-74-7179"/>
    <d v="2019-02-26T00:00:00"/>
    <s v="Normal"/>
    <s v="Sports and travel"/>
    <n v="54.45"/>
    <n v="1"/>
    <n v="54.45"/>
    <x v="2"/>
  </r>
  <r>
    <s v="253-12-6086"/>
    <d v="2019-03-12T00:00:00"/>
    <s v="Member"/>
    <s v="Sports and travel"/>
    <n v="98.4"/>
    <n v="7"/>
    <n v="688.80000000000007"/>
    <x v="1"/>
  </r>
  <r>
    <s v="808-65-0703"/>
    <d v="2019-03-14T00:00:00"/>
    <s v="Normal"/>
    <s v="Home and lifestyle"/>
    <n v="35.47"/>
    <n v="4"/>
    <n v="141.88"/>
    <x v="1"/>
  </r>
  <r>
    <s v="571-94-0759"/>
    <d v="2019-01-08T00:00:00"/>
    <s v="Member"/>
    <s v="Food and beverages"/>
    <n v="74.599999999999994"/>
    <n v="10"/>
    <n v="746"/>
    <x v="0"/>
  </r>
  <r>
    <s v="144-51-6085"/>
    <d v="2019-01-05T00:00:00"/>
    <s v="Member"/>
    <s v="Home and lifestyle"/>
    <n v="70.739999999999995"/>
    <n v="4"/>
    <n v="282.95999999999998"/>
    <x v="0"/>
  </r>
  <r>
    <s v="731-14-2199"/>
    <d v="2019-01-04T00:00:00"/>
    <s v="Member"/>
    <s v="Home and lifestyle"/>
    <n v="35.54"/>
    <n v="10"/>
    <n v="355.4"/>
    <x v="0"/>
  </r>
  <r>
    <s v="783-09-1637"/>
    <d v="2019-03-06T00:00:00"/>
    <s v="Normal"/>
    <s v="Sports and travel"/>
    <n v="67.430000000000007"/>
    <n v="5"/>
    <n v="337.15000000000003"/>
    <x v="1"/>
  </r>
  <r>
    <s v="687-15-1097"/>
    <d v="2019-01-03T00:00:00"/>
    <s v="Member"/>
    <s v="Health and beauty"/>
    <n v="21.12"/>
    <n v="2"/>
    <n v="42.24"/>
    <x v="0"/>
  </r>
  <r>
    <s v="126-54-1082"/>
    <d v="2019-01-07T00:00:00"/>
    <s v="Member"/>
    <s v="Home and lifestyle"/>
    <n v="21.54"/>
    <n v="9"/>
    <n v="193.85999999999999"/>
    <x v="0"/>
  </r>
  <r>
    <s v="633-91-1052"/>
    <d v="2019-01-27T00:00:00"/>
    <s v="Normal"/>
    <s v="Home and lifestyle"/>
    <n v="12.03"/>
    <n v="2"/>
    <n v="24.06"/>
    <x v="0"/>
  </r>
  <r>
    <s v="477-24-6490"/>
    <d v="2019-02-26T00:00:00"/>
    <s v="Normal"/>
    <s v="Health and beauty"/>
    <n v="99.71"/>
    <n v="6"/>
    <n v="598.26"/>
    <x v="2"/>
  </r>
  <r>
    <s v="566-19-5475"/>
    <d v="2019-01-07T00:00:00"/>
    <s v="Normal"/>
    <s v="Fashion accessories"/>
    <n v="47.97"/>
    <n v="7"/>
    <n v="335.78999999999996"/>
    <x v="0"/>
  </r>
  <r>
    <s v="526-86-8552"/>
    <d v="2019-01-07T00:00:00"/>
    <s v="Member"/>
    <s v="Home and lifestyle"/>
    <n v="21.82"/>
    <n v="10"/>
    <n v="218.2"/>
    <x v="0"/>
  </r>
  <r>
    <s v="376-56-3573"/>
    <d v="2019-02-02T00:00:00"/>
    <s v="Normal"/>
    <s v="Fashion accessories"/>
    <n v="95.42"/>
    <n v="4"/>
    <n v="381.68"/>
    <x v="2"/>
  </r>
  <r>
    <s v="537-72-0426"/>
    <d v="2019-03-20T00:00:00"/>
    <s v="Member"/>
    <s v="Fashion accessories"/>
    <n v="70.989999999999995"/>
    <n v="10"/>
    <n v="709.9"/>
    <x v="1"/>
  </r>
  <r>
    <s v="828-61-5674"/>
    <d v="2019-03-20T00:00:00"/>
    <s v="Member"/>
    <s v="Sports and travel"/>
    <n v="44.02"/>
    <n v="10"/>
    <n v="440.20000000000005"/>
    <x v="1"/>
  </r>
  <r>
    <s v="136-08-6195"/>
    <d v="2019-02-15T00:00:00"/>
    <s v="Normal"/>
    <s v="Home and lifestyle"/>
    <n v="69.959999999999994"/>
    <n v="8"/>
    <n v="559.67999999999995"/>
    <x v="2"/>
  </r>
  <r>
    <s v="523-38-0215"/>
    <d v="2019-03-06T00:00:00"/>
    <s v="Normal"/>
    <s v="Home and lifestyle"/>
    <n v="37"/>
    <n v="1"/>
    <n v="37"/>
    <x v="1"/>
  </r>
  <r>
    <s v="490-29-1201"/>
    <d v="2019-01-06T00:00:00"/>
    <s v="Normal"/>
    <s v="Sports and travel"/>
    <n v="15.34"/>
    <n v="1"/>
    <n v="15.34"/>
    <x v="0"/>
  </r>
  <r>
    <s v="667-92-0055"/>
    <d v="2019-03-04T00:00:00"/>
    <s v="Member"/>
    <s v="Health and beauty"/>
    <n v="99.83"/>
    <n v="6"/>
    <n v="598.98"/>
    <x v="1"/>
  </r>
  <r>
    <s v="565-17-3836"/>
    <d v="2019-03-12T00:00:00"/>
    <s v="Member"/>
    <s v="Health and beauty"/>
    <n v="47.67"/>
    <n v="4"/>
    <n v="190.68"/>
    <x v="1"/>
  </r>
  <r>
    <s v="498-41-1961"/>
    <d v="2019-02-20T00:00:00"/>
    <s v="Normal"/>
    <s v="Health and beauty"/>
    <n v="66.680000000000007"/>
    <n v="5"/>
    <n v="333.40000000000003"/>
    <x v="2"/>
  </r>
  <r>
    <s v="593-95-4461"/>
    <d v="2019-03-24T00:00:00"/>
    <s v="Member"/>
    <s v="Home and lifestyle"/>
    <n v="74.86"/>
    <n v="1"/>
    <n v="74.86"/>
    <x v="1"/>
  </r>
  <r>
    <s v="226-71-3580"/>
    <d v="2019-01-31T00:00:00"/>
    <s v="Normal"/>
    <s v="Sports and travel"/>
    <n v="23.75"/>
    <n v="9"/>
    <n v="213.75"/>
    <x v="0"/>
  </r>
  <r>
    <s v="283-79-9594"/>
    <d v="2019-01-25T00:00:00"/>
    <s v="Normal"/>
    <s v="Food and beverages"/>
    <n v="48.51"/>
    <n v="7"/>
    <n v="339.57"/>
    <x v="0"/>
  </r>
  <r>
    <s v="430-60-3493"/>
    <d v="2019-02-03T00:00:00"/>
    <s v="Member"/>
    <s v="Home and lifestyle"/>
    <n v="94.88"/>
    <n v="7"/>
    <n v="664.16"/>
    <x v="2"/>
  </r>
  <r>
    <s v="139-20-0155"/>
    <d v="2019-01-24T00:00:00"/>
    <s v="Member"/>
    <s v="Electronic accessories"/>
    <n v="40.299999999999997"/>
    <n v="10"/>
    <n v="403"/>
    <x v="0"/>
  </r>
  <r>
    <s v="558-80-4082"/>
    <d v="2019-03-14T00:00:00"/>
    <s v="Normal"/>
    <s v="Electronic accessories"/>
    <n v="27.85"/>
    <n v="7"/>
    <n v="194.95000000000002"/>
    <x v="1"/>
  </r>
  <r>
    <s v="278-97-7759"/>
    <d v="2019-02-18T00:00:00"/>
    <s v="Member"/>
    <s v="Electronic accessories"/>
    <n v="62.48"/>
    <n v="1"/>
    <n v="62.48"/>
    <x v="2"/>
  </r>
  <r>
    <s v="316-68-6352"/>
    <d v="2019-01-21T00:00:00"/>
    <s v="Member"/>
    <s v="Food and beverages"/>
    <n v="36.36"/>
    <n v="2"/>
    <n v="72.72"/>
    <x v="0"/>
  </r>
  <r>
    <s v="585-03-5943"/>
    <d v="2019-03-13T00:00:00"/>
    <s v="Normal"/>
    <s v="Health and beauty"/>
    <n v="18.11"/>
    <n v="10"/>
    <n v="181.1"/>
    <x v="1"/>
  </r>
  <r>
    <s v="211-05-0490"/>
    <d v="2019-03-03T00:00:00"/>
    <s v="Member"/>
    <s v="Electronic accessories"/>
    <n v="51.92"/>
    <n v="5"/>
    <n v="259.60000000000002"/>
    <x v="1"/>
  </r>
  <r>
    <s v="727-75-6477"/>
    <d v="2019-03-29T00:00:00"/>
    <s v="Normal"/>
    <s v="Electronic accessories"/>
    <n v="28.84"/>
    <n v="4"/>
    <n v="115.36"/>
    <x v="1"/>
  </r>
  <r>
    <s v="744-02-5987"/>
    <d v="2019-01-10T00:00:00"/>
    <s v="Member"/>
    <s v="Home and lifestyle"/>
    <n v="78.38"/>
    <n v="6"/>
    <n v="470.28"/>
    <x v="0"/>
  </r>
  <r>
    <s v="307-83-9164"/>
    <d v="2019-01-25T00:00:00"/>
    <s v="Member"/>
    <s v="Home and lifestyle"/>
    <n v="60.01"/>
    <n v="4"/>
    <n v="240.04"/>
    <x v="0"/>
  </r>
  <r>
    <s v="779-06-0012"/>
    <d v="2019-01-19T00:00:00"/>
    <s v="Member"/>
    <s v="Home and lifestyle"/>
    <n v="88.61"/>
    <n v="1"/>
    <n v="88.61"/>
    <x v="0"/>
  </r>
  <r>
    <s v="446-47-6729"/>
    <d v="2019-01-02T00:00:00"/>
    <s v="Normal"/>
    <s v="Fashion accessories"/>
    <n v="99.82"/>
    <n v="2"/>
    <n v="199.64"/>
    <x v="0"/>
  </r>
  <r>
    <s v="573-10-3877"/>
    <d v="2019-03-12T00:00:00"/>
    <s v="Member"/>
    <s v="Health and beauty"/>
    <n v="39.01"/>
    <n v="1"/>
    <n v="39.01"/>
    <x v="1"/>
  </r>
  <r>
    <s v="735-06-4124"/>
    <d v="2019-02-25T00:00:00"/>
    <s v="Normal"/>
    <s v="Food and beverages"/>
    <n v="48.61"/>
    <n v="1"/>
    <n v="48.61"/>
    <x v="2"/>
  </r>
  <r>
    <s v="439-54-7422"/>
    <d v="2019-03-18T00:00:00"/>
    <s v="Normal"/>
    <s v="Electronic accessories"/>
    <n v="51.19"/>
    <n v="4"/>
    <n v="204.76"/>
    <x v="1"/>
  </r>
  <r>
    <s v="396-90-2219"/>
    <d v="2019-02-23T00:00:00"/>
    <s v="Normal"/>
    <s v="Electronic accessories"/>
    <n v="14.96"/>
    <n v="8"/>
    <n v="119.68"/>
    <x v="2"/>
  </r>
  <r>
    <s v="411-77-0180"/>
    <d v="2019-03-26T00:00:00"/>
    <s v="Member"/>
    <s v="Electronic accessories"/>
    <n v="72.2"/>
    <n v="7"/>
    <n v="505.40000000000003"/>
    <x v="1"/>
  </r>
  <r>
    <s v="286-01-5402"/>
    <d v="2019-03-30T00:00:00"/>
    <s v="Normal"/>
    <s v="Sports and travel"/>
    <n v="40.229999999999997"/>
    <n v="7"/>
    <n v="281.60999999999996"/>
    <x v="1"/>
  </r>
  <r>
    <s v="803-17-8013"/>
    <d v="2019-02-17T00:00:00"/>
    <s v="Member"/>
    <s v="Home and lifestyle"/>
    <n v="88.79"/>
    <n v="8"/>
    <n v="710.32"/>
    <x v="2"/>
  </r>
  <r>
    <s v="512-98-1403"/>
    <d v="2019-03-21T00:00:00"/>
    <s v="Member"/>
    <s v="Electronic accessories"/>
    <n v="26.48"/>
    <n v="3"/>
    <n v="79.44"/>
    <x v="1"/>
  </r>
  <r>
    <s v="848-42-2560"/>
    <d v="2019-03-05T00:00:00"/>
    <s v="Normal"/>
    <s v="Fashion accessories"/>
    <n v="81.91"/>
    <n v="2"/>
    <n v="163.82"/>
    <x v="1"/>
  </r>
  <r>
    <s v="532-59-7201"/>
    <d v="2019-01-31T00:00:00"/>
    <s v="Member"/>
    <s v="Sports and travel"/>
    <n v="79.930000000000007"/>
    <n v="6"/>
    <n v="479.58000000000004"/>
    <x v="0"/>
  </r>
  <r>
    <s v="181-94-6432"/>
    <d v="2019-02-05T00:00:00"/>
    <s v="Member"/>
    <s v="Fashion accessories"/>
    <n v="69.33"/>
    <n v="2"/>
    <n v="138.66"/>
    <x v="2"/>
  </r>
  <r>
    <s v="870-76-1733"/>
    <d v="2019-02-01T00:00:00"/>
    <s v="Member"/>
    <s v="Food and beverages"/>
    <n v="14.23"/>
    <n v="5"/>
    <n v="71.150000000000006"/>
    <x v="2"/>
  </r>
  <r>
    <s v="423-64-4619"/>
    <d v="2019-03-07T00:00:00"/>
    <s v="Member"/>
    <s v="Health and beauty"/>
    <n v="15.55"/>
    <n v="9"/>
    <n v="139.95000000000002"/>
    <x v="1"/>
  </r>
  <r>
    <s v="227-07-4446"/>
    <d v="2019-02-10T00:00:00"/>
    <s v="Member"/>
    <s v="Electronic accessories"/>
    <n v="78.13"/>
    <n v="10"/>
    <n v="781.3"/>
    <x v="2"/>
  </r>
  <r>
    <s v="174-36-3675"/>
    <d v="2019-02-14T00:00:00"/>
    <s v="Member"/>
    <s v="Food and beverages"/>
    <n v="99.37"/>
    <n v="2"/>
    <n v="198.74"/>
    <x v="2"/>
  </r>
  <r>
    <s v="428-83-5800"/>
    <d v="2019-02-09T00:00:00"/>
    <s v="Member"/>
    <s v="Food and beverages"/>
    <n v="21.08"/>
    <n v="3"/>
    <n v="63.239999999999995"/>
    <x v="2"/>
  </r>
  <r>
    <s v="603-07-0961"/>
    <d v="2019-01-10T00:00:00"/>
    <s v="Member"/>
    <s v="Electronic accessories"/>
    <n v="74.790000000000006"/>
    <n v="5"/>
    <n v="373.95000000000005"/>
    <x v="0"/>
  </r>
  <r>
    <s v="704-20-4138"/>
    <d v="2019-03-11T00:00:00"/>
    <s v="Member"/>
    <s v="Health and beauty"/>
    <n v="29.67"/>
    <n v="7"/>
    <n v="207.69"/>
    <x v="1"/>
  </r>
  <r>
    <s v="787-15-1757"/>
    <d v="2019-02-18T00:00:00"/>
    <s v="Member"/>
    <s v="Health and beauty"/>
    <n v="44.07"/>
    <n v="4"/>
    <n v="176.28"/>
    <x v="2"/>
  </r>
  <r>
    <s v="649-11-3678"/>
    <d v="2019-02-26T00:00:00"/>
    <s v="Normal"/>
    <s v="Food and beverages"/>
    <n v="22.93"/>
    <n v="9"/>
    <n v="206.37"/>
    <x v="2"/>
  </r>
  <r>
    <s v="622-20-1945"/>
    <d v="2019-01-18T00:00:00"/>
    <s v="Normal"/>
    <s v="Health and beauty"/>
    <n v="39.42"/>
    <n v="1"/>
    <n v="39.42"/>
    <x v="0"/>
  </r>
  <r>
    <s v="372-94-8041"/>
    <d v="2019-02-15T00:00:00"/>
    <s v="Normal"/>
    <s v="Health and beauty"/>
    <n v="15.26"/>
    <n v="6"/>
    <n v="91.56"/>
    <x v="2"/>
  </r>
  <r>
    <s v="563-91-7120"/>
    <d v="2019-03-08T00:00:00"/>
    <s v="Normal"/>
    <s v="Fashion accessories"/>
    <n v="61.77"/>
    <n v="5"/>
    <n v="308.85000000000002"/>
    <x v="1"/>
  </r>
  <r>
    <s v="746-54-5508"/>
    <d v="2019-01-17T00:00:00"/>
    <s v="Normal"/>
    <s v="Home and lifestyle"/>
    <n v="21.52"/>
    <n v="6"/>
    <n v="129.12"/>
    <x v="0"/>
  </r>
  <r>
    <s v="276-54-0879"/>
    <d v="2019-03-12T00:00:00"/>
    <s v="Normal"/>
    <s v="Sports and travel"/>
    <n v="97.74"/>
    <n v="4"/>
    <n v="390.96"/>
    <x v="1"/>
  </r>
  <r>
    <s v="815-11-1168"/>
    <d v="2019-03-09T00:00:00"/>
    <s v="Member"/>
    <s v="Food and beverages"/>
    <n v="99.78"/>
    <n v="5"/>
    <n v="498.9"/>
    <x v="1"/>
  </r>
  <r>
    <s v="719-76-3868"/>
    <d v="2019-03-12T00:00:00"/>
    <s v="Member"/>
    <s v="Food and beverages"/>
    <n v="94.26"/>
    <n v="4"/>
    <n v="377.04"/>
    <x v="1"/>
  </r>
  <r>
    <s v="730-61-8757"/>
    <d v="2019-01-25T00:00:00"/>
    <s v="Member"/>
    <s v="Health and beauty"/>
    <n v="51.13"/>
    <n v="4"/>
    <n v="204.52"/>
    <x v="0"/>
  </r>
  <r>
    <s v="340-66-0321"/>
    <d v="2019-03-25T00:00:00"/>
    <s v="Member"/>
    <s v="Electronic accessories"/>
    <n v="36.36"/>
    <n v="4"/>
    <n v="145.44"/>
    <x v="1"/>
  </r>
  <r>
    <s v="868-81-1752"/>
    <d v="2019-02-07T00:00:00"/>
    <s v="Normal"/>
    <s v="Home and lifestyle"/>
    <n v="22.02"/>
    <n v="9"/>
    <n v="198.18"/>
    <x v="2"/>
  </r>
  <r>
    <s v="634-97-8956"/>
    <d v="2019-02-17T00:00:00"/>
    <s v="Normal"/>
    <s v="Food and beverages"/>
    <n v="32.9"/>
    <n v="3"/>
    <n v="98.699999999999989"/>
    <x v="2"/>
  </r>
  <r>
    <s v="566-71-1091"/>
    <d v="2019-02-03T00:00:00"/>
    <s v="Normal"/>
    <s v="Fashion accessories"/>
    <n v="77.02"/>
    <n v="5"/>
    <n v="385.09999999999997"/>
    <x v="2"/>
  </r>
  <r>
    <s v="442-48-3607"/>
    <d v="2019-03-14T00:00:00"/>
    <s v="Member"/>
    <s v="Food and beverages"/>
    <n v="23.48"/>
    <n v="2"/>
    <n v="46.96"/>
    <x v="1"/>
  </r>
  <r>
    <s v="835-16-0096"/>
    <d v="2019-03-24T00:00:00"/>
    <s v="Member"/>
    <s v="Sports and travel"/>
    <n v="14.7"/>
    <n v="5"/>
    <n v="73.5"/>
    <x v="1"/>
  </r>
  <r>
    <s v="527-09-6272"/>
    <d v="2019-03-21T00:00:00"/>
    <s v="Member"/>
    <s v="Electronic accessories"/>
    <n v="28.45"/>
    <n v="5"/>
    <n v="142.25"/>
    <x v="1"/>
  </r>
  <r>
    <s v="898-04-2717"/>
    <d v="2019-03-19T00:00:00"/>
    <s v="Normal"/>
    <s v="Fashion accessories"/>
    <n v="76.400000000000006"/>
    <n v="9"/>
    <n v="687.6"/>
    <x v="1"/>
  </r>
  <r>
    <s v="692-27-8933"/>
    <d v="2019-02-24T00:00:00"/>
    <s v="Normal"/>
    <s v="Sports and travel"/>
    <n v="57.95"/>
    <n v="6"/>
    <n v="347.70000000000005"/>
    <x v="2"/>
  </r>
  <r>
    <s v="633-09-3463"/>
    <d v="2019-03-28T00:00:00"/>
    <s v="Normal"/>
    <s v="Electronic accessories"/>
    <n v="47.65"/>
    <n v="3"/>
    <n v="142.94999999999999"/>
    <x v="1"/>
  </r>
  <r>
    <s v="374-17-3652"/>
    <d v="2019-02-05T00:00:00"/>
    <s v="Member"/>
    <s v="Food and beverages"/>
    <n v="42.82"/>
    <n v="9"/>
    <n v="385.38"/>
    <x v="2"/>
  </r>
  <r>
    <s v="378-07-7001"/>
    <d v="2019-02-10T00:00:00"/>
    <s v="Member"/>
    <s v="Electronic accessories"/>
    <n v="48.09"/>
    <n v="3"/>
    <n v="144.27000000000001"/>
    <x v="2"/>
  </r>
  <r>
    <s v="433-75-6987"/>
    <d v="2019-03-05T00:00:00"/>
    <s v="Member"/>
    <s v="Health and beauty"/>
    <n v="55.97"/>
    <n v="7"/>
    <n v="391.78999999999996"/>
    <x v="1"/>
  </r>
  <r>
    <s v="873-95-4984"/>
    <d v="2019-02-15T00:00:00"/>
    <s v="Member"/>
    <s v="Health and beauty"/>
    <n v="76.900000000000006"/>
    <n v="7"/>
    <n v="538.30000000000007"/>
    <x v="2"/>
  </r>
  <r>
    <s v="416-13-5917"/>
    <d v="2019-01-30T00:00:00"/>
    <s v="Normal"/>
    <s v="Food and beverages"/>
    <n v="97.03"/>
    <n v="5"/>
    <n v="485.15"/>
    <x v="0"/>
  </r>
  <r>
    <s v="150-89-8043"/>
    <d v="2019-02-14T00:00:00"/>
    <s v="Normal"/>
    <s v="Sports and travel"/>
    <n v="44.65"/>
    <n v="3"/>
    <n v="133.94999999999999"/>
    <x v="2"/>
  </r>
  <r>
    <s v="135-84-8019"/>
    <d v="2019-02-27T00:00:00"/>
    <s v="Normal"/>
    <s v="Fashion accessories"/>
    <n v="77.930000000000007"/>
    <n v="9"/>
    <n v="701.37000000000012"/>
    <x v="2"/>
  </r>
  <r>
    <s v="441-94-7118"/>
    <d v="2019-02-04T00:00:00"/>
    <s v="Member"/>
    <s v="Electronic accessories"/>
    <n v="71.95"/>
    <n v="1"/>
    <n v="71.95"/>
    <x v="2"/>
  </r>
  <r>
    <s v="725-96-3778"/>
    <d v="2019-01-20T00:00:00"/>
    <s v="Member"/>
    <s v="Home and lifestyle"/>
    <n v="89.25"/>
    <n v="8"/>
    <n v="714"/>
    <x v="0"/>
  </r>
  <r>
    <s v="531-80-1784"/>
    <d v="2019-03-28T00:00:00"/>
    <s v="Normal"/>
    <s v="Electronic accessories"/>
    <n v="26.02"/>
    <n v="7"/>
    <n v="182.14"/>
    <x v="1"/>
  </r>
  <r>
    <s v="400-45-1220"/>
    <d v="2019-02-27T00:00:00"/>
    <s v="Normal"/>
    <s v="Health and beauty"/>
    <n v="13.5"/>
    <n v="10"/>
    <n v="135"/>
    <x v="2"/>
  </r>
  <r>
    <s v="860-79-0874"/>
    <d v="2019-02-15T00:00:00"/>
    <s v="Member"/>
    <s v="Fashion accessories"/>
    <n v="99.3"/>
    <n v="10"/>
    <n v="993"/>
    <x v="2"/>
  </r>
  <r>
    <s v="834-61-8124"/>
    <d v="2019-01-26T00:00:00"/>
    <s v="Normal"/>
    <s v="Electronic accessories"/>
    <n v="51.69"/>
    <n v="7"/>
    <n v="361.83"/>
    <x v="0"/>
  </r>
  <r>
    <s v="115-99-4379"/>
    <d v="2019-03-14T00:00:00"/>
    <s v="Member"/>
    <s v="Fashion accessories"/>
    <n v="54.73"/>
    <n v="7"/>
    <n v="383.10999999999996"/>
    <x v="1"/>
  </r>
  <r>
    <s v="565-67-6697"/>
    <d v="2019-03-02T00:00:00"/>
    <s v="Member"/>
    <s v="Home and lifestyle"/>
    <n v="27"/>
    <n v="9"/>
    <n v="243"/>
    <x v="1"/>
  </r>
  <r>
    <s v="320-49-6392"/>
    <d v="2019-03-04T00:00:00"/>
    <s v="Normal"/>
    <s v="Electronic accessories"/>
    <n v="30.24"/>
    <n v="1"/>
    <n v="30.24"/>
    <x v="1"/>
  </r>
  <r>
    <s v="889-04-9723"/>
    <d v="2019-01-07T00:00:00"/>
    <s v="Member"/>
    <s v="Food and beverages"/>
    <n v="89.14"/>
    <n v="4"/>
    <n v="356.56"/>
    <x v="0"/>
  </r>
  <r>
    <s v="632-90-0281"/>
    <d v="2019-03-08T00:00:00"/>
    <s v="Normal"/>
    <s v="Fashion accessories"/>
    <n v="37.549999999999997"/>
    <n v="10"/>
    <n v="375.5"/>
    <x v="1"/>
  </r>
  <r>
    <s v="554-42-2417"/>
    <d v="2019-01-09T00:00:00"/>
    <s v="Normal"/>
    <s v="Sports and travel"/>
    <n v="95.44"/>
    <n v="10"/>
    <n v="954.4"/>
    <x v="0"/>
  </r>
  <r>
    <s v="453-63-6187"/>
    <d v="2019-03-01T00:00:00"/>
    <s v="Normal"/>
    <s v="Electronic accessories"/>
    <n v="27.5"/>
    <n v="3"/>
    <n v="82.5"/>
    <x v="1"/>
  </r>
  <r>
    <s v="578-80-7669"/>
    <d v="2019-03-16T00:00:00"/>
    <s v="Normal"/>
    <s v="Sports and travel"/>
    <n v="74.97"/>
    <n v="1"/>
    <n v="74.97"/>
    <x v="1"/>
  </r>
  <r>
    <s v="612-36-5536"/>
    <d v="2019-02-17T00:00:00"/>
    <s v="Member"/>
    <s v="Food and beverages"/>
    <n v="80.959999999999994"/>
    <n v="8"/>
    <n v="647.67999999999995"/>
    <x v="2"/>
  </r>
  <r>
    <s v="605-72-4132"/>
    <d v="2019-02-27T00:00:00"/>
    <s v="Normal"/>
    <s v="Food and beverages"/>
    <n v="94.47"/>
    <n v="8"/>
    <n v="755.76"/>
    <x v="2"/>
  </r>
  <r>
    <s v="471-41-2823"/>
    <d v="2019-03-07T00:00:00"/>
    <s v="Normal"/>
    <s v="Food and beverages"/>
    <n v="99.79"/>
    <n v="2"/>
    <n v="199.58"/>
    <x v="1"/>
  </r>
  <r>
    <s v="462-67-9126"/>
    <d v="2019-01-21T00:00:00"/>
    <s v="Normal"/>
    <s v="Home and lifestyle"/>
    <n v="73.22"/>
    <n v="6"/>
    <n v="439.32"/>
    <x v="0"/>
  </r>
  <r>
    <s v="272-27-9238"/>
    <d v="2019-02-19T00:00:00"/>
    <s v="Normal"/>
    <s v="Food and beverages"/>
    <n v="41.24"/>
    <n v="4"/>
    <n v="164.96"/>
    <x v="2"/>
  </r>
  <r>
    <s v="834-25-9262"/>
    <d v="2019-01-06T00:00:00"/>
    <s v="Normal"/>
    <s v="Fashion accessories"/>
    <n v="81.680000000000007"/>
    <n v="4"/>
    <n v="326.72000000000003"/>
    <x v="0"/>
  </r>
  <r>
    <s v="122-61-9553"/>
    <d v="2019-03-14T00:00:00"/>
    <s v="Normal"/>
    <s v="Electronic accessories"/>
    <n v="51.32"/>
    <n v="9"/>
    <n v="461.88"/>
    <x v="1"/>
  </r>
  <r>
    <s v="468-88-0009"/>
    <d v="2019-03-24T00:00:00"/>
    <s v="Member"/>
    <s v="Home and lifestyle"/>
    <n v="65.94"/>
    <n v="4"/>
    <n v="263.76"/>
    <x v="1"/>
  </r>
  <r>
    <s v="613-59-9758"/>
    <d v="2019-01-27T00:00:00"/>
    <s v="Normal"/>
    <s v="Sports and travel"/>
    <n v="14.36"/>
    <n v="10"/>
    <n v="143.6"/>
    <x v="0"/>
  </r>
  <r>
    <s v="254-31-0042"/>
    <d v="2019-03-06T00:00:00"/>
    <s v="Member"/>
    <s v="Electronic accessories"/>
    <n v="21.5"/>
    <n v="9"/>
    <n v="193.5"/>
    <x v="1"/>
  </r>
  <r>
    <s v="201-86-2184"/>
    <d v="2019-02-02T00:00:00"/>
    <s v="Member"/>
    <s v="Electronic accessories"/>
    <n v="26.26"/>
    <n v="7"/>
    <n v="183.82000000000002"/>
    <x v="2"/>
  </r>
  <r>
    <s v="261-12-8671"/>
    <d v="2019-01-25T00:00:00"/>
    <s v="Normal"/>
    <s v="Fashion accessories"/>
    <n v="60.96"/>
    <n v="2"/>
    <n v="121.92"/>
    <x v="0"/>
  </r>
  <r>
    <s v="730-70-9830"/>
    <d v="2019-03-14T00:00:00"/>
    <s v="Normal"/>
    <s v="Home and lifestyle"/>
    <n v="70.11"/>
    <n v="6"/>
    <n v="420.65999999999997"/>
    <x v="1"/>
  </r>
  <r>
    <s v="382-25-8917"/>
    <d v="2019-01-29T00:00:00"/>
    <s v="Normal"/>
    <s v="Fashion accessories"/>
    <n v="42.08"/>
    <n v="6"/>
    <n v="252.48"/>
    <x v="0"/>
  </r>
  <r>
    <s v="422-29-8786"/>
    <d v="2019-01-03T00:00:00"/>
    <s v="Normal"/>
    <s v="Home and lifestyle"/>
    <n v="67.09"/>
    <n v="5"/>
    <n v="335.45000000000005"/>
    <x v="0"/>
  </r>
  <r>
    <s v="667-23-5919"/>
    <d v="2019-01-14T00:00:00"/>
    <s v="Member"/>
    <s v="Fashion accessories"/>
    <n v="96.7"/>
    <n v="5"/>
    <n v="483.5"/>
    <x v="0"/>
  </r>
  <r>
    <s v="843-01-4703"/>
    <d v="2019-01-05T00:00:00"/>
    <s v="Member"/>
    <s v="Home and lifestyle"/>
    <n v="35.380000000000003"/>
    <n v="9"/>
    <n v="318.42"/>
    <x v="0"/>
  </r>
  <r>
    <s v="743-88-1662"/>
    <d v="2019-02-22T00:00:00"/>
    <s v="Normal"/>
    <s v="Sports and travel"/>
    <n v="95.49"/>
    <n v="7"/>
    <n v="668.43"/>
    <x v="2"/>
  </r>
  <r>
    <s v="595-86-2894"/>
    <d v="2019-02-06T00:00:00"/>
    <s v="Member"/>
    <s v="Fashion accessories"/>
    <n v="96.98"/>
    <n v="4"/>
    <n v="387.92"/>
    <x v="2"/>
  </r>
  <r>
    <s v="182-69-8360"/>
    <d v="2019-01-30T00:00:00"/>
    <s v="Normal"/>
    <s v="Electronic accessories"/>
    <n v="23.65"/>
    <n v="4"/>
    <n v="94.6"/>
    <x v="0"/>
  </r>
  <r>
    <s v="289-15-7034"/>
    <d v="2019-01-11T00:00:00"/>
    <s v="Member"/>
    <s v="Sports and travel"/>
    <n v="82.33"/>
    <n v="4"/>
    <n v="329.32"/>
    <x v="0"/>
  </r>
  <r>
    <s v="462-78-5240"/>
    <d v="2019-03-19T00:00:00"/>
    <s v="Normal"/>
    <s v="Electronic accessories"/>
    <n v="26.61"/>
    <n v="2"/>
    <n v="53.22"/>
    <x v="1"/>
  </r>
  <r>
    <s v="868-52-7573"/>
    <d v="2019-01-14T00:00:00"/>
    <s v="Normal"/>
    <s v="Food and beverages"/>
    <n v="99.69"/>
    <n v="5"/>
    <n v="498.45"/>
    <x v="0"/>
  </r>
  <r>
    <s v="153-58-4872"/>
    <d v="2019-03-01T00:00:00"/>
    <s v="Member"/>
    <s v="Food and beverages"/>
    <n v="74.89"/>
    <n v="4"/>
    <n v="299.56"/>
    <x v="1"/>
  </r>
  <r>
    <s v="662-72-2873"/>
    <d v="2019-01-06T00:00:00"/>
    <s v="Normal"/>
    <s v="Food and beverages"/>
    <n v="40.94"/>
    <n v="5"/>
    <n v="204.7"/>
    <x v="0"/>
  </r>
  <r>
    <s v="525-88-7307"/>
    <d v="2019-01-31T00:00:00"/>
    <s v="Member"/>
    <s v="Sports and travel"/>
    <n v="75.819999999999993"/>
    <n v="1"/>
    <n v="75.819999999999993"/>
    <x v="0"/>
  </r>
  <r>
    <s v="689-16-9784"/>
    <d v="2019-03-11T00:00:00"/>
    <s v="Normal"/>
    <s v="Food and beverages"/>
    <n v="46.77"/>
    <n v="6"/>
    <n v="280.62"/>
    <x v="1"/>
  </r>
  <r>
    <s v="725-56-0833"/>
    <d v="2019-02-20T00:00:00"/>
    <s v="Normal"/>
    <s v="Health and beauty"/>
    <n v="32.32"/>
    <n v="10"/>
    <n v="323.2"/>
    <x v="2"/>
  </r>
  <r>
    <s v="394-41-0748"/>
    <d v="2019-01-27T00:00:00"/>
    <s v="Member"/>
    <s v="Fashion accessories"/>
    <n v="54.07"/>
    <n v="9"/>
    <n v="486.63"/>
    <x v="0"/>
  </r>
  <r>
    <s v="596-42-3999"/>
    <d v="2019-03-10T00:00:00"/>
    <s v="Normal"/>
    <s v="Food and beverages"/>
    <n v="18.22"/>
    <n v="7"/>
    <n v="127.53999999999999"/>
    <x v="1"/>
  </r>
  <r>
    <s v="541-89-9860"/>
    <d v="2019-02-15T00:00:00"/>
    <s v="Member"/>
    <s v="Fashion accessories"/>
    <n v="80.48"/>
    <n v="3"/>
    <n v="241.44"/>
    <x v="2"/>
  </r>
  <r>
    <s v="173-82-9529"/>
    <d v="2019-01-26T00:00:00"/>
    <s v="Normal"/>
    <s v="Fashion accessories"/>
    <n v="37.950000000000003"/>
    <n v="10"/>
    <n v="379.5"/>
    <x v="0"/>
  </r>
  <r>
    <s v="563-36-9814"/>
    <d v="2019-02-13T00:00:00"/>
    <s v="Member"/>
    <s v="Electronic accessories"/>
    <n v="76.819999999999993"/>
    <n v="1"/>
    <n v="76.819999999999993"/>
    <x v="2"/>
  </r>
  <r>
    <s v="308-47-4913"/>
    <d v="2019-03-09T00:00:00"/>
    <s v="Member"/>
    <s v="Sports and travel"/>
    <n v="52.26"/>
    <n v="10"/>
    <n v="522.6"/>
    <x v="1"/>
  </r>
  <r>
    <s v="885-17-6250"/>
    <d v="2019-03-06T00:00:00"/>
    <s v="Normal"/>
    <s v="Health and beauty"/>
    <n v="79.739999999999995"/>
    <n v="1"/>
    <n v="79.739999999999995"/>
    <x v="1"/>
  </r>
  <r>
    <s v="726-27-2396"/>
    <d v="2019-01-24T00:00:00"/>
    <s v="Normal"/>
    <s v="Health and beauty"/>
    <n v="77.5"/>
    <n v="5"/>
    <n v="387.5"/>
    <x v="0"/>
  </r>
  <r>
    <s v="316-01-3952"/>
    <d v="2019-03-13T00:00:00"/>
    <s v="Normal"/>
    <s v="Food and beverages"/>
    <n v="54.27"/>
    <n v="5"/>
    <n v="271.35000000000002"/>
    <x v="1"/>
  </r>
  <r>
    <s v="760-54-1821"/>
    <d v="2019-03-15T00:00:00"/>
    <s v="Normal"/>
    <s v="Home and lifestyle"/>
    <n v="13.59"/>
    <n v="9"/>
    <n v="122.31"/>
    <x v="1"/>
  </r>
  <r>
    <s v="793-10-3222"/>
    <d v="2019-03-05T00:00:00"/>
    <s v="Member"/>
    <s v="Health and beauty"/>
    <n v="41.06"/>
    <n v="6"/>
    <n v="246.36"/>
    <x v="1"/>
  </r>
  <r>
    <s v="346-12-3257"/>
    <d v="2019-03-04T00:00:00"/>
    <s v="Member"/>
    <s v="Electronic accessories"/>
    <n v="19.239999999999998"/>
    <n v="9"/>
    <n v="173.16"/>
    <x v="1"/>
  </r>
  <r>
    <s v="110-05-6330"/>
    <d v="2019-03-25T00:00:00"/>
    <s v="Normal"/>
    <s v="Food and beverages"/>
    <n v="39.43"/>
    <n v="6"/>
    <n v="236.57999999999998"/>
    <x v="1"/>
  </r>
  <r>
    <s v="651-61-0874"/>
    <d v="2019-03-12T00:00:00"/>
    <s v="Normal"/>
    <s v="Home and lifestyle"/>
    <n v="46.22"/>
    <n v="4"/>
    <n v="184.88"/>
    <x v="1"/>
  </r>
  <r>
    <s v="236-86-3015"/>
    <d v="2019-02-04T00:00:00"/>
    <s v="Member"/>
    <s v="Home and lifestyle"/>
    <n v="13.98"/>
    <n v="1"/>
    <n v="13.98"/>
    <x v="2"/>
  </r>
  <r>
    <s v="831-64-0259"/>
    <d v="2019-02-22T00:00:00"/>
    <s v="Normal"/>
    <s v="Fashion accessories"/>
    <n v="39.75"/>
    <n v="5"/>
    <n v="198.75"/>
    <x v="2"/>
  </r>
  <r>
    <s v="587-03-7455"/>
    <d v="2019-02-16T00:00:00"/>
    <s v="Member"/>
    <s v="Fashion accessories"/>
    <n v="97.79"/>
    <n v="7"/>
    <n v="684.53000000000009"/>
    <x v="2"/>
  </r>
  <r>
    <s v="882-40-4577"/>
    <d v="2019-01-19T00:00:00"/>
    <s v="Member"/>
    <s v="Sports and travel"/>
    <n v="67.260000000000005"/>
    <n v="4"/>
    <n v="269.04000000000002"/>
    <x v="0"/>
  </r>
  <r>
    <s v="732-67-5346"/>
    <d v="2019-01-11T00:00:00"/>
    <s v="Normal"/>
    <s v="Food and beverages"/>
    <n v="13.79"/>
    <n v="5"/>
    <n v="68.949999999999989"/>
    <x v="0"/>
  </r>
  <r>
    <s v="725-32-9708"/>
    <d v="2019-01-04T00:00:00"/>
    <s v="Member"/>
    <s v="Fashion accessories"/>
    <n v="68.709999999999994"/>
    <n v="4"/>
    <n v="274.83999999999997"/>
    <x v="0"/>
  </r>
  <r>
    <s v="256-08-8343"/>
    <d v="2019-03-04T00:00:00"/>
    <s v="Normal"/>
    <s v="Home and lifestyle"/>
    <n v="56.53"/>
    <n v="4"/>
    <n v="226.12"/>
    <x v="1"/>
  </r>
  <r>
    <s v="372-26-1506"/>
    <d v="2019-01-28T00:00:00"/>
    <s v="Normal"/>
    <s v="Fashion accessories"/>
    <n v="23.82"/>
    <n v="5"/>
    <n v="119.1"/>
    <x v="0"/>
  </r>
  <r>
    <s v="244-08-0162"/>
    <d v="2019-01-02T00:00:00"/>
    <s v="Normal"/>
    <s v="Health and beauty"/>
    <n v="34.21"/>
    <n v="10"/>
    <n v="342.1"/>
    <x v="0"/>
  </r>
  <r>
    <s v="569-71-4390"/>
    <d v="2019-01-25T00:00:00"/>
    <s v="Normal"/>
    <s v="Sports and travel"/>
    <n v="21.87"/>
    <n v="2"/>
    <n v="43.74"/>
    <x v="0"/>
  </r>
  <r>
    <s v="132-23-6451"/>
    <d v="2019-01-04T00:00:00"/>
    <s v="Member"/>
    <s v="Health and beauty"/>
    <n v="20.97"/>
    <n v="5"/>
    <n v="104.85"/>
    <x v="0"/>
  </r>
  <r>
    <s v="696-90-2548"/>
    <d v="2019-03-10T00:00:00"/>
    <s v="Normal"/>
    <s v="Sports and travel"/>
    <n v="25.84"/>
    <n v="3"/>
    <n v="77.52"/>
    <x v="1"/>
  </r>
  <r>
    <s v="472-15-9636"/>
    <d v="2019-03-22T00:00:00"/>
    <s v="Normal"/>
    <s v="Home and lifestyle"/>
    <n v="50.93"/>
    <n v="8"/>
    <n v="407.44"/>
    <x v="1"/>
  </r>
  <r>
    <s v="268-03-6164"/>
    <d v="2019-01-25T00:00:00"/>
    <s v="Normal"/>
    <s v="Health and beauty"/>
    <n v="96.11"/>
    <n v="1"/>
    <n v="96.11"/>
    <x v="0"/>
  </r>
  <r>
    <s v="750-57-9686"/>
    <d v="2019-01-08T00:00:00"/>
    <s v="Normal"/>
    <s v="Home and lifestyle"/>
    <n v="45.38"/>
    <n v="4"/>
    <n v="181.52"/>
    <x v="0"/>
  </r>
  <r>
    <s v="186-09-3669"/>
    <d v="2019-01-22T00:00:00"/>
    <s v="Member"/>
    <s v="Health and beauty"/>
    <n v="81.510000000000005"/>
    <n v="1"/>
    <n v="81.510000000000005"/>
    <x v="0"/>
  </r>
  <r>
    <s v="848-07-1692"/>
    <d v="2019-01-12T00:00:00"/>
    <s v="Normal"/>
    <s v="Health and beauty"/>
    <n v="57.22"/>
    <n v="2"/>
    <n v="114.44"/>
    <x v="0"/>
  </r>
  <r>
    <s v="745-71-3520"/>
    <d v="2019-02-04T00:00:00"/>
    <s v="Member"/>
    <s v="Electronic accessories"/>
    <n v="25.22"/>
    <n v="7"/>
    <n v="176.54"/>
    <x v="2"/>
  </r>
  <r>
    <s v="266-76-6436"/>
    <d v="2019-03-28T00:00:00"/>
    <s v="Member"/>
    <s v="Food and beverages"/>
    <n v="38.6"/>
    <n v="3"/>
    <n v="115.80000000000001"/>
    <x v="1"/>
  </r>
  <r>
    <s v="740-22-2500"/>
    <d v="2019-01-23T00:00:00"/>
    <s v="Normal"/>
    <s v="Electronic accessories"/>
    <n v="84.05"/>
    <n v="3"/>
    <n v="252.14999999999998"/>
    <x v="0"/>
  </r>
  <r>
    <s v="271-88-8734"/>
    <d v="2019-02-08T00:00:00"/>
    <s v="Member"/>
    <s v="Fashion accessories"/>
    <n v="97.21"/>
    <n v="10"/>
    <n v="972.09999999999991"/>
    <x v="2"/>
  </r>
  <r>
    <s v="301-81-8610"/>
    <d v="2019-03-19T00:00:00"/>
    <s v="Member"/>
    <s v="Fashion accessories"/>
    <n v="25.42"/>
    <n v="8"/>
    <n v="203.36"/>
    <x v="1"/>
  </r>
  <r>
    <s v="489-64-4354"/>
    <d v="2019-03-09T00:00:00"/>
    <s v="Normal"/>
    <s v="Fashion accessories"/>
    <n v="16.28"/>
    <n v="1"/>
    <n v="16.28"/>
    <x v="1"/>
  </r>
  <r>
    <s v="198-84-7132"/>
    <d v="2019-01-02T00:00:00"/>
    <s v="Member"/>
    <s v="Fashion accessories"/>
    <n v="40.61"/>
    <n v="9"/>
    <n v="365.49"/>
    <x v="0"/>
  </r>
  <r>
    <s v="269-10-8440"/>
    <d v="2019-01-21T00:00:00"/>
    <s v="Member"/>
    <s v="Health and beauty"/>
    <n v="53.17"/>
    <n v="7"/>
    <n v="372.19"/>
    <x v="0"/>
  </r>
  <r>
    <s v="650-98-6268"/>
    <d v="2019-03-20T00:00:00"/>
    <s v="Member"/>
    <s v="Food and beverages"/>
    <n v="20.87"/>
    <n v="3"/>
    <n v="62.61"/>
    <x v="1"/>
  </r>
  <r>
    <s v="741-73-3559"/>
    <d v="2019-02-27T00:00:00"/>
    <s v="Normal"/>
    <s v="Sports and travel"/>
    <n v="67.27"/>
    <n v="5"/>
    <n v="336.34999999999997"/>
    <x v="2"/>
  </r>
  <r>
    <s v="325-77-6186"/>
    <d v="2019-03-08T00:00:00"/>
    <s v="Member"/>
    <s v="Home and lifestyle"/>
    <n v="90.65"/>
    <n v="10"/>
    <n v="906.5"/>
    <x v="1"/>
  </r>
  <r>
    <s v="286-75-7818"/>
    <d v="2019-01-31T00:00:00"/>
    <s v="Normal"/>
    <s v="Fashion accessories"/>
    <n v="69.08"/>
    <n v="2"/>
    <n v="138.16"/>
    <x v="0"/>
  </r>
  <r>
    <s v="574-57-9721"/>
    <d v="2019-03-08T00:00:00"/>
    <s v="Normal"/>
    <s v="Food and beverages"/>
    <n v="43.27"/>
    <n v="2"/>
    <n v="86.54"/>
    <x v="1"/>
  </r>
  <r>
    <s v="459-50-7686"/>
    <d v="2019-01-13T00:00:00"/>
    <s v="Normal"/>
    <s v="Electronic accessories"/>
    <n v="23.46"/>
    <n v="6"/>
    <n v="140.76"/>
    <x v="0"/>
  </r>
  <r>
    <s v="616-87-0016"/>
    <d v="2019-03-09T00:00:00"/>
    <s v="Normal"/>
    <s v="Fashion accessories"/>
    <n v="95.54"/>
    <n v="7"/>
    <n v="668.78000000000009"/>
    <x v="1"/>
  </r>
  <r>
    <s v="837-55-7229"/>
    <d v="2019-02-22T00:00:00"/>
    <s v="Normal"/>
    <s v="Fashion accessories"/>
    <n v="47.44"/>
    <n v="1"/>
    <n v="47.44"/>
    <x v="2"/>
  </r>
  <r>
    <s v="751-69-0068"/>
    <d v="2019-03-19T00:00:00"/>
    <s v="Normal"/>
    <s v="Sports and travel"/>
    <n v="99.24"/>
    <n v="9"/>
    <n v="893.16"/>
    <x v="1"/>
  </r>
  <r>
    <s v="257-73-1380"/>
    <d v="2019-01-20T00:00:00"/>
    <s v="Member"/>
    <s v="Sports and travel"/>
    <n v="82.93"/>
    <n v="4"/>
    <n v="331.72"/>
    <x v="0"/>
  </r>
  <r>
    <s v="345-08-4992"/>
    <d v="2019-03-08T00:00:00"/>
    <s v="Normal"/>
    <s v="Home and lifestyle"/>
    <n v="33.99"/>
    <n v="6"/>
    <n v="203.94"/>
    <x v="1"/>
  </r>
  <r>
    <s v="549-96-4200"/>
    <d v="2019-03-08T00:00:00"/>
    <s v="Member"/>
    <s v="Food and beverages"/>
    <n v="17.04"/>
    <n v="4"/>
    <n v="68.16"/>
    <x v="1"/>
  </r>
  <r>
    <s v="810-60-6344"/>
    <d v="2019-02-07T00:00:00"/>
    <s v="Normal"/>
    <s v="Electronic accessories"/>
    <n v="40.86"/>
    <n v="8"/>
    <n v="326.88"/>
    <x v="2"/>
  </r>
  <r>
    <s v="450-28-2866"/>
    <d v="2019-01-15T00:00:00"/>
    <s v="Member"/>
    <s v="Food and beverages"/>
    <n v="17.440000000000001"/>
    <n v="5"/>
    <n v="87.2"/>
    <x v="0"/>
  </r>
  <r>
    <s v="394-30-3170"/>
    <d v="2019-03-22T00:00:00"/>
    <s v="Member"/>
    <s v="Sports and travel"/>
    <n v="88.43"/>
    <n v="8"/>
    <n v="707.44"/>
    <x v="1"/>
  </r>
  <r>
    <s v="138-17-5109"/>
    <d v="2019-01-15T00:00:00"/>
    <s v="Member"/>
    <s v="Home and lifestyle"/>
    <n v="89.21"/>
    <n v="9"/>
    <n v="802.89"/>
    <x v="0"/>
  </r>
  <r>
    <s v="192-98-7397"/>
    <d v="2019-01-08T00:00:00"/>
    <s v="Normal"/>
    <s v="Fashion accessories"/>
    <n v="12.78"/>
    <n v="1"/>
    <n v="12.78"/>
    <x v="0"/>
  </r>
  <r>
    <s v="301-11-9629"/>
    <d v="2019-01-15T00:00:00"/>
    <s v="Normal"/>
    <s v="Sports and travel"/>
    <n v="19.100000000000001"/>
    <n v="7"/>
    <n v="133.70000000000002"/>
    <x v="0"/>
  </r>
  <r>
    <s v="390-80-5128"/>
    <d v="2019-01-28T00:00:00"/>
    <s v="Member"/>
    <s v="Health and beauty"/>
    <n v="19.149999999999999"/>
    <n v="1"/>
    <n v="19.149999999999999"/>
    <x v="0"/>
  </r>
  <r>
    <s v="235-46-8343"/>
    <d v="2019-02-14T00:00:00"/>
    <s v="Member"/>
    <s v="Food and beverages"/>
    <n v="27.66"/>
    <n v="10"/>
    <n v="276.60000000000002"/>
    <x v="2"/>
  </r>
  <r>
    <s v="453-12-7053"/>
    <d v="2019-03-10T00:00:00"/>
    <s v="Normal"/>
    <s v="Fashion accessories"/>
    <n v="45.74"/>
    <n v="3"/>
    <n v="137.22"/>
    <x v="1"/>
  </r>
  <r>
    <s v="296-11-7041"/>
    <d v="2019-01-12T00:00:00"/>
    <s v="Member"/>
    <s v="Health and beauty"/>
    <n v="27.07"/>
    <n v="1"/>
    <n v="27.07"/>
    <x v="0"/>
  </r>
  <r>
    <s v="449-27-2918"/>
    <d v="2019-03-26T00:00:00"/>
    <s v="Member"/>
    <s v="Sports and travel"/>
    <n v="39.119999999999997"/>
    <n v="1"/>
    <n v="39.119999999999997"/>
    <x v="1"/>
  </r>
  <r>
    <s v="891-01-7034"/>
    <d v="2019-01-01T00:00:00"/>
    <s v="Normal"/>
    <s v="Electronic accessories"/>
    <n v="74.709999999999994"/>
    <n v="6"/>
    <n v="448.26"/>
    <x v="0"/>
  </r>
  <r>
    <s v="744-09-5786"/>
    <d v="2019-01-02T00:00:00"/>
    <s v="Normal"/>
    <s v="Electronic accessories"/>
    <n v="22.01"/>
    <n v="6"/>
    <n v="132.06"/>
    <x v="0"/>
  </r>
  <r>
    <s v="727-17-0390"/>
    <d v="2019-03-16T00:00:00"/>
    <s v="Normal"/>
    <s v="Food and beverages"/>
    <n v="63.61"/>
    <n v="5"/>
    <n v="318.05"/>
    <x v="1"/>
  </r>
  <r>
    <s v="568-88-3448"/>
    <d v="2019-03-03T00:00:00"/>
    <s v="Normal"/>
    <s v="Health and beauty"/>
    <n v="25"/>
    <n v="1"/>
    <n v="25"/>
    <x v="1"/>
  </r>
  <r>
    <s v="187-83-5490"/>
    <d v="2019-01-31T00:00:00"/>
    <s v="Member"/>
    <s v="Electronic accessories"/>
    <n v="20.77"/>
    <n v="4"/>
    <n v="83.08"/>
    <x v="0"/>
  </r>
  <r>
    <s v="767-54-1907"/>
    <d v="2019-02-13T00:00:00"/>
    <s v="Member"/>
    <s v="Fashion accessories"/>
    <n v="29.56"/>
    <n v="5"/>
    <n v="147.79999999999998"/>
    <x v="2"/>
  </r>
  <r>
    <s v="710-46-4433"/>
    <d v="2019-02-15T00:00:00"/>
    <s v="Member"/>
    <s v="Food and beverages"/>
    <n v="77.400000000000006"/>
    <n v="9"/>
    <n v="696.6"/>
    <x v="2"/>
  </r>
  <r>
    <s v="533-33-5337"/>
    <d v="2019-02-07T00:00:00"/>
    <s v="Normal"/>
    <s v="Electronic accessories"/>
    <n v="79.39"/>
    <n v="10"/>
    <n v="793.9"/>
    <x v="2"/>
  </r>
  <r>
    <s v="325-90-8763"/>
    <d v="2019-01-27T00:00:00"/>
    <s v="Member"/>
    <s v="Electronic accessories"/>
    <n v="46.57"/>
    <n v="10"/>
    <n v="465.7"/>
    <x v="0"/>
  </r>
  <r>
    <s v="729-46-7422"/>
    <d v="2019-02-23T00:00:00"/>
    <s v="Normal"/>
    <s v="Food and beverages"/>
    <n v="35.89"/>
    <n v="1"/>
    <n v="35.89"/>
    <x v="2"/>
  </r>
  <r>
    <s v="639-76-1242"/>
    <d v="2019-02-03T00:00:00"/>
    <s v="Normal"/>
    <s v="Food and beverages"/>
    <n v="40.520000000000003"/>
    <n v="5"/>
    <n v="202.60000000000002"/>
    <x v="2"/>
  </r>
  <r>
    <s v="234-03-4040"/>
    <d v="2019-03-03T00:00:00"/>
    <s v="Member"/>
    <s v="Food and beverages"/>
    <n v="73.05"/>
    <n v="10"/>
    <n v="730.5"/>
    <x v="1"/>
  </r>
  <r>
    <s v="326-71-2155"/>
    <d v="2019-02-03T00:00:00"/>
    <s v="Normal"/>
    <s v="Sports and travel"/>
    <n v="73.95"/>
    <n v="4"/>
    <n v="295.8"/>
    <x v="2"/>
  </r>
  <r>
    <s v="320-32-8842"/>
    <d v="2019-03-17T00:00:00"/>
    <s v="Member"/>
    <s v="Food and beverages"/>
    <n v="22.62"/>
    <n v="1"/>
    <n v="22.62"/>
    <x v="1"/>
  </r>
  <r>
    <s v="470-32-9057"/>
    <d v="2019-03-28T00:00:00"/>
    <s v="Member"/>
    <s v="Food and beverages"/>
    <n v="51.34"/>
    <n v="5"/>
    <n v="256.70000000000005"/>
    <x v="1"/>
  </r>
  <r>
    <s v="878-30-2331"/>
    <d v="2019-03-02T00:00:00"/>
    <s v="Member"/>
    <s v="Sports and travel"/>
    <n v="54.55"/>
    <n v="10"/>
    <n v="545.5"/>
    <x v="1"/>
  </r>
  <r>
    <s v="440-59-5691"/>
    <d v="2019-02-08T00:00:00"/>
    <s v="Member"/>
    <s v="Health and beauty"/>
    <n v="37.15"/>
    <n v="7"/>
    <n v="260.05"/>
    <x v="2"/>
  </r>
  <r>
    <s v="554-53-3790"/>
    <d v="2019-03-22T00:00:00"/>
    <s v="Normal"/>
    <s v="Sports and travel"/>
    <n v="37.020000000000003"/>
    <n v="6"/>
    <n v="222.12"/>
    <x v="1"/>
  </r>
  <r>
    <s v="746-19-0921"/>
    <d v="2019-02-09T00:00:00"/>
    <s v="Normal"/>
    <s v="Food and beverages"/>
    <n v="21.58"/>
    <n v="1"/>
    <n v="21.58"/>
    <x v="2"/>
  </r>
  <r>
    <s v="233-34-0817"/>
    <d v="2019-02-15T00:00:00"/>
    <s v="Member"/>
    <s v="Electronic accessories"/>
    <n v="98.84"/>
    <n v="1"/>
    <n v="98.84"/>
    <x v="2"/>
  </r>
  <r>
    <s v="767-05-1286"/>
    <d v="2019-01-23T00:00:00"/>
    <s v="Member"/>
    <s v="Home and lifestyle"/>
    <n v="83.77"/>
    <n v="6"/>
    <n v="502.62"/>
    <x v="0"/>
  </r>
  <r>
    <s v="340-21-9136"/>
    <d v="2019-01-25T00:00:00"/>
    <s v="Member"/>
    <s v="Sports and travel"/>
    <n v="40.049999999999997"/>
    <n v="4"/>
    <n v="160.19999999999999"/>
    <x v="0"/>
  </r>
  <r>
    <s v="405-31-3305"/>
    <d v="2019-02-02T00:00:00"/>
    <s v="Member"/>
    <s v="Fashion accessories"/>
    <n v="43.13"/>
    <n v="10"/>
    <n v="431.3"/>
    <x v="2"/>
  </r>
  <r>
    <s v="731-59-7531"/>
    <d v="2019-03-30T00:00:00"/>
    <s v="Member"/>
    <s v="Health and beauty"/>
    <n v="72.569999999999993"/>
    <n v="8"/>
    <n v="580.55999999999995"/>
    <x v="1"/>
  </r>
  <r>
    <s v="676-39-6028"/>
    <d v="2019-03-30T00:00:00"/>
    <s v="Member"/>
    <s v="Electronic accessories"/>
    <n v="64.44"/>
    <n v="5"/>
    <n v="322.2"/>
    <x v="1"/>
  </r>
  <r>
    <s v="502-05-1910"/>
    <d v="2019-02-25T00:00:00"/>
    <s v="Normal"/>
    <s v="Health and beauty"/>
    <n v="65.180000000000007"/>
    <n v="3"/>
    <n v="195.54000000000002"/>
    <x v="2"/>
  </r>
  <r>
    <s v="485-30-8700"/>
    <d v="2019-03-18T00:00:00"/>
    <s v="Normal"/>
    <s v="Sports and travel"/>
    <n v="33.26"/>
    <n v="5"/>
    <n v="166.29999999999998"/>
    <x v="1"/>
  </r>
  <r>
    <s v="598-47-9715"/>
    <d v="2019-03-07T00:00:00"/>
    <s v="Normal"/>
    <s v="Electronic accessories"/>
    <n v="84.07"/>
    <n v="4"/>
    <n v="336.28"/>
    <x v="1"/>
  </r>
  <r>
    <s v="701-69-8742"/>
    <d v="2019-03-16T00:00:00"/>
    <s v="Normal"/>
    <s v="Sports and travel"/>
    <n v="34.369999999999997"/>
    <n v="10"/>
    <n v="343.7"/>
    <x v="1"/>
  </r>
  <r>
    <s v="575-67-1508"/>
    <d v="2019-01-29T00:00:00"/>
    <s v="Normal"/>
    <s v="Electronic accessories"/>
    <n v="38.6"/>
    <n v="1"/>
    <n v="38.6"/>
    <x v="0"/>
  </r>
  <r>
    <s v="541-08-3113"/>
    <d v="2019-02-02T00:00:00"/>
    <s v="Normal"/>
    <s v="Food and beverages"/>
    <n v="65.97"/>
    <n v="8"/>
    <n v="527.76"/>
    <x v="2"/>
  </r>
  <r>
    <s v="246-11-3901"/>
    <d v="2019-02-15T00:00:00"/>
    <s v="Normal"/>
    <s v="Electronic accessories"/>
    <n v="32.799999999999997"/>
    <n v="10"/>
    <n v="328"/>
    <x v="2"/>
  </r>
  <r>
    <s v="674-15-9296"/>
    <d v="2019-01-08T00:00:00"/>
    <s v="Normal"/>
    <s v="Sports and travel"/>
    <n v="37.14"/>
    <n v="5"/>
    <n v="185.7"/>
    <x v="0"/>
  </r>
  <r>
    <s v="305-18-3552"/>
    <d v="2019-02-12T00:00:00"/>
    <s v="Member"/>
    <s v="Home and lifestyle"/>
    <n v="60.38"/>
    <n v="10"/>
    <n v="603.80000000000007"/>
    <x v="2"/>
  </r>
  <r>
    <s v="493-65-6248"/>
    <d v="2019-01-01T00:00:00"/>
    <s v="Member"/>
    <s v="Sports and travel"/>
    <n v="36.979999999999997"/>
    <n v="10"/>
    <n v="369.79999999999995"/>
    <x v="0"/>
  </r>
  <r>
    <s v="438-01-4015"/>
    <d v="2019-03-21T00:00:00"/>
    <s v="Member"/>
    <s v="Sports and travel"/>
    <n v="49.49"/>
    <n v="4"/>
    <n v="197.96"/>
    <x v="1"/>
  </r>
  <r>
    <s v="709-58-4068"/>
    <d v="2019-02-28T00:00:00"/>
    <s v="Normal"/>
    <s v="Fashion accessories"/>
    <n v="41.09"/>
    <n v="10"/>
    <n v="410.90000000000003"/>
    <x v="2"/>
  </r>
  <r>
    <s v="795-49-7276"/>
    <d v="2019-03-23T00:00:00"/>
    <s v="Normal"/>
    <s v="Fashion accessories"/>
    <n v="37.15"/>
    <n v="4"/>
    <n v="148.6"/>
    <x v="1"/>
  </r>
  <r>
    <s v="556-72-8512"/>
    <d v="2019-01-30T00:00:00"/>
    <s v="Normal"/>
    <s v="Home and lifestyle"/>
    <n v="22.96"/>
    <n v="1"/>
    <n v="22.96"/>
    <x v="0"/>
  </r>
  <r>
    <s v="627-95-3243"/>
    <d v="2019-02-04T00:00:00"/>
    <s v="Member"/>
    <s v="Home and lifestyle"/>
    <n v="77.680000000000007"/>
    <n v="9"/>
    <n v="699.12000000000012"/>
    <x v="2"/>
  </r>
  <r>
    <s v="686-41-0932"/>
    <d v="2019-03-13T00:00:00"/>
    <s v="Normal"/>
    <s v="Fashion accessories"/>
    <n v="34.700000000000003"/>
    <n v="2"/>
    <n v="69.400000000000006"/>
    <x v="1"/>
  </r>
  <r>
    <s v="510-09-5628"/>
    <d v="2019-03-15T00:00:00"/>
    <s v="Member"/>
    <s v="Fashion accessories"/>
    <n v="19.66"/>
    <n v="10"/>
    <n v="196.6"/>
    <x v="1"/>
  </r>
  <r>
    <s v="608-04-3797"/>
    <d v="2019-03-05T00:00:00"/>
    <s v="Member"/>
    <s v="Health and beauty"/>
    <n v="25.32"/>
    <n v="8"/>
    <n v="202.56"/>
    <x v="1"/>
  </r>
  <r>
    <s v="148-82-2527"/>
    <d v="2019-03-05T00:00:00"/>
    <s v="Member"/>
    <s v="Home and lifestyle"/>
    <n v="12.12"/>
    <n v="10"/>
    <n v="121.19999999999999"/>
    <x v="1"/>
  </r>
  <r>
    <s v="437-53-3084"/>
    <d v="2019-02-26T00:00:00"/>
    <s v="Normal"/>
    <s v="Fashion accessories"/>
    <n v="99.89"/>
    <n v="2"/>
    <n v="199.78"/>
    <x v="2"/>
  </r>
  <r>
    <s v="632-32-4574"/>
    <d v="2019-03-20T00:00:00"/>
    <s v="Normal"/>
    <s v="Sports and travel"/>
    <n v="75.92"/>
    <n v="8"/>
    <n v="607.36"/>
    <x v="1"/>
  </r>
  <r>
    <s v="556-97-7101"/>
    <d v="2019-01-01T00:00:00"/>
    <s v="Normal"/>
    <s v="Electronic accessories"/>
    <n v="63.22"/>
    <n v="2"/>
    <n v="126.44"/>
    <x v="0"/>
  </r>
  <r>
    <s v="862-59-8517"/>
    <d v="2019-01-27T00:00:00"/>
    <s v="Normal"/>
    <s v="Food and beverages"/>
    <n v="90.24"/>
    <n v="6"/>
    <n v="541.43999999999994"/>
    <x v="0"/>
  </r>
  <r>
    <s v="401-18-8016"/>
    <d v="2019-01-21T00:00:00"/>
    <s v="Member"/>
    <s v="Sports and travel"/>
    <n v="98.13"/>
    <n v="1"/>
    <n v="98.13"/>
    <x v="0"/>
  </r>
  <r>
    <s v="420-18-8989"/>
    <d v="2019-02-02T00:00:00"/>
    <s v="Member"/>
    <s v="Sports and travel"/>
    <n v="51.52"/>
    <n v="8"/>
    <n v="412.16"/>
    <x v="2"/>
  </r>
  <r>
    <s v="277-63-2961"/>
    <d v="2019-02-03T00:00:00"/>
    <s v="Member"/>
    <s v="Sports and travel"/>
    <n v="73.97"/>
    <n v="1"/>
    <n v="73.97"/>
    <x v="2"/>
  </r>
  <r>
    <s v="573-98-8548"/>
    <d v="2019-01-05T00:00:00"/>
    <s v="Member"/>
    <s v="Fashion accessories"/>
    <n v="31.9"/>
    <n v="1"/>
    <n v="31.9"/>
    <x v="0"/>
  </r>
  <r>
    <s v="620-02-2046"/>
    <d v="2019-01-27T00:00:00"/>
    <s v="Normal"/>
    <s v="Home and lifestyle"/>
    <n v="69.400000000000006"/>
    <n v="2"/>
    <n v="138.80000000000001"/>
    <x v="0"/>
  </r>
  <r>
    <s v="282-35-2475"/>
    <d v="2019-03-25T00:00:00"/>
    <s v="Normal"/>
    <s v="Sports and travel"/>
    <n v="93.31"/>
    <n v="2"/>
    <n v="186.62"/>
    <x v="1"/>
  </r>
  <r>
    <s v="511-54-3087"/>
    <d v="2019-02-25T00:00:00"/>
    <s v="Normal"/>
    <s v="Sports and travel"/>
    <n v="88.45"/>
    <n v="1"/>
    <n v="88.45"/>
    <x v="2"/>
  </r>
  <r>
    <s v="726-29-6793"/>
    <d v="2019-01-28T00:00:00"/>
    <s v="Member"/>
    <s v="Electronic accessories"/>
    <n v="24.18"/>
    <n v="8"/>
    <n v="193.44"/>
    <x v="0"/>
  </r>
  <r>
    <s v="387-49-4215"/>
    <d v="2019-01-08T00:00:00"/>
    <s v="Member"/>
    <s v="Sports and travel"/>
    <n v="48.5"/>
    <n v="3"/>
    <n v="145.5"/>
    <x v="0"/>
  </r>
  <r>
    <s v="862-17-9201"/>
    <d v="2019-01-29T00:00:00"/>
    <s v="Normal"/>
    <s v="Food and beverages"/>
    <n v="84.05"/>
    <n v="6"/>
    <n v="504.29999999999995"/>
    <x v="0"/>
  </r>
  <r>
    <s v="291-21-5991"/>
    <d v="2019-03-29T00:00:00"/>
    <s v="Member"/>
    <s v="Health and beauty"/>
    <n v="61.29"/>
    <n v="5"/>
    <n v="306.45"/>
    <x v="1"/>
  </r>
  <r>
    <s v="602-80-9671"/>
    <d v="2019-02-09T00:00:00"/>
    <s v="Member"/>
    <s v="Home and lifestyle"/>
    <n v="15.95"/>
    <n v="6"/>
    <n v="95.699999999999989"/>
    <x v="2"/>
  </r>
  <r>
    <s v="347-72-6115"/>
    <d v="2019-01-16T00:00:00"/>
    <s v="Member"/>
    <s v="Sports and travel"/>
    <n v="90.74"/>
    <n v="7"/>
    <n v="635.17999999999995"/>
    <x v="0"/>
  </r>
  <r>
    <s v="209-61-0206"/>
    <d v="2019-01-05T00:00:00"/>
    <s v="Normal"/>
    <s v="Home and lifestyle"/>
    <n v="42.91"/>
    <n v="5"/>
    <n v="214.54999999999998"/>
    <x v="0"/>
  </r>
  <r>
    <s v="595-27-4851"/>
    <d v="2019-01-27T00:00:00"/>
    <s v="Normal"/>
    <s v="Fashion accessories"/>
    <n v="54.28"/>
    <n v="7"/>
    <n v="379.96000000000004"/>
    <x v="0"/>
  </r>
  <r>
    <s v="189-52-0236"/>
    <d v="2019-03-14T00:00:00"/>
    <s v="Normal"/>
    <s v="Electronic accessories"/>
    <n v="99.55"/>
    <n v="7"/>
    <n v="696.85"/>
    <x v="1"/>
  </r>
  <r>
    <s v="503-07-0930"/>
    <d v="2019-02-23T00:00:00"/>
    <s v="Member"/>
    <s v="Sports and travel"/>
    <n v="58.39"/>
    <n v="7"/>
    <n v="408.73"/>
    <x v="2"/>
  </r>
  <r>
    <s v="413-20-6708"/>
    <d v="2019-03-18T00:00:00"/>
    <s v="Member"/>
    <s v="Fashion accessories"/>
    <n v="51.47"/>
    <n v="1"/>
    <n v="51.47"/>
    <x v="1"/>
  </r>
  <r>
    <s v="425-85-2085"/>
    <d v="2019-03-29T00:00:00"/>
    <s v="Member"/>
    <s v="Health and beauty"/>
    <n v="54.86"/>
    <n v="5"/>
    <n v="274.3"/>
    <x v="1"/>
  </r>
  <r>
    <s v="521-18-7827"/>
    <d v="2019-01-22T00:00:00"/>
    <s v="Member"/>
    <s v="Home and lifestyle"/>
    <n v="39.39"/>
    <n v="5"/>
    <n v="196.95"/>
    <x v="0"/>
  </r>
  <r>
    <s v="220-28-1851"/>
    <d v="2019-03-01T00:00:00"/>
    <s v="Normal"/>
    <s v="Home and lifestyle"/>
    <n v="34.729999999999997"/>
    <n v="2"/>
    <n v="69.459999999999994"/>
    <x v="1"/>
  </r>
  <r>
    <s v="600-38-9738"/>
    <d v="2019-01-17T00:00:00"/>
    <s v="Member"/>
    <s v="Sports and travel"/>
    <n v="71.92"/>
    <n v="5"/>
    <n v="359.6"/>
    <x v="0"/>
  </r>
  <r>
    <s v="734-91-1155"/>
    <d v="2019-03-26T00:00:00"/>
    <s v="Normal"/>
    <s v="Electronic accessories"/>
    <n v="45.71"/>
    <n v="3"/>
    <n v="137.13"/>
    <x v="1"/>
  </r>
  <r>
    <s v="451-28-5717"/>
    <d v="2019-03-20T00:00:00"/>
    <s v="Member"/>
    <s v="Home and lifestyle"/>
    <n v="83.17"/>
    <n v="6"/>
    <n v="499.02"/>
    <x v="1"/>
  </r>
  <r>
    <s v="609-81-8548"/>
    <d v="2019-02-06T00:00:00"/>
    <s v="Member"/>
    <s v="Home and lifestyle"/>
    <n v="37.44"/>
    <n v="6"/>
    <n v="224.64"/>
    <x v="2"/>
  </r>
  <r>
    <s v="133-14-7229"/>
    <d v="2019-01-01T00:00:00"/>
    <s v="Normal"/>
    <s v="Health and beauty"/>
    <n v="62.87"/>
    <n v="2"/>
    <n v="125.74"/>
    <x v="0"/>
  </r>
  <r>
    <s v="534-01-4457"/>
    <d v="2019-01-27T00:00:00"/>
    <s v="Normal"/>
    <s v="Food and beverages"/>
    <n v="81.709999999999994"/>
    <n v="6"/>
    <n v="490.26"/>
    <x v="0"/>
  </r>
  <r>
    <s v="719-89-8991"/>
    <d v="2019-02-25T00:00:00"/>
    <s v="Member"/>
    <s v="Sports and travel"/>
    <n v="91.41"/>
    <n v="5"/>
    <n v="457.04999999999995"/>
    <x v="2"/>
  </r>
  <r>
    <s v="286-62-6248"/>
    <d v="2019-01-16T00:00:00"/>
    <s v="Normal"/>
    <s v="Fashion accessories"/>
    <n v="39.21"/>
    <n v="4"/>
    <n v="156.84"/>
    <x v="0"/>
  </r>
  <r>
    <s v="339-38-9982"/>
    <d v="2019-01-13T00:00:00"/>
    <s v="Member"/>
    <s v="Fashion accessories"/>
    <n v="59.86"/>
    <n v="2"/>
    <n v="119.72"/>
    <x v="0"/>
  </r>
  <r>
    <s v="827-44-5872"/>
    <d v="2019-02-07T00:00:00"/>
    <s v="Member"/>
    <s v="Food and beverages"/>
    <n v="54.36"/>
    <n v="10"/>
    <n v="543.6"/>
    <x v="2"/>
  </r>
  <r>
    <s v="827-77-7633"/>
    <d v="2019-02-17T00:00:00"/>
    <s v="Normal"/>
    <s v="Sports and travel"/>
    <n v="98.09"/>
    <n v="9"/>
    <n v="882.81000000000006"/>
    <x v="2"/>
  </r>
  <r>
    <s v="287-83-1405"/>
    <d v="2019-02-12T00:00:00"/>
    <s v="Normal"/>
    <s v="Health and beauty"/>
    <n v="25.43"/>
    <n v="6"/>
    <n v="152.57999999999998"/>
    <x v="2"/>
  </r>
  <r>
    <s v="435-13-4908"/>
    <d v="2019-01-24T00:00:00"/>
    <s v="Member"/>
    <s v="Fashion accessories"/>
    <n v="86.68"/>
    <n v="8"/>
    <n v="693.44"/>
    <x v="0"/>
  </r>
  <r>
    <s v="857-67-9057"/>
    <d v="2019-02-06T00:00:00"/>
    <s v="Normal"/>
    <s v="Electronic accessories"/>
    <n v="22.95"/>
    <n v="10"/>
    <n v="229.5"/>
    <x v="2"/>
  </r>
  <r>
    <s v="236-27-1144"/>
    <d v="2019-03-26T00:00:00"/>
    <s v="Normal"/>
    <s v="Food and beverages"/>
    <n v="16.309999999999999"/>
    <n v="9"/>
    <n v="146.79"/>
    <x v="1"/>
  </r>
  <r>
    <s v="892-05-6689"/>
    <d v="2019-03-11T00:00:00"/>
    <s v="Normal"/>
    <s v="Home and lifestyle"/>
    <n v="28.32"/>
    <n v="5"/>
    <n v="141.6"/>
    <x v="1"/>
  </r>
  <r>
    <s v="583-41-4548"/>
    <d v="2019-02-07T00:00:00"/>
    <s v="Normal"/>
    <s v="Home and lifestyle"/>
    <n v="16.670000000000002"/>
    <n v="7"/>
    <n v="116.69000000000001"/>
    <x v="2"/>
  </r>
  <r>
    <s v="339-12-4827"/>
    <d v="2019-01-05T00:00:00"/>
    <s v="Member"/>
    <s v="Fashion accessories"/>
    <n v="73.959999999999994"/>
    <n v="1"/>
    <n v="73.959999999999994"/>
    <x v="0"/>
  </r>
  <r>
    <s v="643-38-7867"/>
    <d v="2019-03-07T00:00:00"/>
    <s v="Normal"/>
    <s v="Home and lifestyle"/>
    <n v="97.94"/>
    <n v="1"/>
    <n v="97.94"/>
    <x v="1"/>
  </r>
  <r>
    <s v="308-81-0538"/>
    <d v="2019-02-25T00:00:00"/>
    <s v="Normal"/>
    <s v="Fashion accessories"/>
    <n v="73.05"/>
    <n v="4"/>
    <n v="292.2"/>
    <x v="2"/>
  </r>
  <r>
    <s v="358-88-9262"/>
    <d v="2019-02-01T00:00:00"/>
    <s v="Member"/>
    <s v="Food and beverages"/>
    <n v="87.48"/>
    <n v="6"/>
    <n v="524.88"/>
    <x v="2"/>
  </r>
  <r>
    <s v="460-35-4390"/>
    <d v="2019-01-22T00:00:00"/>
    <s v="Normal"/>
    <s v="Home and lifestyle"/>
    <n v="30.68"/>
    <n v="3"/>
    <n v="92.039999999999992"/>
    <x v="0"/>
  </r>
  <r>
    <s v="343-87-0864"/>
    <d v="2019-01-03T00:00:00"/>
    <s v="Member"/>
    <s v="Health and beauty"/>
    <n v="75.88"/>
    <n v="1"/>
    <n v="75.88"/>
    <x v="0"/>
  </r>
  <r>
    <s v="173-50-1108"/>
    <d v="2019-02-13T00:00:00"/>
    <s v="Member"/>
    <s v="Sports and travel"/>
    <n v="20.18"/>
    <n v="4"/>
    <n v="80.72"/>
    <x v="2"/>
  </r>
  <r>
    <s v="243-47-2663"/>
    <d v="2019-01-28T00:00:00"/>
    <s v="Member"/>
    <s v="Electronic accessories"/>
    <n v="18.77"/>
    <n v="6"/>
    <n v="112.62"/>
    <x v="0"/>
  </r>
  <r>
    <s v="841-18-8232"/>
    <d v="2019-01-05T00:00:00"/>
    <s v="Normal"/>
    <s v="Food and beverages"/>
    <n v="71.2"/>
    <n v="1"/>
    <n v="71.2"/>
    <x v="0"/>
  </r>
  <r>
    <s v="701-23-5550"/>
    <d v="2019-03-19T00:00:00"/>
    <s v="Member"/>
    <s v="Home and lifestyle"/>
    <n v="38.81"/>
    <n v="4"/>
    <n v="155.24"/>
    <x v="1"/>
  </r>
  <r>
    <s v="647-50-1224"/>
    <d v="2019-01-12T00:00:00"/>
    <s v="Normal"/>
    <s v="Fashion accessories"/>
    <n v="29.42"/>
    <n v="10"/>
    <n v="294.20000000000005"/>
    <x v="0"/>
  </r>
  <r>
    <s v="541-48-8554"/>
    <d v="2019-01-07T00:00:00"/>
    <s v="Normal"/>
    <s v="Sports and travel"/>
    <n v="60.95"/>
    <n v="9"/>
    <n v="548.55000000000007"/>
    <x v="0"/>
  </r>
  <r>
    <s v="539-21-7227"/>
    <d v="2019-01-26T00:00:00"/>
    <s v="Normal"/>
    <s v="Sports and travel"/>
    <n v="51.54"/>
    <n v="5"/>
    <n v="257.7"/>
    <x v="0"/>
  </r>
  <r>
    <s v="213-32-1216"/>
    <d v="2019-01-23T00:00:00"/>
    <s v="Normal"/>
    <s v="Electronic accessories"/>
    <n v="66.06"/>
    <n v="6"/>
    <n v="396.36"/>
    <x v="0"/>
  </r>
  <r>
    <s v="747-58-7183"/>
    <d v="2019-02-09T00:00:00"/>
    <s v="Normal"/>
    <s v="Fashion accessories"/>
    <n v="57.27"/>
    <n v="3"/>
    <n v="171.81"/>
    <x v="2"/>
  </r>
  <r>
    <s v="582-52-8065"/>
    <d v="2019-02-22T00:00:00"/>
    <s v="Normal"/>
    <s v="Fashion accessories"/>
    <n v="54.31"/>
    <n v="9"/>
    <n v="488.79"/>
    <x v="2"/>
  </r>
  <r>
    <s v="210-57-1719"/>
    <d v="2019-02-05T00:00:00"/>
    <s v="Normal"/>
    <s v="Health and beauty"/>
    <n v="58.24"/>
    <n v="9"/>
    <n v="524.16"/>
    <x v="2"/>
  </r>
  <r>
    <s v="399-69-4630"/>
    <d v="2019-03-07T00:00:00"/>
    <s v="Normal"/>
    <s v="Electronic accessories"/>
    <n v="22.21"/>
    <n v="6"/>
    <n v="133.26"/>
    <x v="1"/>
  </r>
  <r>
    <s v="134-75-2619"/>
    <d v="2019-03-25T00:00:00"/>
    <s v="Member"/>
    <s v="Electronic accessories"/>
    <n v="19.32"/>
    <n v="7"/>
    <n v="135.24"/>
    <x v="1"/>
  </r>
  <r>
    <s v="356-44-8813"/>
    <d v="2019-01-20T00:00:00"/>
    <s v="Normal"/>
    <s v="Home and lifestyle"/>
    <n v="37.479999999999997"/>
    <n v="3"/>
    <n v="112.44"/>
    <x v="0"/>
  </r>
  <r>
    <s v="198-66-9832"/>
    <d v="2019-02-04T00:00:00"/>
    <s v="Member"/>
    <s v="Fashion accessories"/>
    <n v="72.040000000000006"/>
    <n v="2"/>
    <n v="144.08000000000001"/>
    <x v="2"/>
  </r>
  <r>
    <s v="283-26-5248"/>
    <d v="2019-01-30T00:00:00"/>
    <s v="Member"/>
    <s v="Food and beverages"/>
    <n v="98.52"/>
    <n v="10"/>
    <n v="985.19999999999993"/>
    <x v="0"/>
  </r>
  <r>
    <s v="712-39-0363"/>
    <d v="2019-01-02T00:00:00"/>
    <s v="Member"/>
    <s v="Food and beverages"/>
    <n v="41.66"/>
    <n v="6"/>
    <n v="249.95999999999998"/>
    <x v="0"/>
  </r>
  <r>
    <s v="218-59-9410"/>
    <d v="2019-03-29T00:00:00"/>
    <s v="Member"/>
    <s v="Home and lifestyle"/>
    <n v="72.42"/>
    <n v="3"/>
    <n v="217.26"/>
    <x v="1"/>
  </r>
  <r>
    <s v="174-75-0888"/>
    <d v="2019-03-14T00:00:00"/>
    <s v="Normal"/>
    <s v="Electronic accessories"/>
    <n v="21.58"/>
    <n v="9"/>
    <n v="194.21999999999997"/>
    <x v="1"/>
  </r>
  <r>
    <s v="866-99-7614"/>
    <d v="2019-02-11T00:00:00"/>
    <s v="Normal"/>
    <s v="Food and beverages"/>
    <n v="89.2"/>
    <n v="10"/>
    <n v="892"/>
    <x v="2"/>
  </r>
  <r>
    <s v="134-54-4720"/>
    <d v="2019-01-30T00:00:00"/>
    <s v="Normal"/>
    <s v="Electronic accessories"/>
    <n v="42.42"/>
    <n v="8"/>
    <n v="339.36"/>
    <x v="0"/>
  </r>
  <r>
    <s v="760-90-2357"/>
    <d v="2019-03-20T00:00:00"/>
    <s v="Member"/>
    <s v="Electronic accessories"/>
    <n v="74.510000000000005"/>
    <n v="6"/>
    <n v="447.06000000000006"/>
    <x v="1"/>
  </r>
  <r>
    <s v="514-37-2845"/>
    <d v="2019-03-20T00:00:00"/>
    <s v="Normal"/>
    <s v="Fashion accessories"/>
    <n v="99.25"/>
    <n v="2"/>
    <n v="198.5"/>
    <x v="1"/>
  </r>
  <r>
    <s v="698-98-5964"/>
    <d v="2019-01-17T00:00:00"/>
    <s v="Normal"/>
    <s v="Food and beverages"/>
    <n v="81.209999999999994"/>
    <n v="10"/>
    <n v="812.09999999999991"/>
    <x v="0"/>
  </r>
  <r>
    <s v="718-57-9773"/>
    <d v="2019-02-03T00:00:00"/>
    <s v="Normal"/>
    <s v="Sports and travel"/>
    <n v="49.33"/>
    <n v="10"/>
    <n v="493.29999999999995"/>
    <x v="2"/>
  </r>
  <r>
    <s v="651-88-7328"/>
    <d v="2019-01-01T00:00:00"/>
    <s v="Normal"/>
    <s v="Fashion accessories"/>
    <n v="65.739999999999995"/>
    <n v="9"/>
    <n v="591.66"/>
    <x v="0"/>
  </r>
  <r>
    <s v="241-11-2261"/>
    <d v="2019-01-10T00:00:00"/>
    <s v="Normal"/>
    <s v="Fashion accessories"/>
    <n v="79.86"/>
    <n v="7"/>
    <n v="559.02"/>
    <x v="0"/>
  </r>
  <r>
    <s v="408-26-9866"/>
    <d v="2019-03-02T00:00:00"/>
    <s v="Normal"/>
    <s v="Sports and travel"/>
    <n v="73.98"/>
    <n v="7"/>
    <n v="517.86"/>
    <x v="1"/>
  </r>
  <r>
    <s v="834-83-1826"/>
    <d v="2019-02-25T00:00:00"/>
    <s v="Member"/>
    <s v="Home and lifestyle"/>
    <n v="82.04"/>
    <n v="5"/>
    <n v="410.20000000000005"/>
    <x v="2"/>
  </r>
  <r>
    <s v="343-61-3544"/>
    <d v="2019-01-29T00:00:00"/>
    <s v="Member"/>
    <s v="Sports and travel"/>
    <n v="26.67"/>
    <n v="10"/>
    <n v="266.70000000000005"/>
    <x v="0"/>
  </r>
  <r>
    <s v="239-48-4278"/>
    <d v="2019-03-10T00:00:00"/>
    <s v="Member"/>
    <s v="Food and beverages"/>
    <n v="10.130000000000001"/>
    <n v="7"/>
    <n v="70.910000000000011"/>
    <x v="1"/>
  </r>
  <r>
    <s v="355-34-6244"/>
    <d v="2019-01-13T00:00:00"/>
    <s v="Normal"/>
    <s v="Food and beverages"/>
    <n v="72.39"/>
    <n v="2"/>
    <n v="144.78"/>
    <x v="0"/>
  </r>
  <r>
    <s v="550-84-8664"/>
    <d v="2019-03-22T00:00:00"/>
    <s v="Normal"/>
    <s v="Sports and travel"/>
    <n v="85.91"/>
    <n v="5"/>
    <n v="429.54999999999995"/>
    <x v="1"/>
  </r>
  <r>
    <s v="339-96-8318"/>
    <d v="2019-03-01T00:00:00"/>
    <s v="Member"/>
    <s v="Fashion accessories"/>
    <n v="81.31"/>
    <n v="7"/>
    <n v="569.17000000000007"/>
    <x v="1"/>
  </r>
  <r>
    <s v="458-61-0011"/>
    <d v="2019-02-20T00:00:00"/>
    <s v="Normal"/>
    <s v="Food and beverages"/>
    <n v="60.3"/>
    <n v="4"/>
    <n v="241.2"/>
    <x v="2"/>
  </r>
  <r>
    <s v="592-34-6155"/>
    <d v="2019-01-14T00:00:00"/>
    <s v="Normal"/>
    <s v="Food and beverages"/>
    <n v="31.77"/>
    <n v="4"/>
    <n v="127.08"/>
    <x v="0"/>
  </r>
  <r>
    <s v="797-88-0493"/>
    <d v="2019-03-26T00:00:00"/>
    <s v="Normal"/>
    <s v="Health and beauty"/>
    <n v="64.27"/>
    <n v="4"/>
    <n v="257.08"/>
    <x v="1"/>
  </r>
  <r>
    <s v="207-73-1363"/>
    <d v="2019-03-01T00:00:00"/>
    <s v="Normal"/>
    <s v="Health and beauty"/>
    <n v="69.510000000000005"/>
    <n v="2"/>
    <n v="139.02000000000001"/>
    <x v="1"/>
  </r>
  <r>
    <s v="390-31-6381"/>
    <d v="2019-01-07T00:00:00"/>
    <s v="Normal"/>
    <s v="Food and beverages"/>
    <n v="27.22"/>
    <n v="3"/>
    <n v="81.66"/>
    <x v="0"/>
  </r>
  <r>
    <s v="443-82-0585"/>
    <d v="2019-02-01T00:00:00"/>
    <s v="Member"/>
    <s v="Health and beauty"/>
    <n v="77.680000000000007"/>
    <n v="4"/>
    <n v="310.72000000000003"/>
    <x v="2"/>
  </r>
  <r>
    <s v="339-18-7061"/>
    <d v="2019-02-13T00:00:00"/>
    <s v="Member"/>
    <s v="Fashion accessories"/>
    <n v="92.98"/>
    <n v="2"/>
    <n v="185.96"/>
    <x v="2"/>
  </r>
  <r>
    <s v="359-90-3665"/>
    <d v="2019-01-14T00:00:00"/>
    <s v="Member"/>
    <s v="Fashion accessories"/>
    <n v="18.079999999999998"/>
    <n v="4"/>
    <n v="72.319999999999993"/>
    <x v="0"/>
  </r>
  <r>
    <s v="375-72-3056"/>
    <d v="2019-01-19T00:00:00"/>
    <s v="Normal"/>
    <s v="Sports and travel"/>
    <n v="63.06"/>
    <n v="3"/>
    <n v="189.18"/>
    <x v="0"/>
  </r>
  <r>
    <s v="127-47-6963"/>
    <d v="2019-03-09T00:00:00"/>
    <s v="Normal"/>
    <s v="Health and beauty"/>
    <n v="51.71"/>
    <n v="4"/>
    <n v="206.84"/>
    <x v="1"/>
  </r>
  <r>
    <s v="278-86-2735"/>
    <d v="2019-03-27T00:00:00"/>
    <s v="Normal"/>
    <s v="Food and beverages"/>
    <n v="52.34"/>
    <n v="3"/>
    <n v="157.02000000000001"/>
    <x v="1"/>
  </r>
  <r>
    <s v="695-28-6250"/>
    <d v="2019-02-04T00:00:00"/>
    <s v="Normal"/>
    <s v="Sports and travel"/>
    <n v="43.06"/>
    <n v="5"/>
    <n v="215.3"/>
    <x v="2"/>
  </r>
  <r>
    <s v="379-17-6588"/>
    <d v="2019-03-14T00:00:00"/>
    <s v="Normal"/>
    <s v="Fashion accessories"/>
    <n v="59.61"/>
    <n v="10"/>
    <n v="596.1"/>
    <x v="1"/>
  </r>
  <r>
    <s v="227-50-3718"/>
    <d v="2019-03-04T00:00:00"/>
    <s v="Normal"/>
    <s v="Health and beauty"/>
    <n v="14.62"/>
    <n v="5"/>
    <n v="73.099999999999994"/>
    <x v="1"/>
  </r>
  <r>
    <s v="302-15-2162"/>
    <d v="2019-03-03T00:00:00"/>
    <s v="Member"/>
    <s v="Health and beauty"/>
    <n v="46.53"/>
    <n v="6"/>
    <n v="279.18"/>
    <x v="1"/>
  </r>
  <r>
    <s v="788-07-8452"/>
    <d v="2019-01-27T00:00:00"/>
    <s v="Member"/>
    <s v="Home and lifestyle"/>
    <n v="24.24"/>
    <n v="7"/>
    <n v="169.67999999999998"/>
    <x v="0"/>
  </r>
  <r>
    <s v="560-49-6611"/>
    <d v="2019-02-07T00:00:00"/>
    <s v="Member"/>
    <s v="Sports and travel"/>
    <n v="45.58"/>
    <n v="1"/>
    <n v="45.58"/>
    <x v="2"/>
  </r>
  <r>
    <s v="880-35-0356"/>
    <d v="2019-02-05T00:00:00"/>
    <s v="Member"/>
    <s v="Sports and travel"/>
    <n v="75.2"/>
    <n v="3"/>
    <n v="225.60000000000002"/>
    <x v="2"/>
  </r>
  <r>
    <s v="585-11-6748"/>
    <d v="2019-03-15T00:00:00"/>
    <s v="Member"/>
    <s v="Sports and travel"/>
    <n v="96.8"/>
    <n v="3"/>
    <n v="290.39999999999998"/>
    <x v="1"/>
  </r>
  <r>
    <s v="470-31-3286"/>
    <d v="2019-03-01T00:00:00"/>
    <s v="Normal"/>
    <s v="Health and beauty"/>
    <n v="14.82"/>
    <n v="3"/>
    <n v="44.46"/>
    <x v="1"/>
  </r>
  <r>
    <s v="152-68-2907"/>
    <d v="2019-02-15T00:00:00"/>
    <s v="Normal"/>
    <s v="Food and beverages"/>
    <n v="52.2"/>
    <n v="3"/>
    <n v="156.60000000000002"/>
    <x v="2"/>
  </r>
  <r>
    <s v="123-35-4896"/>
    <d v="2019-02-17T00:00:00"/>
    <s v="Normal"/>
    <s v="Sports and travel"/>
    <n v="46.66"/>
    <n v="9"/>
    <n v="419.93999999999994"/>
    <x v="2"/>
  </r>
  <r>
    <s v="258-69-7810"/>
    <d v="2019-01-26T00:00:00"/>
    <s v="Normal"/>
    <s v="Fashion accessories"/>
    <n v="36.85"/>
    <n v="5"/>
    <n v="184.25"/>
    <x v="0"/>
  </r>
  <r>
    <s v="334-64-2006"/>
    <d v="2019-03-24T00:00:00"/>
    <s v="Member"/>
    <s v="Home and lifestyle"/>
    <n v="70.319999999999993"/>
    <n v="2"/>
    <n v="140.63999999999999"/>
    <x v="1"/>
  </r>
  <r>
    <s v="219-61-4139"/>
    <d v="2019-01-23T00:00:00"/>
    <s v="Normal"/>
    <s v="Electronic accessories"/>
    <n v="83.08"/>
    <n v="1"/>
    <n v="83.08"/>
    <x v="0"/>
  </r>
  <r>
    <s v="881-41-7302"/>
    <d v="2019-01-26T00:00:00"/>
    <s v="Normal"/>
    <s v="Fashion accessories"/>
    <n v="64.989999999999995"/>
    <n v="1"/>
    <n v="64.989999999999995"/>
    <x v="0"/>
  </r>
  <r>
    <s v="373-09-4567"/>
    <d v="2019-03-14T00:00:00"/>
    <s v="Normal"/>
    <s v="Food and beverages"/>
    <n v="77.56"/>
    <n v="10"/>
    <n v="775.6"/>
    <x v="1"/>
  </r>
  <r>
    <s v="642-30-6693"/>
    <d v="2019-03-17T00:00:00"/>
    <s v="Normal"/>
    <s v="Sports and travel"/>
    <n v="54.51"/>
    <n v="6"/>
    <n v="327.06"/>
    <x v="1"/>
  </r>
  <r>
    <s v="484-22-8230"/>
    <d v="2019-01-08T00:00:00"/>
    <s v="Member"/>
    <s v="Fashion accessories"/>
    <n v="51.89"/>
    <n v="7"/>
    <n v="363.23"/>
    <x v="0"/>
  </r>
  <r>
    <s v="830-58-2383"/>
    <d v="2019-02-08T00:00:00"/>
    <s v="Normal"/>
    <s v="Home and lifestyle"/>
    <n v="31.75"/>
    <n v="4"/>
    <n v="127"/>
    <x v="2"/>
  </r>
  <r>
    <s v="559-98-9873"/>
    <d v="2019-02-10T00:00:00"/>
    <s v="Member"/>
    <s v="Fashion accessories"/>
    <n v="53.65"/>
    <n v="7"/>
    <n v="375.55"/>
    <x v="2"/>
  </r>
  <r>
    <s v="544-32-5024"/>
    <d v="2019-03-28T00:00:00"/>
    <s v="Member"/>
    <s v="Food and beverages"/>
    <n v="49.79"/>
    <n v="4"/>
    <n v="199.16"/>
    <x v="1"/>
  </r>
  <r>
    <s v="318-12-0304"/>
    <d v="2019-01-23T00:00:00"/>
    <s v="Normal"/>
    <s v="Fashion accessories"/>
    <n v="30.61"/>
    <n v="1"/>
    <n v="30.61"/>
    <x v="0"/>
  </r>
  <r>
    <s v="349-97-8902"/>
    <d v="2019-01-17T00:00:00"/>
    <s v="Member"/>
    <s v="Food and beverages"/>
    <n v="57.89"/>
    <n v="2"/>
    <n v="115.78"/>
    <x v="0"/>
  </r>
  <r>
    <s v="421-95-9805"/>
    <d v="2019-02-07T00:00:00"/>
    <s v="Normal"/>
    <s v="Electronic accessories"/>
    <n v="28.96"/>
    <n v="1"/>
    <n v="28.96"/>
    <x v="2"/>
  </r>
  <r>
    <s v="277-35-5865"/>
    <d v="2019-03-09T00:00:00"/>
    <s v="Member"/>
    <s v="Food and beverages"/>
    <n v="98.97"/>
    <n v="9"/>
    <n v="890.73"/>
    <x v="1"/>
  </r>
  <r>
    <s v="789-23-8625"/>
    <d v="2019-01-24T00:00:00"/>
    <s v="Member"/>
    <s v="Fashion accessories"/>
    <n v="93.22"/>
    <n v="3"/>
    <n v="279.65999999999997"/>
    <x v="0"/>
  </r>
  <r>
    <s v="284-54-4231"/>
    <d v="2019-01-19T00:00:00"/>
    <s v="Member"/>
    <s v="Sports and travel"/>
    <n v="80.930000000000007"/>
    <n v="1"/>
    <n v="80.930000000000007"/>
    <x v="0"/>
  </r>
  <r>
    <s v="443-59-0061"/>
    <d v="2019-02-03T00:00:00"/>
    <s v="Member"/>
    <s v="Food and beverages"/>
    <n v="67.45"/>
    <n v="10"/>
    <n v="674.5"/>
    <x v="2"/>
  </r>
  <r>
    <s v="509-29-3912"/>
    <d v="2019-03-20T00:00:00"/>
    <s v="Member"/>
    <s v="Sports and travel"/>
    <n v="38.72"/>
    <n v="9"/>
    <n v="348.48"/>
    <x v="1"/>
  </r>
  <r>
    <s v="327-40-9673"/>
    <d v="2019-01-13T00:00:00"/>
    <s v="Member"/>
    <s v="Sports and travel"/>
    <n v="72.599999999999994"/>
    <n v="6"/>
    <n v="435.59999999999997"/>
    <x v="0"/>
  </r>
  <r>
    <s v="840-19-2096"/>
    <d v="2019-03-14T00:00:00"/>
    <s v="Member"/>
    <s v="Electronic accessories"/>
    <n v="87.91"/>
    <n v="5"/>
    <n v="439.54999999999995"/>
    <x v="1"/>
  </r>
  <r>
    <s v="828-46-6863"/>
    <d v="2019-01-23T00:00:00"/>
    <s v="Member"/>
    <s v="Food and beverages"/>
    <n v="98.53"/>
    <n v="6"/>
    <n v="591.18000000000006"/>
    <x v="0"/>
  </r>
  <r>
    <s v="641-96-3695"/>
    <d v="2019-02-07T00:00:00"/>
    <s v="Member"/>
    <s v="Fashion accessories"/>
    <n v="43.46"/>
    <n v="6"/>
    <n v="260.76"/>
    <x v="2"/>
  </r>
  <r>
    <s v="420-97-3340"/>
    <d v="2019-03-28T00:00:00"/>
    <s v="Normal"/>
    <s v="Food and beverages"/>
    <n v="71.680000000000007"/>
    <n v="3"/>
    <n v="215.04000000000002"/>
    <x v="1"/>
  </r>
  <r>
    <s v="436-54-4512"/>
    <d v="2019-03-20T00:00:00"/>
    <s v="Member"/>
    <s v="Food and beverages"/>
    <n v="91.61"/>
    <n v="1"/>
    <n v="91.61"/>
    <x v="1"/>
  </r>
  <r>
    <s v="670-79-6321"/>
    <d v="2019-01-17T00:00:00"/>
    <s v="Member"/>
    <s v="Home and lifestyle"/>
    <n v="94.59"/>
    <n v="7"/>
    <n v="662.13"/>
    <x v="0"/>
  </r>
  <r>
    <s v="852-62-7105"/>
    <d v="2019-01-12T00:00:00"/>
    <s v="Normal"/>
    <s v="Fashion accessories"/>
    <n v="83.25"/>
    <n v="10"/>
    <n v="832.5"/>
    <x v="0"/>
  </r>
  <r>
    <s v="598-06-7312"/>
    <d v="2019-02-16T00:00:00"/>
    <s v="Member"/>
    <s v="Fashion accessories"/>
    <n v="91.35"/>
    <n v="1"/>
    <n v="91.35"/>
    <x v="2"/>
  </r>
  <r>
    <s v="135-13-8269"/>
    <d v="2019-01-26T00:00:00"/>
    <s v="Member"/>
    <s v="Food and beverages"/>
    <n v="78.88"/>
    <n v="2"/>
    <n v="157.76"/>
    <x v="0"/>
  </r>
  <r>
    <s v="816-57-2053"/>
    <d v="2019-03-09T00:00:00"/>
    <s v="Normal"/>
    <s v="Sports and travel"/>
    <n v="60.87"/>
    <n v="2"/>
    <n v="121.74"/>
    <x v="1"/>
  </r>
  <r>
    <s v="628-90-8624"/>
    <d v="2019-03-14T00:00:00"/>
    <s v="Member"/>
    <s v="Health and beauty"/>
    <n v="82.58"/>
    <n v="10"/>
    <n v="825.8"/>
    <x v="1"/>
  </r>
  <r>
    <s v="856-66-2701"/>
    <d v="2019-01-25T00:00:00"/>
    <s v="Member"/>
    <s v="Home and lifestyle"/>
    <n v="53.3"/>
    <n v="3"/>
    <n v="159.89999999999998"/>
    <x v="0"/>
  </r>
  <r>
    <s v="308-39-1707"/>
    <d v="2019-01-26T00:00:00"/>
    <s v="Normal"/>
    <s v="Fashion accessories"/>
    <n v="12.09"/>
    <n v="1"/>
    <n v="12.09"/>
    <x v="0"/>
  </r>
  <r>
    <s v="149-61-1929"/>
    <d v="2019-01-19T00:00:00"/>
    <s v="Normal"/>
    <s v="Sports and travel"/>
    <n v="64.19"/>
    <n v="10"/>
    <n v="641.9"/>
    <x v="0"/>
  </r>
  <r>
    <s v="655-07-2265"/>
    <d v="2019-03-05T00:00:00"/>
    <s v="Normal"/>
    <s v="Electronic accessories"/>
    <n v="78.31"/>
    <n v="3"/>
    <n v="234.93"/>
    <x v="1"/>
  </r>
  <r>
    <s v="589-02-8023"/>
    <d v="2019-01-15T00:00:00"/>
    <s v="Member"/>
    <s v="Food and beverages"/>
    <n v="83.77"/>
    <n v="2"/>
    <n v="167.54"/>
    <x v="0"/>
  </r>
  <r>
    <s v="420-04-7590"/>
    <d v="2019-03-18T00:00:00"/>
    <s v="Normal"/>
    <s v="Home and lifestyle"/>
    <n v="99.7"/>
    <n v="3"/>
    <n v="299.10000000000002"/>
    <x v="1"/>
  </r>
  <r>
    <s v="182-88-2763"/>
    <d v="2019-03-20T00:00:00"/>
    <s v="Member"/>
    <s v="Food and beverages"/>
    <n v="79.91"/>
    <n v="3"/>
    <n v="239.73"/>
    <x v="1"/>
  </r>
  <r>
    <s v="188-55-0967"/>
    <d v="2019-01-15T00:00:00"/>
    <s v="Member"/>
    <s v="Health and beauty"/>
    <n v="66.47"/>
    <n v="10"/>
    <n v="664.7"/>
    <x v="0"/>
  </r>
  <r>
    <s v="610-46-4100"/>
    <d v="2019-03-03T00:00:00"/>
    <s v="Normal"/>
    <s v="Health and beauty"/>
    <n v="28.95"/>
    <n v="7"/>
    <n v="202.65"/>
    <x v="1"/>
  </r>
  <r>
    <s v="318-81-2368"/>
    <d v="2019-03-19T00:00:00"/>
    <s v="Normal"/>
    <s v="Electronic accessories"/>
    <n v="46.2"/>
    <n v="1"/>
    <n v="46.2"/>
    <x v="1"/>
  </r>
  <r>
    <s v="364-33-8584"/>
    <d v="2019-03-08T00:00:00"/>
    <s v="Member"/>
    <s v="Food and beverages"/>
    <n v="17.63"/>
    <n v="5"/>
    <n v="88.149999999999991"/>
    <x v="1"/>
  </r>
  <r>
    <s v="665-63-9737"/>
    <d v="2019-02-27T00:00:00"/>
    <s v="Normal"/>
    <s v="Fashion accessories"/>
    <n v="52.42"/>
    <n v="3"/>
    <n v="157.26"/>
    <x v="2"/>
  </r>
  <r>
    <s v="695-09-5146"/>
    <d v="2019-02-23T00:00:00"/>
    <s v="Member"/>
    <s v="Food and beverages"/>
    <n v="98.79"/>
    <n v="3"/>
    <n v="296.37"/>
    <x v="2"/>
  </r>
  <r>
    <s v="155-45-3814"/>
    <d v="2019-03-19T00:00:00"/>
    <s v="Member"/>
    <s v="Electronic accessories"/>
    <n v="88.55"/>
    <n v="8"/>
    <n v="708.4"/>
    <x v="1"/>
  </r>
  <r>
    <s v="794-32-2436"/>
    <d v="2019-03-27T00:00:00"/>
    <s v="Member"/>
    <s v="Electronic accessories"/>
    <n v="55.67"/>
    <n v="2"/>
    <n v="111.34"/>
    <x v="1"/>
  </r>
  <r>
    <s v="131-15-8856"/>
    <d v="2019-03-30T00:00:00"/>
    <s v="Member"/>
    <s v="Food and beverages"/>
    <n v="72.52"/>
    <n v="8"/>
    <n v="580.16"/>
    <x v="1"/>
  </r>
  <r>
    <s v="273-84-2164"/>
    <d v="2019-02-16T00:00:00"/>
    <s v="Member"/>
    <s v="Electronic accessories"/>
    <n v="12.05"/>
    <n v="5"/>
    <n v="60.25"/>
    <x v="2"/>
  </r>
  <r>
    <s v="706-36-6154"/>
    <d v="2019-01-18T00:00:00"/>
    <s v="Member"/>
    <s v="Home and lifestyle"/>
    <n v="19.36"/>
    <n v="9"/>
    <n v="174.24"/>
    <x v="0"/>
  </r>
  <r>
    <s v="778-89-7974"/>
    <d v="2019-03-30T00:00:00"/>
    <s v="Normal"/>
    <s v="Health and beauty"/>
    <n v="70.209999999999994"/>
    <n v="6"/>
    <n v="421.26"/>
    <x v="1"/>
  </r>
  <r>
    <s v="574-31-8277"/>
    <d v="2019-03-20T00:00:00"/>
    <s v="Member"/>
    <s v="Fashion accessories"/>
    <n v="33.630000000000003"/>
    <n v="1"/>
    <n v="33.630000000000003"/>
    <x v="1"/>
  </r>
  <r>
    <s v="859-71-0933"/>
    <d v="2019-01-16T00:00:00"/>
    <s v="Member"/>
    <s v="Sports and travel"/>
    <n v="15.49"/>
    <n v="2"/>
    <n v="30.98"/>
    <x v="0"/>
  </r>
  <r>
    <s v="740-11-5257"/>
    <d v="2019-02-24T00:00:00"/>
    <s v="Normal"/>
    <s v="Electronic accessories"/>
    <n v="24.74"/>
    <n v="10"/>
    <n v="247.39999999999998"/>
    <x v="2"/>
  </r>
  <r>
    <s v="369-82-2676"/>
    <d v="2019-01-15T00:00:00"/>
    <s v="Normal"/>
    <s v="Electronic accessories"/>
    <n v="75.66"/>
    <n v="5"/>
    <n v="378.29999999999995"/>
    <x v="0"/>
  </r>
  <r>
    <s v="563-47-4072"/>
    <d v="2019-01-22T00:00:00"/>
    <s v="Normal"/>
    <s v="Health and beauty"/>
    <n v="55.81"/>
    <n v="6"/>
    <n v="334.86"/>
    <x v="0"/>
  </r>
  <r>
    <s v="742-04-5161"/>
    <d v="2019-02-03T00:00:00"/>
    <s v="Member"/>
    <s v="Home and lifestyle"/>
    <n v="72.78"/>
    <n v="10"/>
    <n v="727.8"/>
    <x v="2"/>
  </r>
  <r>
    <s v="149-15-7606"/>
    <d v="2019-03-06T00:00:00"/>
    <s v="Member"/>
    <s v="Sports and travel"/>
    <n v="37.32"/>
    <n v="9"/>
    <n v="335.88"/>
    <x v="1"/>
  </r>
  <r>
    <s v="133-77-3154"/>
    <d v="2019-02-16T00:00:00"/>
    <s v="Member"/>
    <s v="Fashion accessories"/>
    <n v="60.18"/>
    <n v="4"/>
    <n v="240.72"/>
    <x v="2"/>
  </r>
  <r>
    <s v="169-52-4504"/>
    <d v="2019-03-14T00:00:00"/>
    <s v="Normal"/>
    <s v="Electronic accessories"/>
    <n v="15.69"/>
    <n v="3"/>
    <n v="47.07"/>
    <x v="1"/>
  </r>
  <r>
    <s v="250-81-7186"/>
    <d v="2019-02-27T00:00:00"/>
    <s v="Normal"/>
    <s v="Electronic accessories"/>
    <n v="99.69"/>
    <n v="1"/>
    <n v="99.69"/>
    <x v="2"/>
  </r>
  <r>
    <s v="562-12-5430"/>
    <d v="2019-01-18T00:00:00"/>
    <s v="Member"/>
    <s v="Fashion accessories"/>
    <n v="88.15"/>
    <n v="3"/>
    <n v="264.45000000000005"/>
    <x v="0"/>
  </r>
  <r>
    <s v="816-72-8853"/>
    <d v="2019-01-29T00:00:00"/>
    <s v="Member"/>
    <s v="Sports and travel"/>
    <n v="27.93"/>
    <n v="5"/>
    <n v="139.65"/>
    <x v="0"/>
  </r>
  <r>
    <s v="491-38-3499"/>
    <d v="2019-02-26T00:00:00"/>
    <s v="Member"/>
    <s v="Fashion accessories"/>
    <n v="55.45"/>
    <n v="1"/>
    <n v="55.45"/>
    <x v="2"/>
  </r>
  <r>
    <s v="322-02-2271"/>
    <d v="2019-02-03T00:00:00"/>
    <s v="Normal"/>
    <s v="Sports and travel"/>
    <n v="42.97"/>
    <n v="3"/>
    <n v="128.91"/>
    <x v="2"/>
  </r>
  <r>
    <s v="842-29-4695"/>
    <d v="2019-01-16T00:00:00"/>
    <s v="Member"/>
    <s v="Sports and travel"/>
    <n v="17.14"/>
    <n v="7"/>
    <n v="119.98"/>
    <x v="0"/>
  </r>
  <r>
    <s v="725-67-2480"/>
    <d v="2019-03-24T00:00:00"/>
    <s v="Member"/>
    <s v="Fashion accessories"/>
    <n v="58.75"/>
    <n v="6"/>
    <n v="352.5"/>
    <x v="1"/>
  </r>
  <r>
    <s v="641-51-2661"/>
    <d v="2019-02-12T00:00:00"/>
    <s v="Member"/>
    <s v="Food and beverages"/>
    <n v="87.1"/>
    <n v="10"/>
    <n v="871"/>
    <x v="2"/>
  </r>
  <r>
    <s v="714-02-3114"/>
    <d v="2019-02-21T00:00:00"/>
    <s v="Normal"/>
    <s v="Sports and travel"/>
    <n v="98.8"/>
    <n v="2"/>
    <n v="197.6"/>
    <x v="2"/>
  </r>
  <r>
    <s v="518-17-2983"/>
    <d v="2019-02-04T00:00:00"/>
    <s v="Normal"/>
    <s v="Fashion accessories"/>
    <n v="48.63"/>
    <n v="4"/>
    <n v="194.52"/>
    <x v="2"/>
  </r>
  <r>
    <s v="779-42-2410"/>
    <d v="2019-02-20T00:00:00"/>
    <s v="Member"/>
    <s v="Food and beverages"/>
    <n v="57.74"/>
    <n v="3"/>
    <n v="173.22"/>
    <x v="2"/>
  </r>
  <r>
    <s v="190-14-3147"/>
    <d v="2019-02-23T00:00:00"/>
    <s v="Normal"/>
    <s v="Health and beauty"/>
    <n v="17.97"/>
    <n v="4"/>
    <n v="71.88"/>
    <x v="2"/>
  </r>
  <r>
    <s v="408-66-6712"/>
    <d v="2019-02-16T00:00:00"/>
    <s v="Member"/>
    <s v="Health and beauty"/>
    <n v="47.71"/>
    <n v="6"/>
    <n v="286.26"/>
    <x v="2"/>
  </r>
  <r>
    <s v="679-22-6530"/>
    <d v="2019-01-17T00:00:00"/>
    <s v="Normal"/>
    <s v="Sports and travel"/>
    <n v="40.619999999999997"/>
    <n v="2"/>
    <n v="81.239999999999995"/>
    <x v="0"/>
  </r>
  <r>
    <s v="588-47-8641"/>
    <d v="2019-01-14T00:00:00"/>
    <s v="Member"/>
    <s v="Fashion accessories"/>
    <n v="56.04"/>
    <n v="10"/>
    <n v="560.4"/>
    <x v="0"/>
  </r>
  <r>
    <s v="642-61-4706"/>
    <d v="2019-03-30T00:00:00"/>
    <s v="Member"/>
    <s v="Food and beverages"/>
    <n v="93.4"/>
    <n v="2"/>
    <n v="186.8"/>
    <x v="1"/>
  </r>
  <r>
    <s v="576-31-4774"/>
    <d v="2019-03-02T00:00:00"/>
    <s v="Normal"/>
    <s v="Health and beauty"/>
    <n v="73.41"/>
    <n v="3"/>
    <n v="220.23"/>
    <x v="1"/>
  </r>
  <r>
    <s v="556-41-6224"/>
    <d v="2019-02-15T00:00:00"/>
    <s v="Normal"/>
    <s v="Health and beauty"/>
    <n v="33.64"/>
    <n v="8"/>
    <n v="269.12"/>
    <x v="2"/>
  </r>
  <r>
    <s v="811-03-8790"/>
    <d v="2019-03-01T00:00:00"/>
    <s v="Normal"/>
    <s v="Electronic accessories"/>
    <n v="45.48"/>
    <n v="10"/>
    <n v="454.79999999999995"/>
    <x v="1"/>
  </r>
  <r>
    <s v="242-11-3142"/>
    <d v="2019-02-24T00:00:00"/>
    <s v="Member"/>
    <s v="Fashion accessories"/>
    <n v="83.77"/>
    <n v="2"/>
    <n v="167.54"/>
    <x v="2"/>
  </r>
  <r>
    <s v="752-23-3760"/>
    <d v="2019-02-19T00:00:00"/>
    <s v="Member"/>
    <s v="Sports and travel"/>
    <n v="64.08"/>
    <n v="7"/>
    <n v="448.56"/>
    <x v="2"/>
  </r>
  <r>
    <s v="274-05-5470"/>
    <d v="2019-02-23T00:00:00"/>
    <s v="Member"/>
    <s v="Food and beverages"/>
    <n v="73.47"/>
    <n v="4"/>
    <n v="293.88"/>
    <x v="2"/>
  </r>
  <r>
    <s v="648-94-3045"/>
    <d v="2019-02-07T00:00:00"/>
    <s v="Normal"/>
    <s v="Health and beauty"/>
    <n v="58.95"/>
    <n v="10"/>
    <n v="589.5"/>
    <x v="2"/>
  </r>
  <r>
    <s v="130-67-4723"/>
    <d v="2019-01-11T00:00:00"/>
    <s v="Member"/>
    <s v="Food and beverages"/>
    <n v="48.5"/>
    <n v="6"/>
    <n v="291"/>
    <x v="0"/>
  </r>
  <r>
    <s v="528-87-5606"/>
    <d v="2019-02-12T00:00:00"/>
    <s v="Member"/>
    <s v="Electronic accessories"/>
    <n v="39.479999999999997"/>
    <n v="1"/>
    <n v="39.479999999999997"/>
    <x v="2"/>
  </r>
  <r>
    <s v="320-85-2052"/>
    <d v="2019-01-14T00:00:00"/>
    <s v="Normal"/>
    <s v="Sports and travel"/>
    <n v="34.81"/>
    <n v="1"/>
    <n v="34.81"/>
    <x v="0"/>
  </r>
  <r>
    <s v="370-96-0655"/>
    <d v="2019-01-09T00:00:00"/>
    <s v="Normal"/>
    <s v="Fashion accessories"/>
    <n v="49.32"/>
    <n v="6"/>
    <n v="295.92"/>
    <x v="0"/>
  </r>
  <r>
    <s v="105-10-6182"/>
    <d v="2019-02-27T00:00:00"/>
    <s v="Member"/>
    <s v="Fashion accessories"/>
    <n v="21.48"/>
    <n v="2"/>
    <n v="42.96"/>
    <x v="2"/>
  </r>
  <r>
    <s v="510-79-0415"/>
    <d v="2019-01-24T00:00:00"/>
    <s v="Member"/>
    <s v="Sports and travel"/>
    <n v="23.08"/>
    <n v="6"/>
    <n v="138.47999999999999"/>
    <x v="0"/>
  </r>
  <r>
    <s v="241-96-5076"/>
    <d v="2019-01-08T00:00:00"/>
    <s v="Member"/>
    <s v="Home and lifestyle"/>
    <n v="49.1"/>
    <n v="2"/>
    <n v="98.2"/>
    <x v="0"/>
  </r>
  <r>
    <s v="767-97-4650"/>
    <d v="2019-01-08T00:00:00"/>
    <s v="Member"/>
    <s v="Sports and travel"/>
    <n v="64.83"/>
    <n v="2"/>
    <n v="129.66"/>
    <x v="0"/>
  </r>
  <r>
    <s v="648-83-1321"/>
    <d v="2019-01-16T00:00:00"/>
    <s v="Member"/>
    <s v="Home and lifestyle"/>
    <n v="63.56"/>
    <n v="10"/>
    <n v="635.6"/>
    <x v="0"/>
  </r>
  <r>
    <s v="173-57-2300"/>
    <d v="2019-03-13T00:00:00"/>
    <s v="Member"/>
    <s v="Sports and travel"/>
    <n v="72.88"/>
    <n v="2"/>
    <n v="145.76"/>
    <x v="1"/>
  </r>
  <r>
    <s v="305-03-2383"/>
    <d v="2019-02-15T00:00:00"/>
    <s v="Normal"/>
    <s v="Food and beverages"/>
    <n v="67.099999999999994"/>
    <n v="3"/>
    <n v="201.29999999999998"/>
    <x v="2"/>
  </r>
  <r>
    <s v="394-55-6384"/>
    <d v="2019-01-25T00:00:00"/>
    <s v="Member"/>
    <s v="Sports and travel"/>
    <n v="70.19"/>
    <n v="9"/>
    <n v="631.71"/>
    <x v="0"/>
  </r>
  <r>
    <s v="266-20-6657"/>
    <d v="2019-03-12T00:00:00"/>
    <s v="Member"/>
    <s v="Food and beverages"/>
    <n v="55.04"/>
    <n v="7"/>
    <n v="385.28"/>
    <x v="1"/>
  </r>
  <r>
    <s v="689-05-1884"/>
    <d v="2019-03-04T00:00:00"/>
    <s v="Member"/>
    <s v="Health and beauty"/>
    <n v="48.63"/>
    <n v="10"/>
    <n v="486.3"/>
    <x v="1"/>
  </r>
  <r>
    <s v="196-01-2849"/>
    <d v="2019-02-10T00:00:00"/>
    <s v="Member"/>
    <s v="Fashion accessories"/>
    <n v="73.38"/>
    <n v="7"/>
    <n v="513.66"/>
    <x v="2"/>
  </r>
  <r>
    <s v="372-62-5264"/>
    <d v="2019-01-16T00:00:00"/>
    <s v="Normal"/>
    <s v="Food and beverages"/>
    <n v="52.6"/>
    <n v="9"/>
    <n v="473.40000000000003"/>
    <x v="0"/>
  </r>
  <r>
    <s v="800-09-8606"/>
    <d v="2019-01-29T00:00:00"/>
    <s v="Member"/>
    <s v="Home and lifestyle"/>
    <n v="87.37"/>
    <n v="5"/>
    <n v="436.85"/>
    <x v="0"/>
  </r>
  <r>
    <s v="182-52-7000"/>
    <d v="2019-01-01T00:00:00"/>
    <s v="Member"/>
    <s v="Sports and travel"/>
    <n v="27.04"/>
    <n v="4"/>
    <n v="108.16"/>
    <x v="0"/>
  </r>
  <r>
    <s v="826-58-8051"/>
    <d v="2019-01-06T00:00:00"/>
    <s v="Normal"/>
    <s v="Home and lifestyle"/>
    <n v="62.19"/>
    <n v="4"/>
    <n v="248.76"/>
    <x v="0"/>
  </r>
  <r>
    <s v="868-06-0466"/>
    <d v="2019-02-19T00:00:00"/>
    <s v="Member"/>
    <s v="Electronic accessories"/>
    <n v="69.58"/>
    <n v="9"/>
    <n v="626.22"/>
    <x v="2"/>
  </r>
  <r>
    <s v="751-41-9720"/>
    <d v="2019-01-12T00:00:00"/>
    <s v="Normal"/>
    <s v="Home and lifestyle"/>
    <n v="97.5"/>
    <n v="10"/>
    <n v="975"/>
    <x v="0"/>
  </r>
  <r>
    <s v="626-43-7888"/>
    <d v="2019-02-07T00:00:00"/>
    <s v="Normal"/>
    <s v="Fashion accessories"/>
    <n v="60.41"/>
    <n v="8"/>
    <n v="483.28"/>
    <x v="2"/>
  </r>
  <r>
    <s v="176-64-7711"/>
    <d v="2019-03-27T00:00:00"/>
    <s v="Normal"/>
    <s v="Food and beverages"/>
    <n v="32.32"/>
    <n v="3"/>
    <n v="96.960000000000008"/>
    <x v="1"/>
  </r>
  <r>
    <s v="191-29-0321"/>
    <d v="2019-02-27T00:00:00"/>
    <s v="Member"/>
    <s v="Fashion accessories"/>
    <n v="19.77"/>
    <n v="10"/>
    <n v="197.7"/>
    <x v="2"/>
  </r>
  <r>
    <s v="729-06-2010"/>
    <d v="2019-01-06T00:00:00"/>
    <s v="Member"/>
    <s v="Health and beauty"/>
    <n v="80.47"/>
    <n v="9"/>
    <n v="724.23"/>
    <x v="0"/>
  </r>
  <r>
    <s v="640-48-5028"/>
    <d v="2019-03-02T00:00:00"/>
    <s v="Member"/>
    <s v="Home and lifestyle"/>
    <n v="88.39"/>
    <n v="9"/>
    <n v="795.51"/>
    <x v="1"/>
  </r>
  <r>
    <s v="186-79-9562"/>
    <d v="2019-03-29T00:00:00"/>
    <s v="Normal"/>
    <s v="Health and beauty"/>
    <n v="71.77"/>
    <n v="7"/>
    <n v="502.39"/>
    <x v="1"/>
  </r>
  <r>
    <s v="834-45-5519"/>
    <d v="2019-01-31T00:00:00"/>
    <s v="Normal"/>
    <s v="Electronic accessories"/>
    <n v="43"/>
    <n v="4"/>
    <n v="172"/>
    <x v="0"/>
  </r>
  <r>
    <s v="162-65-8559"/>
    <d v="2019-01-21T00:00:00"/>
    <s v="Member"/>
    <s v="Food and beverages"/>
    <n v="68.98"/>
    <n v="1"/>
    <n v="68.98"/>
    <x v="0"/>
  </r>
  <r>
    <s v="760-27-5490"/>
    <d v="2019-01-20T00:00:00"/>
    <s v="Normal"/>
    <s v="Fashion accessories"/>
    <n v="15.62"/>
    <n v="8"/>
    <n v="124.96"/>
    <x v="0"/>
  </r>
  <r>
    <s v="445-30-9252"/>
    <d v="2019-01-17T00:00:00"/>
    <s v="Normal"/>
    <s v="Sports and travel"/>
    <n v="25.7"/>
    <n v="3"/>
    <n v="77.099999999999994"/>
    <x v="0"/>
  </r>
  <r>
    <s v="786-94-2700"/>
    <d v="2019-02-28T00:00:00"/>
    <s v="Member"/>
    <s v="Food and beverages"/>
    <n v="80.62"/>
    <n v="6"/>
    <n v="483.72"/>
    <x v="2"/>
  </r>
  <r>
    <s v="728-88-7867"/>
    <d v="2019-03-19T00:00:00"/>
    <s v="Member"/>
    <s v="Home and lifestyle"/>
    <n v="75.53"/>
    <n v="4"/>
    <n v="302.12"/>
    <x v="1"/>
  </r>
  <r>
    <s v="183-21-3799"/>
    <d v="2019-02-19T00:00:00"/>
    <s v="Normal"/>
    <s v="Electronic accessories"/>
    <n v="77.63"/>
    <n v="9"/>
    <n v="698.67"/>
    <x v="2"/>
  </r>
  <r>
    <s v="268-20-3585"/>
    <d v="2019-02-04T00:00:00"/>
    <s v="Normal"/>
    <s v="Health and beauty"/>
    <n v="13.85"/>
    <n v="9"/>
    <n v="124.64999999999999"/>
    <x v="2"/>
  </r>
  <r>
    <s v="735-32-9839"/>
    <d v="2019-01-31T00:00:00"/>
    <s v="Member"/>
    <s v="Fashion accessories"/>
    <n v="98.7"/>
    <n v="8"/>
    <n v="789.6"/>
    <x v="0"/>
  </r>
  <r>
    <s v="258-92-7466"/>
    <d v="2019-02-06T00:00:00"/>
    <s v="Normal"/>
    <s v="Health and beauty"/>
    <n v="35.68"/>
    <n v="5"/>
    <n v="178.4"/>
    <x v="2"/>
  </r>
  <r>
    <s v="857-16-3520"/>
    <d v="2019-03-28T00:00:00"/>
    <s v="Member"/>
    <s v="Fashion accessories"/>
    <n v="71.459999999999994"/>
    <n v="7"/>
    <n v="500.21999999999997"/>
    <x v="1"/>
  </r>
  <r>
    <s v="482-17-1179"/>
    <d v="2019-01-19T00:00:00"/>
    <s v="Member"/>
    <s v="Electronic accessories"/>
    <n v="11.94"/>
    <n v="3"/>
    <n v="35.82"/>
    <x v="0"/>
  </r>
  <r>
    <s v="788-21-5741"/>
    <d v="2019-02-17T00:00:00"/>
    <s v="Normal"/>
    <s v="Fashion accessories"/>
    <n v="45.38"/>
    <n v="3"/>
    <n v="136.14000000000001"/>
    <x v="2"/>
  </r>
  <r>
    <s v="821-14-9046"/>
    <d v="2019-01-18T00:00:00"/>
    <s v="Member"/>
    <s v="Fashion accessories"/>
    <n v="17.48"/>
    <n v="6"/>
    <n v="104.88"/>
    <x v="0"/>
  </r>
  <r>
    <s v="418-05-0656"/>
    <d v="2019-02-02T00:00:00"/>
    <s v="Normal"/>
    <s v="Fashion accessories"/>
    <n v="25.56"/>
    <n v="7"/>
    <n v="178.92"/>
    <x v="2"/>
  </r>
  <r>
    <s v="678-79-0726"/>
    <d v="2019-01-18T00:00:00"/>
    <s v="Member"/>
    <s v="Sports and travel"/>
    <n v="90.63"/>
    <n v="9"/>
    <n v="815.67"/>
    <x v="0"/>
  </r>
  <r>
    <s v="776-68-1096"/>
    <d v="2019-03-18T00:00:00"/>
    <s v="Normal"/>
    <s v="Home and lifestyle"/>
    <n v="44.12"/>
    <n v="3"/>
    <n v="132.35999999999999"/>
    <x v="1"/>
  </r>
  <r>
    <s v="592-46-1692"/>
    <d v="2019-01-11T00:00:00"/>
    <s v="Member"/>
    <s v="Food and beverages"/>
    <n v="36.770000000000003"/>
    <n v="7"/>
    <n v="257.39000000000004"/>
    <x v="0"/>
  </r>
  <r>
    <s v="434-35-9162"/>
    <d v="2019-02-04T00:00:00"/>
    <s v="Member"/>
    <s v="Food and beverages"/>
    <n v="23.34"/>
    <n v="4"/>
    <n v="93.36"/>
    <x v="2"/>
  </r>
  <r>
    <s v="149-14-0304"/>
    <d v="2019-02-06T00:00:00"/>
    <s v="Member"/>
    <s v="Health and beauty"/>
    <n v="28.5"/>
    <n v="8"/>
    <n v="228"/>
    <x v="2"/>
  </r>
  <r>
    <s v="442-44-6497"/>
    <d v="2019-01-08T00:00:00"/>
    <s v="Member"/>
    <s v="Home and lifestyle"/>
    <n v="55.57"/>
    <n v="3"/>
    <n v="166.71"/>
    <x v="0"/>
  </r>
  <r>
    <s v="174-64-0215"/>
    <d v="2019-03-05T00:00:00"/>
    <s v="Normal"/>
    <s v="Sports and travel"/>
    <n v="69.739999999999995"/>
    <n v="10"/>
    <n v="697.4"/>
    <x v="1"/>
  </r>
  <r>
    <s v="210-74-9613"/>
    <d v="2019-03-16T00:00:00"/>
    <s v="Normal"/>
    <s v="Fashion accessories"/>
    <n v="97.26"/>
    <n v="4"/>
    <n v="389.04"/>
    <x v="1"/>
  </r>
  <r>
    <s v="299-29-0180"/>
    <d v="2019-03-09T00:00:00"/>
    <s v="Member"/>
    <s v="Home and lifestyle"/>
    <n v="52.18"/>
    <n v="7"/>
    <n v="365.26"/>
    <x v="1"/>
  </r>
  <r>
    <s v="247-11-2470"/>
    <d v="2019-03-01T00:00:00"/>
    <s v="Member"/>
    <s v="Fashion accessories"/>
    <n v="22.32"/>
    <n v="4"/>
    <n v="89.28"/>
    <x v="1"/>
  </r>
  <r>
    <s v="635-28-5728"/>
    <d v="2019-02-28T00:00:00"/>
    <s v="Normal"/>
    <s v="Health and beauty"/>
    <n v="56"/>
    <n v="3"/>
    <n v="168"/>
    <x v="2"/>
  </r>
  <r>
    <s v="756-49-0168"/>
    <d v="2019-02-08T00:00:00"/>
    <s v="Member"/>
    <s v="Fashion accessories"/>
    <n v="19.7"/>
    <n v="1"/>
    <n v="19.7"/>
    <x v="2"/>
  </r>
  <r>
    <s v="438-23-1242"/>
    <d v="2019-01-24T00:00:00"/>
    <s v="Normal"/>
    <s v="Electronic accessories"/>
    <n v="75.88"/>
    <n v="7"/>
    <n v="531.16"/>
    <x v="0"/>
  </r>
  <r>
    <s v="238-45-6950"/>
    <d v="2019-03-01T00:00:00"/>
    <s v="Member"/>
    <s v="Food and beverages"/>
    <n v="53.72"/>
    <n v="1"/>
    <n v="53.72"/>
    <x v="1"/>
  </r>
  <r>
    <s v="607-65-2441"/>
    <d v="2019-03-10T00:00:00"/>
    <s v="Member"/>
    <s v="Health and beauty"/>
    <n v="81.95"/>
    <n v="10"/>
    <n v="819.5"/>
    <x v="1"/>
  </r>
  <r>
    <s v="386-27-7606"/>
    <d v="2019-03-23T00:00:00"/>
    <s v="Member"/>
    <s v="Home and lifestyle"/>
    <n v="81.2"/>
    <n v="7"/>
    <n v="568.4"/>
    <x v="1"/>
  </r>
  <r>
    <s v="137-63-5492"/>
    <d v="2019-01-29T00:00:00"/>
    <s v="Normal"/>
    <s v="Electronic accessories"/>
    <n v="58.76"/>
    <n v="10"/>
    <n v="587.6"/>
    <x v="0"/>
  </r>
  <r>
    <s v="197-77-7132"/>
    <d v="2019-01-12T00:00:00"/>
    <s v="Member"/>
    <s v="Electronic accessories"/>
    <n v="91.56"/>
    <n v="8"/>
    <n v="732.48"/>
    <x v="0"/>
  </r>
  <r>
    <s v="805-86-0265"/>
    <d v="2019-03-20T00:00:00"/>
    <s v="Normal"/>
    <s v="Home and lifestyle"/>
    <n v="93.96"/>
    <n v="9"/>
    <n v="845.64"/>
    <x v="1"/>
  </r>
  <r>
    <s v="733-29-1227"/>
    <d v="2019-03-23T00:00:00"/>
    <s v="Normal"/>
    <s v="Home and lifestyle"/>
    <n v="55.61"/>
    <n v="7"/>
    <n v="389.27"/>
    <x v="1"/>
  </r>
  <r>
    <s v="451-73-2711"/>
    <d v="2019-01-14T00:00:00"/>
    <s v="Normal"/>
    <s v="Food and beverages"/>
    <n v="84.83"/>
    <n v="1"/>
    <n v="84.83"/>
    <x v="0"/>
  </r>
  <r>
    <s v="373-14-0504"/>
    <d v="2019-02-12T00:00:00"/>
    <s v="Member"/>
    <s v="Sports and travel"/>
    <n v="71.63"/>
    <n v="2"/>
    <n v="143.26"/>
    <x v="2"/>
  </r>
  <r>
    <s v="546-80-2899"/>
    <d v="2019-02-20T00:00:00"/>
    <s v="Member"/>
    <s v="Home and lifestyle"/>
    <n v="37.69"/>
    <n v="2"/>
    <n v="75.38"/>
    <x v="2"/>
  </r>
  <r>
    <s v="345-68-9016"/>
    <d v="2019-01-02T00:00:00"/>
    <s v="Member"/>
    <s v="Sports and travel"/>
    <n v="31.67"/>
    <n v="8"/>
    <n v="253.36"/>
    <x v="0"/>
  </r>
  <r>
    <s v="390-17-5806"/>
    <d v="2019-02-02T00:00:00"/>
    <s v="Member"/>
    <s v="Food and beverages"/>
    <n v="38.42"/>
    <n v="1"/>
    <n v="38.42"/>
    <x v="2"/>
  </r>
  <r>
    <s v="457-13-1708"/>
    <d v="2019-01-08T00:00:00"/>
    <s v="Member"/>
    <s v="Fashion accessories"/>
    <n v="65.23"/>
    <n v="10"/>
    <n v="652.30000000000007"/>
    <x v="0"/>
  </r>
  <r>
    <s v="664-14-2882"/>
    <d v="2019-01-30T00:00:00"/>
    <s v="Member"/>
    <s v="Home and lifestyle"/>
    <n v="10.53"/>
    <n v="5"/>
    <n v="52.65"/>
    <x v="0"/>
  </r>
  <r>
    <s v="487-79-6868"/>
    <d v="2019-03-26T00:00:00"/>
    <s v="Member"/>
    <s v="Home and lifestyle"/>
    <n v="12.29"/>
    <n v="9"/>
    <n v="110.60999999999999"/>
    <x v="1"/>
  </r>
  <r>
    <s v="314-23-4520"/>
    <d v="2019-01-15T00:00:00"/>
    <s v="Member"/>
    <s v="Health and beauty"/>
    <n v="81.23"/>
    <n v="7"/>
    <n v="568.61"/>
    <x v="0"/>
  </r>
  <r>
    <s v="210-30-7976"/>
    <d v="2019-03-14T00:00:00"/>
    <s v="Member"/>
    <s v="Fashion accessories"/>
    <n v="22.32"/>
    <n v="4"/>
    <n v="89.28"/>
    <x v="1"/>
  </r>
  <r>
    <s v="585-86-8361"/>
    <d v="2019-02-03T00:00:00"/>
    <s v="Normal"/>
    <s v="Food and beverages"/>
    <n v="27.28"/>
    <n v="5"/>
    <n v="136.4"/>
    <x v="2"/>
  </r>
  <r>
    <s v="807-14-7833"/>
    <d v="2019-02-22T00:00:00"/>
    <s v="Member"/>
    <s v="Electronic accessories"/>
    <n v="17.420000000000002"/>
    <n v="10"/>
    <n v="174.20000000000002"/>
    <x v="2"/>
  </r>
  <r>
    <s v="775-72-1988"/>
    <d v="2019-01-24T00:00:00"/>
    <s v="Normal"/>
    <s v="Home and lifestyle"/>
    <n v="73.28"/>
    <n v="5"/>
    <n v="366.4"/>
    <x v="0"/>
  </r>
  <r>
    <s v="288-38-3758"/>
    <d v="2019-01-25T00:00:00"/>
    <s v="Member"/>
    <s v="Fashion accessories"/>
    <n v="84.87"/>
    <n v="3"/>
    <n v="254.61"/>
    <x v="0"/>
  </r>
  <r>
    <s v="652-43-6591"/>
    <d v="2019-03-09T00:00:00"/>
    <s v="Normal"/>
    <s v="Fashion accessories"/>
    <n v="97.29"/>
    <n v="8"/>
    <n v="778.32"/>
    <x v="1"/>
  </r>
  <r>
    <s v="785-96-0615"/>
    <d v="2019-02-17T00:00:00"/>
    <s v="Member"/>
    <s v="Electronic accessories"/>
    <n v="35.74"/>
    <n v="8"/>
    <n v="285.92"/>
    <x v="2"/>
  </r>
  <r>
    <s v="406-46-7107"/>
    <d v="2019-01-11T00:00:00"/>
    <s v="Normal"/>
    <s v="Home and lifestyle"/>
    <n v="96.52"/>
    <n v="6"/>
    <n v="579.12"/>
    <x v="0"/>
  </r>
  <r>
    <s v="250-17-5703"/>
    <d v="2019-02-27T00:00:00"/>
    <s v="Member"/>
    <s v="Food and beverages"/>
    <n v="18.850000000000001"/>
    <n v="10"/>
    <n v="188.5"/>
    <x v="2"/>
  </r>
  <r>
    <s v="156-95-3964"/>
    <d v="2019-03-25T00:00:00"/>
    <s v="Normal"/>
    <s v="Food and beverages"/>
    <n v="55.39"/>
    <n v="4"/>
    <n v="221.56"/>
    <x v="1"/>
  </r>
  <r>
    <s v="842-40-8179"/>
    <d v="2019-02-11T00:00:00"/>
    <s v="Member"/>
    <s v="Food and beverages"/>
    <n v="77.2"/>
    <n v="10"/>
    <n v="772"/>
    <x v="2"/>
  </r>
  <r>
    <s v="525-09-8450"/>
    <d v="2019-01-31T00:00:00"/>
    <s v="Normal"/>
    <s v="Electronic accessories"/>
    <n v="72.13"/>
    <n v="10"/>
    <n v="721.3"/>
    <x v="0"/>
  </r>
  <r>
    <s v="410-67-1709"/>
    <d v="2019-01-20T00:00:00"/>
    <s v="Member"/>
    <s v="Fashion accessories"/>
    <n v="63.88"/>
    <n v="8"/>
    <n v="511.04"/>
    <x v="0"/>
  </r>
  <r>
    <s v="587-73-4862"/>
    <d v="2019-03-26T00:00:00"/>
    <s v="Member"/>
    <s v="Health and beauty"/>
    <n v="10.69"/>
    <n v="5"/>
    <n v="53.449999999999996"/>
    <x v="1"/>
  </r>
  <r>
    <s v="787-87-2010"/>
    <d v="2019-01-20T00:00:00"/>
    <s v="Member"/>
    <s v="Health and beauty"/>
    <n v="55.5"/>
    <n v="4"/>
    <n v="222"/>
    <x v="0"/>
  </r>
  <r>
    <s v="593-14-4239"/>
    <d v="2019-03-05T00:00:00"/>
    <s v="Normal"/>
    <s v="Home and lifestyle"/>
    <n v="95.46"/>
    <n v="8"/>
    <n v="763.68"/>
    <x v="1"/>
  </r>
  <r>
    <s v="801-88-0346"/>
    <d v="2019-01-05T00:00:00"/>
    <s v="Normal"/>
    <s v="Fashion accessories"/>
    <n v="76.06"/>
    <n v="3"/>
    <n v="228.18"/>
    <x v="0"/>
  </r>
  <r>
    <s v="388-76-2555"/>
    <d v="2019-02-13T00:00:00"/>
    <s v="Normal"/>
    <s v="Sports and travel"/>
    <n v="13.69"/>
    <n v="6"/>
    <n v="82.14"/>
    <x v="2"/>
  </r>
  <r>
    <s v="711-31-1234"/>
    <d v="2019-03-16T00:00:00"/>
    <s v="Normal"/>
    <s v="Electronic accessories"/>
    <n v="95.64"/>
    <n v="4"/>
    <n v="382.56"/>
    <x v="1"/>
  </r>
  <r>
    <s v="886-54-6089"/>
    <d v="2019-01-15T00:00:00"/>
    <s v="Normal"/>
    <s v="Home and lifestyle"/>
    <n v="11.43"/>
    <n v="6"/>
    <n v="68.58"/>
    <x v="0"/>
  </r>
  <r>
    <s v="707-32-7409"/>
    <d v="2019-02-26T00:00:00"/>
    <s v="Member"/>
    <s v="Sports and travel"/>
    <n v="95.54"/>
    <n v="4"/>
    <n v="382.16"/>
    <x v="2"/>
  </r>
  <r>
    <s v="759-98-4285"/>
    <d v="2019-02-27T00:00:00"/>
    <s v="Member"/>
    <s v="Health and beauty"/>
    <n v="85.87"/>
    <n v="7"/>
    <n v="601.09"/>
    <x v="2"/>
  </r>
  <r>
    <s v="201-63-8275"/>
    <d v="2019-02-17T00:00:00"/>
    <s v="Member"/>
    <s v="Sports and travel"/>
    <n v="67.989999999999995"/>
    <n v="7"/>
    <n v="475.92999999999995"/>
    <x v="2"/>
  </r>
  <r>
    <s v="471-06-8611"/>
    <d v="2019-02-06T00:00:00"/>
    <s v="Normal"/>
    <s v="Food and beverages"/>
    <n v="52.42"/>
    <n v="1"/>
    <n v="52.42"/>
    <x v="2"/>
  </r>
  <r>
    <s v="200-16-5952"/>
    <d v="2019-01-17T00:00:00"/>
    <s v="Member"/>
    <s v="Food and beverages"/>
    <n v="65.650000000000006"/>
    <n v="2"/>
    <n v="131.30000000000001"/>
    <x v="0"/>
  </r>
  <r>
    <s v="120-54-2248"/>
    <d v="2019-01-22T00:00:00"/>
    <s v="Normal"/>
    <s v="Food and beverages"/>
    <n v="28.86"/>
    <n v="5"/>
    <n v="144.30000000000001"/>
    <x v="0"/>
  </r>
  <r>
    <s v="102-77-2261"/>
    <d v="2019-03-05T00:00:00"/>
    <s v="Member"/>
    <s v="Health and beauty"/>
    <n v="65.31"/>
    <n v="7"/>
    <n v="457.17"/>
    <x v="1"/>
  </r>
  <r>
    <s v="875-31-8302"/>
    <d v="2019-01-03T00:00:00"/>
    <s v="Normal"/>
    <s v="Sports and travel"/>
    <n v="93.38"/>
    <n v="1"/>
    <n v="93.38"/>
    <x v="0"/>
  </r>
  <r>
    <s v="102-06-2002"/>
    <d v="2019-03-20T00:00:00"/>
    <s v="Member"/>
    <s v="Sports and travel"/>
    <n v="25.25"/>
    <n v="5"/>
    <n v="126.25"/>
    <x v="1"/>
  </r>
  <r>
    <s v="457-94-0464"/>
    <d v="2019-01-31T00:00:00"/>
    <s v="Member"/>
    <s v="Electronic accessories"/>
    <n v="87.87"/>
    <n v="9"/>
    <n v="790.83"/>
    <x v="0"/>
  </r>
  <r>
    <s v="629-42-4133"/>
    <d v="2019-02-19T00:00:00"/>
    <s v="Normal"/>
    <s v="Health and beauty"/>
    <n v="21.8"/>
    <n v="8"/>
    <n v="174.4"/>
    <x v="2"/>
  </r>
  <r>
    <s v="534-53-3526"/>
    <d v="2019-02-11T00:00:00"/>
    <s v="Normal"/>
    <s v="Sports and travel"/>
    <n v="94.76"/>
    <n v="4"/>
    <n v="379.04"/>
    <x v="2"/>
  </r>
  <r>
    <s v="307-04-2070"/>
    <d v="2019-02-05T00:00:00"/>
    <s v="Member"/>
    <s v="Fashion accessories"/>
    <n v="30.62"/>
    <n v="1"/>
    <n v="30.62"/>
    <x v="2"/>
  </r>
  <r>
    <s v="468-99-7231"/>
    <d v="2019-03-03T00:00:00"/>
    <s v="Normal"/>
    <s v="Home and lifestyle"/>
    <n v="44.01"/>
    <n v="8"/>
    <n v="352.08"/>
    <x v="1"/>
  </r>
  <r>
    <s v="516-77-6464"/>
    <d v="2019-02-24T00:00:00"/>
    <s v="Member"/>
    <s v="Health and beauty"/>
    <n v="10.16"/>
    <n v="5"/>
    <n v="50.8"/>
    <x v="2"/>
  </r>
  <r>
    <s v="404-91-5964"/>
    <d v="2019-02-04T00:00:00"/>
    <s v="Normal"/>
    <s v="Electronic accessories"/>
    <n v="74.58"/>
    <n v="7"/>
    <n v="522.05999999999995"/>
    <x v="2"/>
  </r>
  <r>
    <s v="886-77-9084"/>
    <d v="2019-02-19T00:00:00"/>
    <s v="Normal"/>
    <s v="Electronic accessories"/>
    <n v="71.89"/>
    <n v="8"/>
    <n v="575.12"/>
    <x v="2"/>
  </r>
  <r>
    <s v="790-38-4466"/>
    <d v="2019-01-23T00:00:00"/>
    <s v="Normal"/>
    <s v="Health and beauty"/>
    <n v="10.99"/>
    <n v="5"/>
    <n v="54.95"/>
    <x v="0"/>
  </r>
  <r>
    <s v="704-10-4056"/>
    <d v="2019-01-14T00:00:00"/>
    <s v="Member"/>
    <s v="Health and beauty"/>
    <n v="60.47"/>
    <n v="3"/>
    <n v="181.41"/>
    <x v="0"/>
  </r>
  <r>
    <s v="497-37-6538"/>
    <d v="2019-01-17T00:00:00"/>
    <s v="Normal"/>
    <s v="Sports and travel"/>
    <n v="58.91"/>
    <n v="7"/>
    <n v="412.37"/>
    <x v="0"/>
  </r>
  <r>
    <s v="651-96-5970"/>
    <d v="2019-03-03T00:00:00"/>
    <s v="Normal"/>
    <s v="Fashion accessories"/>
    <n v="46.41"/>
    <n v="1"/>
    <n v="46.41"/>
    <x v="1"/>
  </r>
  <r>
    <s v="400-80-4065"/>
    <d v="2019-02-15T00:00:00"/>
    <s v="Member"/>
    <s v="Health and beauty"/>
    <n v="68.55"/>
    <n v="4"/>
    <n v="274.2"/>
    <x v="2"/>
  </r>
  <r>
    <s v="744-16-7898"/>
    <d v="2019-01-15T00:00:00"/>
    <s v="Normal"/>
    <s v="Home and lifestyle"/>
    <n v="97.37"/>
    <n v="10"/>
    <n v="973.7"/>
    <x v="0"/>
  </r>
  <r>
    <s v="263-12-5321"/>
    <d v="2019-02-27T00:00:00"/>
    <s v="Member"/>
    <s v="Electronic accessories"/>
    <n v="92.6"/>
    <n v="7"/>
    <n v="648.19999999999993"/>
    <x v="2"/>
  </r>
  <r>
    <s v="702-72-0487"/>
    <d v="2019-02-26T00:00:00"/>
    <s v="Normal"/>
    <s v="Electronic accessories"/>
    <n v="46.61"/>
    <n v="2"/>
    <n v="93.22"/>
    <x v="2"/>
  </r>
  <r>
    <s v="605-83-1050"/>
    <d v="2019-03-15T00:00:00"/>
    <s v="Normal"/>
    <s v="Fashion accessories"/>
    <n v="27.18"/>
    <n v="2"/>
    <n v="54.36"/>
    <x v="1"/>
  </r>
  <r>
    <s v="443-60-9639"/>
    <d v="2019-01-24T00:00:00"/>
    <s v="Member"/>
    <s v="Home and lifestyle"/>
    <n v="60.87"/>
    <n v="1"/>
    <n v="60.87"/>
    <x v="0"/>
  </r>
  <r>
    <s v="864-24-7918"/>
    <d v="2019-02-22T00:00:00"/>
    <s v="Member"/>
    <s v="Sports and travel"/>
    <n v="24.49"/>
    <n v="10"/>
    <n v="244.89999999999998"/>
    <x v="2"/>
  </r>
  <r>
    <s v="359-94-5395"/>
    <d v="2019-03-15T00:00:00"/>
    <s v="Normal"/>
    <s v="Health and beauty"/>
    <n v="92.78"/>
    <n v="1"/>
    <n v="92.78"/>
    <x v="1"/>
  </r>
  <r>
    <s v="401-09-4232"/>
    <d v="2019-02-11T00:00:00"/>
    <s v="Member"/>
    <s v="Home and lifestyle"/>
    <n v="86.69"/>
    <n v="5"/>
    <n v="433.45"/>
    <x v="2"/>
  </r>
  <r>
    <s v="751-15-6198"/>
    <d v="2019-01-12T00:00:00"/>
    <s v="Normal"/>
    <s v="Sports and travel"/>
    <n v="23.01"/>
    <n v="6"/>
    <n v="138.06"/>
    <x v="0"/>
  </r>
  <r>
    <s v="324-41-6833"/>
    <d v="2019-03-03T00:00:00"/>
    <s v="Member"/>
    <s v="Electronic accessories"/>
    <n v="30.2"/>
    <n v="8"/>
    <n v="241.6"/>
    <x v="1"/>
  </r>
  <r>
    <s v="474-33-8305"/>
    <d v="2019-03-23T00:00:00"/>
    <s v="Member"/>
    <s v="Fashion accessories"/>
    <n v="67.39"/>
    <n v="7"/>
    <n v="471.73"/>
    <x v="1"/>
  </r>
  <r>
    <s v="759-29-9521"/>
    <d v="2019-03-04T00:00:00"/>
    <s v="Member"/>
    <s v="Fashion accessories"/>
    <n v="48.96"/>
    <n v="9"/>
    <n v="440.64"/>
    <x v="1"/>
  </r>
  <r>
    <s v="831-81-6575"/>
    <d v="2019-02-23T00:00:00"/>
    <s v="Member"/>
    <s v="Electronic accessories"/>
    <n v="75.59"/>
    <n v="9"/>
    <n v="680.31000000000006"/>
    <x v="2"/>
  </r>
  <r>
    <s v="220-68-6701"/>
    <d v="2019-03-17T00:00:00"/>
    <s v="Normal"/>
    <s v="Home and lifestyle"/>
    <n v="77.47"/>
    <n v="4"/>
    <n v="309.88"/>
    <x v="1"/>
  </r>
  <r>
    <s v="618-34-8551"/>
    <d v="2019-01-16T00:00:00"/>
    <s v="Normal"/>
    <s v="Sports and travel"/>
    <n v="93.18"/>
    <n v="2"/>
    <n v="186.36"/>
    <x v="0"/>
  </r>
  <r>
    <s v="257-60-7754"/>
    <d v="2019-01-08T00:00:00"/>
    <s v="Normal"/>
    <s v="Electronic accessories"/>
    <n v="50.23"/>
    <n v="4"/>
    <n v="200.92"/>
    <x v="0"/>
  </r>
  <r>
    <s v="559-61-5987"/>
    <d v="2019-01-14T00:00:00"/>
    <s v="Normal"/>
    <s v="Health and beauty"/>
    <n v="17.75"/>
    <n v="1"/>
    <n v="17.75"/>
    <x v="0"/>
  </r>
  <r>
    <s v="189-55-2313"/>
    <d v="2019-01-31T00:00:00"/>
    <s v="Normal"/>
    <s v="Fashion accessories"/>
    <n v="62.18"/>
    <n v="10"/>
    <n v="621.79999999999995"/>
    <x v="0"/>
  </r>
  <r>
    <s v="565-91-4567"/>
    <d v="2019-03-15T00:00:00"/>
    <s v="Normal"/>
    <s v="Health and beauty"/>
    <n v="10.75"/>
    <n v="8"/>
    <n v="86"/>
    <x v="1"/>
  </r>
  <r>
    <s v="380-60-5336"/>
    <d v="2019-02-24T00:00:00"/>
    <s v="Normal"/>
    <s v="Electronic accessories"/>
    <n v="40.26"/>
    <n v="10"/>
    <n v="402.59999999999997"/>
    <x v="2"/>
  </r>
  <r>
    <s v="815-04-6282"/>
    <d v="2019-02-08T00:00:00"/>
    <s v="Member"/>
    <s v="Sports and travel"/>
    <n v="64.97"/>
    <n v="5"/>
    <n v="324.85000000000002"/>
    <x v="2"/>
  </r>
  <r>
    <s v="674-56-6360"/>
    <d v="2019-03-22T00:00:00"/>
    <s v="Normal"/>
    <s v="Electronic accessories"/>
    <n v="95.15"/>
    <n v="1"/>
    <n v="95.15"/>
    <x v="1"/>
  </r>
  <r>
    <s v="778-34-2523"/>
    <d v="2019-01-24T00:00:00"/>
    <s v="Member"/>
    <s v="Electronic accessories"/>
    <n v="48.62"/>
    <n v="8"/>
    <n v="388.96"/>
    <x v="0"/>
  </r>
  <r>
    <s v="499-27-7781"/>
    <d v="2019-03-14T00:00:00"/>
    <s v="Normal"/>
    <s v="Food and beverages"/>
    <n v="53.21"/>
    <n v="8"/>
    <n v="425.68"/>
    <x v="1"/>
  </r>
  <r>
    <s v="477-59-2456"/>
    <d v="2019-01-23T00:00:00"/>
    <s v="Normal"/>
    <s v="Fashion accessories"/>
    <n v="45.44"/>
    <n v="7"/>
    <n v="318.08"/>
    <x v="0"/>
  </r>
  <r>
    <s v="832-51-6761"/>
    <d v="2019-01-19T00:00:00"/>
    <s v="Normal"/>
    <s v="Food and beverages"/>
    <n v="33.880000000000003"/>
    <n v="8"/>
    <n v="271.04000000000002"/>
    <x v="0"/>
  </r>
  <r>
    <s v="869-11-3082"/>
    <d v="2019-01-27T00:00:00"/>
    <s v="Member"/>
    <s v="Health and beauty"/>
    <n v="96.16"/>
    <n v="4"/>
    <n v="384.64"/>
    <x v="0"/>
  </r>
  <r>
    <s v="190-59-3964"/>
    <d v="2019-02-03T00:00:00"/>
    <s v="Member"/>
    <s v="Food and beverages"/>
    <n v="47.16"/>
    <n v="5"/>
    <n v="235.79999999999998"/>
    <x v="2"/>
  </r>
  <r>
    <s v="366-43-6862"/>
    <d v="2019-03-25T00:00:00"/>
    <s v="Normal"/>
    <s v="Electronic accessories"/>
    <n v="52.89"/>
    <n v="4"/>
    <n v="211.56"/>
    <x v="1"/>
  </r>
  <r>
    <s v="186-43-8965"/>
    <d v="2019-02-24T00:00:00"/>
    <s v="Member"/>
    <s v="Home and lifestyle"/>
    <n v="47.68"/>
    <n v="2"/>
    <n v="95.36"/>
    <x v="2"/>
  </r>
  <r>
    <s v="784-21-9238"/>
    <d v="2019-02-07T00:00:00"/>
    <s v="Member"/>
    <s v="Sports and travel"/>
    <n v="10.17"/>
    <n v="1"/>
    <n v="10.17"/>
    <x v="2"/>
  </r>
  <r>
    <s v="276-75-6884"/>
    <d v="2019-03-04T00:00:00"/>
    <s v="Normal"/>
    <s v="Health and beauty"/>
    <n v="68.709999999999994"/>
    <n v="3"/>
    <n v="206.13"/>
    <x v="1"/>
  </r>
  <r>
    <s v="109-86-4363"/>
    <d v="2019-02-14T00:00:00"/>
    <s v="Member"/>
    <s v="Sports and travel"/>
    <n v="60.08"/>
    <n v="7"/>
    <n v="420.56"/>
    <x v="2"/>
  </r>
  <r>
    <s v="569-76-2760"/>
    <d v="2019-01-29T00:00:00"/>
    <s v="Member"/>
    <s v="Sports and travel"/>
    <n v="22.01"/>
    <n v="4"/>
    <n v="88.04"/>
    <x v="0"/>
  </r>
  <r>
    <s v="222-42-0244"/>
    <d v="2019-01-28T00:00:00"/>
    <s v="Member"/>
    <s v="Health and beauty"/>
    <n v="72.11"/>
    <n v="9"/>
    <n v="648.99"/>
    <x v="0"/>
  </r>
  <r>
    <s v="760-53-9233"/>
    <d v="2019-03-26T00:00:00"/>
    <s v="Member"/>
    <s v="Fashion accessories"/>
    <n v="41.28"/>
    <n v="3"/>
    <n v="123.84"/>
    <x v="1"/>
  </r>
  <r>
    <s v="538-22-0304"/>
    <d v="2019-03-24T00:00:00"/>
    <s v="Normal"/>
    <s v="Electronic accessories"/>
    <n v="64.95"/>
    <n v="10"/>
    <n v="649.5"/>
    <x v="1"/>
  </r>
  <r>
    <s v="416-17-9926"/>
    <d v="2019-01-01T00:00:00"/>
    <s v="Member"/>
    <s v="Electronic accessories"/>
    <n v="74.22"/>
    <n v="10"/>
    <n v="742.2"/>
    <x v="0"/>
  </r>
  <r>
    <s v="237-44-6163"/>
    <d v="2019-01-24T00:00:00"/>
    <s v="Normal"/>
    <s v="Electronic accessories"/>
    <n v="10.56"/>
    <n v="8"/>
    <n v="84.48"/>
    <x v="0"/>
  </r>
  <r>
    <s v="636-17-0325"/>
    <d v="2019-02-25T00:00:00"/>
    <s v="Normal"/>
    <s v="Health and beauty"/>
    <n v="62.57"/>
    <n v="4"/>
    <n v="250.28"/>
    <x v="2"/>
  </r>
  <r>
    <s v="343-75-9322"/>
    <d v="2019-01-09T00:00:00"/>
    <s v="Member"/>
    <s v="Sports and travel"/>
    <n v="11.85"/>
    <n v="8"/>
    <n v="94.8"/>
    <x v="0"/>
  </r>
  <r>
    <s v="528-14-9470"/>
    <d v="2019-02-14T00:00:00"/>
    <s v="Member"/>
    <s v="Health and beauty"/>
    <n v="91.3"/>
    <n v="1"/>
    <n v="91.3"/>
    <x v="2"/>
  </r>
  <r>
    <s v="427-45-9297"/>
    <d v="2019-03-12T00:00:00"/>
    <s v="Member"/>
    <s v="Home and lifestyle"/>
    <n v="40.729999999999997"/>
    <n v="7"/>
    <n v="285.10999999999996"/>
    <x v="1"/>
  </r>
  <r>
    <s v="807-34-3742"/>
    <d v="2019-03-26T00:00:00"/>
    <s v="Normal"/>
    <s v="Fashion accessories"/>
    <n v="52.38"/>
    <n v="1"/>
    <n v="52.38"/>
    <x v="1"/>
  </r>
  <r>
    <s v="288-62-1085"/>
    <d v="2019-01-09T00:00:00"/>
    <s v="Member"/>
    <s v="Fashion accessories"/>
    <n v="38.54"/>
    <n v="5"/>
    <n v="192.7"/>
    <x v="0"/>
  </r>
  <r>
    <s v="670-71-7306"/>
    <d v="2019-01-02T00:00:00"/>
    <s v="Normal"/>
    <s v="Sports and travel"/>
    <n v="44.63"/>
    <n v="6"/>
    <n v="267.78000000000003"/>
    <x v="0"/>
  </r>
  <r>
    <s v="660-29-7083"/>
    <d v="2019-01-15T00:00:00"/>
    <s v="Normal"/>
    <s v="Electronic accessories"/>
    <n v="55.87"/>
    <n v="10"/>
    <n v="558.69999999999993"/>
    <x v="0"/>
  </r>
  <r>
    <s v="271-77-8740"/>
    <d v="2019-01-01T00:00:00"/>
    <s v="Member"/>
    <s v="Sports and travel"/>
    <n v="29.22"/>
    <n v="6"/>
    <n v="175.32"/>
    <x v="0"/>
  </r>
  <r>
    <s v="497-36-0989"/>
    <d v="2019-02-15T00:00:00"/>
    <s v="Normal"/>
    <s v="Fashion accessories"/>
    <n v="51.94"/>
    <n v="3"/>
    <n v="155.82"/>
    <x v="2"/>
  </r>
  <r>
    <s v="291-59-1384"/>
    <d v="2019-02-28T00:00:00"/>
    <s v="Normal"/>
    <s v="Electronic accessories"/>
    <n v="60.3"/>
    <n v="1"/>
    <n v="60.3"/>
    <x v="2"/>
  </r>
  <r>
    <s v="860-73-6466"/>
    <d v="2019-03-02T00:00:00"/>
    <s v="Member"/>
    <s v="Sports and travel"/>
    <n v="39.47"/>
    <n v="2"/>
    <n v="78.94"/>
    <x v="1"/>
  </r>
  <r>
    <s v="549-23-9016"/>
    <d v="2019-02-13T00:00:00"/>
    <s v="Member"/>
    <s v="Food and beverages"/>
    <n v="14.87"/>
    <n v="2"/>
    <n v="29.74"/>
    <x v="2"/>
  </r>
  <r>
    <s v="896-34-0956"/>
    <d v="2019-01-26T00:00:00"/>
    <s v="Normal"/>
    <s v="Fashion accessories"/>
    <n v="21.32"/>
    <n v="1"/>
    <n v="21.32"/>
    <x v="0"/>
  </r>
  <r>
    <s v="804-38-3935"/>
    <d v="2019-01-30T00:00:00"/>
    <s v="Member"/>
    <s v="Electronic accessories"/>
    <n v="93.78"/>
    <n v="3"/>
    <n v="281.34000000000003"/>
    <x v="0"/>
  </r>
  <r>
    <s v="585-90-0249"/>
    <d v="2019-01-27T00:00:00"/>
    <s v="Member"/>
    <s v="Electronic accessories"/>
    <n v="73.260000000000005"/>
    <n v="1"/>
    <n v="73.260000000000005"/>
    <x v="0"/>
  </r>
  <r>
    <s v="862-29-5914"/>
    <d v="2019-01-30T00:00:00"/>
    <s v="Normal"/>
    <s v="Sports and travel"/>
    <n v="22.38"/>
    <n v="1"/>
    <n v="22.38"/>
    <x v="0"/>
  </r>
  <r>
    <s v="845-94-6841"/>
    <d v="2019-01-08T00:00:00"/>
    <s v="Member"/>
    <s v="Food and beverages"/>
    <n v="72.88"/>
    <n v="9"/>
    <n v="655.92"/>
    <x v="0"/>
  </r>
  <r>
    <s v="125-45-2293"/>
    <d v="2019-01-19T00:00:00"/>
    <s v="Normal"/>
    <s v="Fashion accessories"/>
    <n v="99.1"/>
    <n v="6"/>
    <n v="594.59999999999991"/>
    <x v="0"/>
  </r>
  <r>
    <s v="843-73-4724"/>
    <d v="2019-01-25T00:00:00"/>
    <s v="Normal"/>
    <s v="Fashion accessories"/>
    <n v="74.099999999999994"/>
    <n v="1"/>
    <n v="74.099999999999994"/>
    <x v="0"/>
  </r>
  <r>
    <s v="409-33-9708"/>
    <d v="2019-02-19T00:00:00"/>
    <s v="Normal"/>
    <s v="Fashion accessories"/>
    <n v="98.48"/>
    <n v="2"/>
    <n v="196.96"/>
    <x v="2"/>
  </r>
  <r>
    <s v="658-66-3967"/>
    <d v="2019-01-14T00:00:00"/>
    <s v="Normal"/>
    <s v="Health and beauty"/>
    <n v="53.19"/>
    <n v="7"/>
    <n v="372.33"/>
    <x v="0"/>
  </r>
  <r>
    <s v="866-70-2814"/>
    <d v="2019-02-25T00:00:00"/>
    <s v="Normal"/>
    <s v="Electronic accessories"/>
    <n v="52.79"/>
    <n v="10"/>
    <n v="527.9"/>
    <x v="2"/>
  </r>
  <r>
    <s v="160-22-2687"/>
    <d v="2019-01-23T00:00:00"/>
    <s v="Member"/>
    <s v="Health and beauty"/>
    <n v="95.95"/>
    <n v="5"/>
    <n v="479.75"/>
    <x v="0"/>
  </r>
  <r>
    <s v="895-03-6665"/>
    <d v="2019-02-16T00:00:00"/>
    <s v="Normal"/>
    <s v="Fashion accessories"/>
    <n v="36.51"/>
    <n v="9"/>
    <n v="328.59"/>
    <x v="2"/>
  </r>
  <r>
    <s v="770-42-8960"/>
    <d v="2019-01-01T00:00:00"/>
    <s v="Normal"/>
    <s v="Food and beverages"/>
    <n v="21.12"/>
    <n v="8"/>
    <n v="168.96"/>
    <x v="0"/>
  </r>
  <r>
    <s v="748-45-2862"/>
    <d v="2019-03-07T00:00:00"/>
    <s v="Member"/>
    <s v="Home and lifestyle"/>
    <n v="28.31"/>
    <n v="4"/>
    <n v="113.24"/>
    <x v="1"/>
  </r>
  <r>
    <s v="234-36-2483"/>
    <d v="2019-02-15T00:00:00"/>
    <s v="Normal"/>
    <s v="Health and beauty"/>
    <n v="57.59"/>
    <n v="6"/>
    <n v="345.54"/>
    <x v="2"/>
  </r>
  <r>
    <s v="316-66-3011"/>
    <d v="2019-01-23T00:00:00"/>
    <s v="Member"/>
    <s v="Food and beverages"/>
    <n v="47.63"/>
    <n v="9"/>
    <n v="428.67"/>
    <x v="0"/>
  </r>
  <r>
    <s v="848-95-6252"/>
    <d v="2019-02-20T00:00:00"/>
    <s v="Member"/>
    <s v="Home and lifestyle"/>
    <n v="86.27"/>
    <n v="1"/>
    <n v="86.27"/>
    <x v="2"/>
  </r>
  <r>
    <s v="840-76-5966"/>
    <d v="2019-01-08T00:00:00"/>
    <s v="Member"/>
    <s v="Sports and travel"/>
    <n v="12.76"/>
    <n v="2"/>
    <n v="25.52"/>
    <x v="0"/>
  </r>
  <r>
    <s v="152-03-4217"/>
    <d v="2019-03-17T00:00:00"/>
    <s v="Normal"/>
    <s v="Home and lifestyle"/>
    <n v="11.28"/>
    <n v="9"/>
    <n v="101.52"/>
    <x v="1"/>
  </r>
  <r>
    <s v="533-66-5566"/>
    <d v="2019-01-12T00:00:00"/>
    <s v="Normal"/>
    <s v="Home and lifestyle"/>
    <n v="51.07"/>
    <n v="7"/>
    <n v="357.49"/>
    <x v="0"/>
  </r>
  <r>
    <s v="124-31-1458"/>
    <d v="2019-01-08T00:00:00"/>
    <s v="Member"/>
    <s v="Electronic accessories"/>
    <n v="79.59"/>
    <n v="3"/>
    <n v="238.77"/>
    <x v="0"/>
  </r>
  <r>
    <s v="176-78-1170"/>
    <d v="2019-01-26T00:00:00"/>
    <s v="Member"/>
    <s v="Health and beauty"/>
    <n v="33.81"/>
    <n v="3"/>
    <n v="101.43"/>
    <x v="0"/>
  </r>
  <r>
    <s v="361-59-0574"/>
    <d v="2019-03-15T00:00:00"/>
    <s v="Member"/>
    <s v="Sports and travel"/>
    <n v="90.53"/>
    <n v="8"/>
    <n v="724.24"/>
    <x v="1"/>
  </r>
  <r>
    <s v="101-81-4070"/>
    <d v="2019-01-17T00:00:00"/>
    <s v="Member"/>
    <s v="Health and beauty"/>
    <n v="62.82"/>
    <n v="2"/>
    <n v="125.64"/>
    <x v="0"/>
  </r>
  <r>
    <s v="631-34-1880"/>
    <d v="2019-01-08T00:00:00"/>
    <s v="Member"/>
    <s v="Food and beverages"/>
    <n v="24.31"/>
    <n v="3"/>
    <n v="72.929999999999993"/>
    <x v="0"/>
  </r>
  <r>
    <s v="852-82-2749"/>
    <d v="2019-01-06T00:00:00"/>
    <s v="Normal"/>
    <s v="Sports and travel"/>
    <n v="64.59"/>
    <n v="4"/>
    <n v="258.36"/>
    <x v="0"/>
  </r>
  <r>
    <s v="873-14-6353"/>
    <d v="2019-02-16T00:00:00"/>
    <s v="Member"/>
    <s v="Food and beverages"/>
    <n v="24.82"/>
    <n v="7"/>
    <n v="173.74"/>
    <x v="2"/>
  </r>
  <r>
    <s v="584-66-4073"/>
    <d v="2019-03-13T00:00:00"/>
    <s v="Normal"/>
    <s v="Fashion accessories"/>
    <n v="56.5"/>
    <n v="1"/>
    <n v="56.5"/>
    <x v="1"/>
  </r>
  <r>
    <s v="544-55-9589"/>
    <d v="2019-01-28T00:00:00"/>
    <s v="Member"/>
    <s v="Electronic accessories"/>
    <n v="21.43"/>
    <n v="10"/>
    <n v="214.3"/>
    <x v="0"/>
  </r>
  <r>
    <s v="166-19-2553"/>
    <d v="2019-01-18T00:00:00"/>
    <s v="Member"/>
    <s v="Sports and travel"/>
    <n v="89.06"/>
    <n v="6"/>
    <n v="534.36"/>
    <x v="0"/>
  </r>
  <r>
    <s v="737-88-5876"/>
    <d v="2019-03-19T00:00:00"/>
    <s v="Member"/>
    <s v="Home and lifestyle"/>
    <n v="23.29"/>
    <n v="4"/>
    <n v="93.16"/>
    <x v="1"/>
  </r>
  <r>
    <s v="154-87-7367"/>
    <d v="2019-03-15T00:00:00"/>
    <s v="Normal"/>
    <s v="Home and lifestyle"/>
    <n v="65.260000000000005"/>
    <n v="8"/>
    <n v="522.08000000000004"/>
    <x v="1"/>
  </r>
  <r>
    <s v="885-56-0389"/>
    <d v="2019-02-12T00:00:00"/>
    <s v="Member"/>
    <s v="Fashion accessories"/>
    <n v="52.35"/>
    <n v="1"/>
    <n v="52.35"/>
    <x v="2"/>
  </r>
  <r>
    <s v="608-05-3804"/>
    <d v="2019-02-25T00:00:00"/>
    <s v="Member"/>
    <s v="Electronic accessories"/>
    <n v="39.75"/>
    <n v="1"/>
    <n v="39.75"/>
    <x v="2"/>
  </r>
  <r>
    <s v="448-61-3783"/>
    <d v="2019-03-21T00:00:00"/>
    <s v="Normal"/>
    <s v="Electronic accessories"/>
    <n v="90.02"/>
    <n v="8"/>
    <n v="720.16"/>
    <x v="1"/>
  </r>
  <r>
    <s v="761-49-0439"/>
    <d v="2019-01-19T00:00:00"/>
    <s v="Member"/>
    <s v="Electronic accessories"/>
    <n v="12.1"/>
    <n v="8"/>
    <n v="96.8"/>
    <x v="0"/>
  </r>
  <r>
    <s v="490-95-0021"/>
    <d v="2019-01-08T00:00:00"/>
    <s v="Member"/>
    <s v="Food and beverages"/>
    <n v="33.21"/>
    <n v="10"/>
    <n v="332.1"/>
    <x v="0"/>
  </r>
  <r>
    <s v="115-38-7388"/>
    <d v="2019-03-30T00:00:00"/>
    <s v="Member"/>
    <s v="Fashion accessories"/>
    <n v="10.18"/>
    <n v="8"/>
    <n v="81.44"/>
    <x v="1"/>
  </r>
  <r>
    <s v="311-13-6971"/>
    <d v="2019-02-20T00:00:00"/>
    <s v="Member"/>
    <s v="Sports and travel"/>
    <n v="31.99"/>
    <n v="10"/>
    <n v="319.89999999999998"/>
    <x v="2"/>
  </r>
  <r>
    <s v="291-55-6563"/>
    <d v="2019-03-30T00:00:00"/>
    <s v="Member"/>
    <s v="Home and lifestyle"/>
    <n v="34.42"/>
    <n v="6"/>
    <n v="206.52"/>
    <x v="1"/>
  </r>
  <r>
    <s v="548-48-3156"/>
    <d v="2019-03-19T00:00:00"/>
    <s v="Member"/>
    <s v="Food and beverages"/>
    <n v="83.34"/>
    <n v="2"/>
    <n v="166.68"/>
    <x v="1"/>
  </r>
  <r>
    <s v="460-93-5834"/>
    <d v="2019-01-13T00:00:00"/>
    <s v="Normal"/>
    <s v="Sports and travel"/>
    <n v="45.58"/>
    <n v="7"/>
    <n v="319.06"/>
    <x v="0"/>
  </r>
  <r>
    <s v="325-89-4209"/>
    <d v="2019-02-05T00:00:00"/>
    <s v="Member"/>
    <s v="Food and beverages"/>
    <n v="87.9"/>
    <n v="1"/>
    <n v="87.9"/>
    <x v="2"/>
  </r>
  <r>
    <s v="884-80-6021"/>
    <d v="2019-03-23T00:00:00"/>
    <s v="Member"/>
    <s v="Electronic accessories"/>
    <n v="73.47"/>
    <n v="10"/>
    <n v="734.7"/>
    <x v="1"/>
  </r>
  <r>
    <s v="137-74-8729"/>
    <d v="2019-03-13T00:00:00"/>
    <s v="Normal"/>
    <s v="Fashion accessories"/>
    <n v="12.19"/>
    <n v="8"/>
    <n v="97.52"/>
    <x v="1"/>
  </r>
  <r>
    <s v="880-46-5796"/>
    <d v="2019-03-17T00:00:00"/>
    <s v="Member"/>
    <s v="Sports and travel"/>
    <n v="76.92"/>
    <n v="10"/>
    <n v="769.2"/>
    <x v="1"/>
  </r>
  <r>
    <s v="389-70-2397"/>
    <d v="2019-02-21T00:00:00"/>
    <s v="Normal"/>
    <s v="Health and beauty"/>
    <n v="83.66"/>
    <n v="5"/>
    <n v="418.29999999999995"/>
    <x v="2"/>
  </r>
  <r>
    <s v="114-35-5271"/>
    <d v="2019-02-07T00:00:00"/>
    <s v="Normal"/>
    <s v="Electronic accessories"/>
    <n v="57.91"/>
    <n v="8"/>
    <n v="463.28"/>
    <x v="2"/>
  </r>
  <r>
    <s v="607-76-6216"/>
    <d v="2019-03-02T00:00:00"/>
    <s v="Member"/>
    <s v="Fashion accessories"/>
    <n v="92.49"/>
    <n v="5"/>
    <n v="462.45"/>
    <x v="1"/>
  </r>
  <r>
    <s v="715-20-1673"/>
    <d v="2019-03-06T00:00:00"/>
    <s v="Normal"/>
    <s v="Electronic accessories"/>
    <n v="28.38"/>
    <n v="5"/>
    <n v="141.9"/>
    <x v="1"/>
  </r>
  <r>
    <s v="811-35-1094"/>
    <d v="2019-02-06T00:00:00"/>
    <s v="Member"/>
    <s v="Electronic accessories"/>
    <n v="50.45"/>
    <n v="6"/>
    <n v="302.70000000000005"/>
    <x v="2"/>
  </r>
  <r>
    <s v="699-88-1972"/>
    <d v="2019-01-28T00:00:00"/>
    <s v="Normal"/>
    <s v="Health and beauty"/>
    <n v="99.16"/>
    <n v="8"/>
    <n v="793.28"/>
    <x v="0"/>
  </r>
  <r>
    <s v="781-84-8059"/>
    <d v="2019-01-18T00:00:00"/>
    <s v="Normal"/>
    <s v="Fashion accessories"/>
    <n v="60.74"/>
    <n v="7"/>
    <n v="425.18"/>
    <x v="0"/>
  </r>
  <r>
    <s v="409-49-6995"/>
    <d v="2019-02-05T00:00:00"/>
    <s v="Member"/>
    <s v="Food and beverages"/>
    <n v="47.27"/>
    <n v="6"/>
    <n v="283.62"/>
    <x v="2"/>
  </r>
  <r>
    <s v="725-54-0677"/>
    <d v="2019-03-02T00:00:00"/>
    <s v="Member"/>
    <s v="Health and beauty"/>
    <n v="85.6"/>
    <n v="7"/>
    <n v="599.19999999999993"/>
    <x v="1"/>
  </r>
  <r>
    <s v="146-09-5432"/>
    <d v="2019-02-09T00:00:00"/>
    <s v="Member"/>
    <s v="Food and beverages"/>
    <n v="35.04"/>
    <n v="9"/>
    <n v="315.36"/>
    <x v="2"/>
  </r>
  <r>
    <s v="377-79-7592"/>
    <d v="2019-01-14T00:00:00"/>
    <s v="Member"/>
    <s v="Electronic accessories"/>
    <n v="44.84"/>
    <n v="9"/>
    <n v="403.56000000000006"/>
    <x v="0"/>
  </r>
  <r>
    <s v="509-10-0516"/>
    <d v="2019-02-09T00:00:00"/>
    <s v="Normal"/>
    <s v="Home and lifestyle"/>
    <n v="45.97"/>
    <n v="4"/>
    <n v="183.88"/>
    <x v="2"/>
  </r>
  <r>
    <s v="595-94-9924"/>
    <d v="2019-03-26T00:00:00"/>
    <s v="Member"/>
    <s v="Health and beauty"/>
    <n v="27.73"/>
    <n v="5"/>
    <n v="138.65"/>
    <x v="1"/>
  </r>
  <r>
    <s v="865-41-9075"/>
    <d v="2019-01-28T00:00:00"/>
    <s v="Normal"/>
    <s v="Food and beverages"/>
    <n v="11.53"/>
    <n v="7"/>
    <n v="80.709999999999994"/>
    <x v="0"/>
  </r>
  <r>
    <s v="545-07-8534"/>
    <d v="2019-02-14T00:00:00"/>
    <s v="Normal"/>
    <s v="Health and beauty"/>
    <n v="58.32"/>
    <n v="2"/>
    <n v="116.64"/>
    <x v="2"/>
  </r>
  <r>
    <s v="118-62-1812"/>
    <d v="2019-03-24T00:00:00"/>
    <s v="Member"/>
    <s v="Home and lifestyle"/>
    <n v="78.38"/>
    <n v="4"/>
    <n v="313.52"/>
    <x v="1"/>
  </r>
  <r>
    <s v="450-42-3339"/>
    <d v="2019-02-09T00:00:00"/>
    <s v="Normal"/>
    <s v="Health and beauty"/>
    <n v="84.61"/>
    <n v="10"/>
    <n v="846.1"/>
    <x v="2"/>
  </r>
  <r>
    <s v="851-98-3555"/>
    <d v="2019-03-24T00:00:00"/>
    <s v="Normal"/>
    <s v="Health and beauty"/>
    <n v="82.88"/>
    <n v="5"/>
    <n v="414.4"/>
    <x v="1"/>
  </r>
  <r>
    <s v="186-71-5196"/>
    <d v="2019-03-27T00:00:00"/>
    <s v="Member"/>
    <s v="Food and beverages"/>
    <n v="79.540000000000006"/>
    <n v="2"/>
    <n v="159.08000000000001"/>
    <x v="1"/>
  </r>
  <r>
    <s v="624-01-8356"/>
    <d v="2019-01-27T00:00:00"/>
    <s v="Normal"/>
    <s v="Home and lifestyle"/>
    <n v="49.01"/>
    <n v="10"/>
    <n v="490.09999999999997"/>
    <x v="0"/>
  </r>
  <r>
    <s v="313-66-9943"/>
    <d v="2019-03-27T00:00:00"/>
    <s v="Member"/>
    <s v="Food and beverages"/>
    <n v="29.15"/>
    <n v="3"/>
    <n v="87.449999999999989"/>
    <x v="1"/>
  </r>
  <r>
    <s v="151-27-8496"/>
    <d v="2019-01-19T00:00:00"/>
    <s v="Normal"/>
    <s v="Electronic accessories"/>
    <n v="56.13"/>
    <n v="4"/>
    <n v="224.52"/>
    <x v="0"/>
  </r>
  <r>
    <s v="453-33-6436"/>
    <d v="2019-02-07T00:00:00"/>
    <s v="Normal"/>
    <s v="Home and lifestyle"/>
    <n v="93.12"/>
    <n v="8"/>
    <n v="744.96"/>
    <x v="2"/>
  </r>
  <r>
    <s v="522-57-8364"/>
    <d v="2019-01-31T00:00:00"/>
    <s v="Member"/>
    <s v="Fashion accessories"/>
    <n v="51.34"/>
    <n v="8"/>
    <n v="410.72"/>
    <x v="0"/>
  </r>
  <r>
    <s v="459-45-2396"/>
    <d v="2019-02-25T00:00:00"/>
    <s v="Member"/>
    <s v="Food and beverages"/>
    <n v="99.6"/>
    <n v="3"/>
    <n v="298.79999999999995"/>
    <x v="2"/>
  </r>
  <r>
    <s v="717-96-4189"/>
    <d v="2019-02-02T00:00:00"/>
    <s v="Normal"/>
    <s v="Electronic accessories"/>
    <n v="35.49"/>
    <n v="6"/>
    <n v="212.94"/>
    <x v="2"/>
  </r>
  <r>
    <s v="722-13-2115"/>
    <d v="2019-03-14T00:00:00"/>
    <s v="Member"/>
    <s v="Sports and travel"/>
    <n v="42.85"/>
    <n v="1"/>
    <n v="42.85"/>
    <x v="1"/>
  </r>
  <r>
    <s v="749-81-8133"/>
    <d v="2019-03-11T00:00:00"/>
    <s v="Normal"/>
    <s v="Fashion accessories"/>
    <n v="94.67"/>
    <n v="4"/>
    <n v="378.68"/>
    <x v="1"/>
  </r>
  <r>
    <s v="777-67-2495"/>
    <d v="2019-02-22T00:00:00"/>
    <s v="Normal"/>
    <s v="Home and lifestyle"/>
    <n v="68.97"/>
    <n v="3"/>
    <n v="206.91"/>
    <x v="2"/>
  </r>
  <r>
    <s v="636-98-3364"/>
    <d v="2019-03-02T00:00:00"/>
    <s v="Member"/>
    <s v="Electronic accessories"/>
    <n v="26.26"/>
    <n v="3"/>
    <n v="78.78"/>
    <x v="1"/>
  </r>
  <r>
    <s v="246-55-6923"/>
    <d v="2019-03-10T00:00:00"/>
    <s v="Member"/>
    <s v="Home and lifestyle"/>
    <n v="35.79"/>
    <n v="9"/>
    <n v="322.11"/>
    <x v="1"/>
  </r>
  <r>
    <s v="181-82-6255"/>
    <d v="2019-02-08T00:00:00"/>
    <s v="Normal"/>
    <s v="Home and lifestyle"/>
    <n v="16.37"/>
    <n v="6"/>
    <n v="98.22"/>
    <x v="2"/>
  </r>
  <r>
    <s v="838-02-1821"/>
    <d v="2019-02-22T00:00:00"/>
    <s v="Member"/>
    <s v="Home and lifestyle"/>
    <n v="12.73"/>
    <n v="2"/>
    <n v="25.46"/>
    <x v="2"/>
  </r>
  <r>
    <s v="887-42-0517"/>
    <d v="2019-01-10T00:00:00"/>
    <s v="Normal"/>
    <s v="Sports and travel"/>
    <n v="83.14"/>
    <n v="7"/>
    <n v="581.98"/>
    <x v="0"/>
  </r>
  <r>
    <s v="457-12-0244"/>
    <d v="2019-03-14T00:00:00"/>
    <s v="Member"/>
    <s v="Sports and travel"/>
    <n v="35.22"/>
    <n v="6"/>
    <n v="211.32"/>
    <x v="1"/>
  </r>
  <r>
    <s v="226-34-0034"/>
    <d v="2019-01-10T00:00:00"/>
    <s v="Normal"/>
    <s v="Electronic accessories"/>
    <n v="13.78"/>
    <n v="4"/>
    <n v="55.12"/>
    <x v="0"/>
  </r>
  <r>
    <s v="321-49-7382"/>
    <d v="2019-02-15T00:00:00"/>
    <s v="Member"/>
    <s v="Sports and travel"/>
    <n v="88.31"/>
    <n v="1"/>
    <n v="88.31"/>
    <x v="2"/>
  </r>
  <r>
    <s v="397-25-8725"/>
    <d v="2019-01-13T00:00:00"/>
    <s v="Member"/>
    <s v="Health and beauty"/>
    <n v="39.619999999999997"/>
    <n v="9"/>
    <n v="356.58"/>
    <x v="0"/>
  </r>
  <r>
    <s v="431-66-2305"/>
    <d v="2019-02-15T00:00:00"/>
    <s v="Normal"/>
    <s v="Electronic accessories"/>
    <n v="88.25"/>
    <n v="9"/>
    <n v="794.25"/>
    <x v="2"/>
  </r>
  <r>
    <s v="825-94-5922"/>
    <d v="2019-03-02T00:00:00"/>
    <s v="Normal"/>
    <s v="Sports and travel"/>
    <n v="25.31"/>
    <n v="2"/>
    <n v="50.62"/>
    <x v="1"/>
  </r>
  <r>
    <s v="641-62-7288"/>
    <d v="2019-03-24T00:00:00"/>
    <s v="Normal"/>
    <s v="Home and lifestyle"/>
    <n v="99.92"/>
    <n v="6"/>
    <n v="599.52"/>
    <x v="1"/>
  </r>
  <r>
    <s v="756-93-1854"/>
    <d v="2019-02-02T00:00:00"/>
    <s v="Member"/>
    <s v="Fashion accessories"/>
    <n v="83.35"/>
    <n v="2"/>
    <n v="166.7"/>
    <x v="2"/>
  </r>
  <r>
    <s v="243-55-8457"/>
    <d v="2019-02-27T00:00:00"/>
    <s v="Normal"/>
    <s v="Food and beverages"/>
    <n v="74.44"/>
    <n v="10"/>
    <n v="744.4"/>
    <x v="2"/>
  </r>
  <r>
    <s v="458-10-8612"/>
    <d v="2019-01-20T00:00:00"/>
    <s v="Normal"/>
    <s v="Health and beauty"/>
    <n v="64.08"/>
    <n v="7"/>
    <n v="448.56"/>
    <x v="0"/>
  </r>
  <r>
    <s v="501-61-1753"/>
    <d v="2019-01-03T00:00:00"/>
    <s v="Normal"/>
    <s v="Home and lifestyle"/>
    <n v="63.15"/>
    <n v="6"/>
    <n v="378.9"/>
    <x v="0"/>
  </r>
  <r>
    <s v="235-06-8510"/>
    <d v="2019-01-24T00:00:00"/>
    <s v="Member"/>
    <s v="Home and lifestyle"/>
    <n v="85.72"/>
    <n v="3"/>
    <n v="257.15999999999997"/>
    <x v="0"/>
  </r>
  <r>
    <s v="433-08-7822"/>
    <d v="2019-01-05T00:00:00"/>
    <s v="Normal"/>
    <s v="Health and beauty"/>
    <n v="78.89"/>
    <n v="7"/>
    <n v="552.23"/>
    <x v="0"/>
  </r>
  <r>
    <s v="361-85-2571"/>
    <d v="2019-03-30T00:00:00"/>
    <s v="Normal"/>
    <s v="Sports and travel"/>
    <n v="89.48"/>
    <n v="5"/>
    <n v="447.40000000000003"/>
    <x v="1"/>
  </r>
  <r>
    <s v="131-70-8179"/>
    <d v="2019-02-17T00:00:00"/>
    <s v="Member"/>
    <s v="Health and beauty"/>
    <n v="92.09"/>
    <n v="3"/>
    <n v="276.27"/>
    <x v="2"/>
  </r>
  <r>
    <s v="500-02-2261"/>
    <d v="2019-03-21T00:00:00"/>
    <s v="Normal"/>
    <s v="Food and beverages"/>
    <n v="57.29"/>
    <n v="6"/>
    <n v="343.74"/>
    <x v="1"/>
  </r>
  <r>
    <s v="720-72-2436"/>
    <d v="2019-03-02T00:00:00"/>
    <s v="Normal"/>
    <s v="Food and beverages"/>
    <n v="66.52"/>
    <n v="4"/>
    <n v="266.08"/>
    <x v="1"/>
  </r>
  <r>
    <s v="702-83-5291"/>
    <d v="2019-03-27T00:00:00"/>
    <s v="Member"/>
    <s v="Fashion accessories"/>
    <n v="99.82"/>
    <n v="9"/>
    <n v="898.37999999999988"/>
    <x v="1"/>
  </r>
  <r>
    <s v="809-69-9497"/>
    <d v="2019-01-19T00:00:00"/>
    <s v="Normal"/>
    <s v="Home and lifestyle"/>
    <n v="45.68"/>
    <n v="10"/>
    <n v="456.8"/>
    <x v="0"/>
  </r>
  <r>
    <s v="449-16-6770"/>
    <d v="2019-02-19T00:00:00"/>
    <s v="Normal"/>
    <s v="Health and beauty"/>
    <n v="50.79"/>
    <n v="5"/>
    <n v="253.95"/>
    <x v="2"/>
  </r>
  <r>
    <s v="333-23-2632"/>
    <d v="2019-03-28T00:00:00"/>
    <s v="Member"/>
    <s v="Health and beauty"/>
    <n v="10.08"/>
    <n v="7"/>
    <n v="70.56"/>
    <x v="1"/>
  </r>
  <r>
    <s v="489-82-1237"/>
    <d v="2019-01-05T00:00:00"/>
    <s v="Normal"/>
    <s v="Electronic accessories"/>
    <n v="93.88"/>
    <n v="7"/>
    <n v="657.16"/>
    <x v="0"/>
  </r>
  <r>
    <s v="859-97-6048"/>
    <d v="2019-03-26T00:00:00"/>
    <s v="Member"/>
    <s v="Electronic accessories"/>
    <n v="84.25"/>
    <n v="2"/>
    <n v="168.5"/>
    <x v="1"/>
  </r>
  <r>
    <s v="676-10-2200"/>
    <d v="2019-02-03T00:00:00"/>
    <s v="Member"/>
    <s v="Fashion accessories"/>
    <n v="53.78"/>
    <n v="1"/>
    <n v="53.78"/>
    <x v="2"/>
  </r>
  <r>
    <s v="373-88-1424"/>
    <d v="2019-02-06T00:00:00"/>
    <s v="Member"/>
    <s v="Home and lifestyle"/>
    <n v="35.81"/>
    <n v="5"/>
    <n v="179.05"/>
    <x v="2"/>
  </r>
  <r>
    <s v="365-16-4334"/>
    <d v="2019-02-24T00:00:00"/>
    <s v="Normal"/>
    <s v="Food and beverages"/>
    <n v="26.43"/>
    <n v="8"/>
    <n v="211.44"/>
    <x v="2"/>
  </r>
  <r>
    <s v="503-21-4385"/>
    <d v="2019-02-21T00:00:00"/>
    <s v="Member"/>
    <s v="Health and beauty"/>
    <n v="39.909999999999997"/>
    <n v="3"/>
    <n v="119.72999999999999"/>
    <x v="2"/>
  </r>
  <r>
    <s v="305-89-2768"/>
    <d v="2019-01-09T00:00:00"/>
    <s v="Member"/>
    <s v="Home and lifestyle"/>
    <n v="21.9"/>
    <n v="3"/>
    <n v="65.699999999999989"/>
    <x v="0"/>
  </r>
  <r>
    <s v="574-80-1489"/>
    <d v="2019-02-25T00:00:00"/>
    <s v="Member"/>
    <s v="Food and beverages"/>
    <n v="62.85"/>
    <n v="4"/>
    <n v="251.4"/>
    <x v="2"/>
  </r>
  <r>
    <s v="784-08-0310"/>
    <d v="2019-01-13T00:00:00"/>
    <s v="Member"/>
    <s v="Food and beverages"/>
    <n v="21.04"/>
    <n v="4"/>
    <n v="84.16"/>
    <x v="0"/>
  </r>
  <r>
    <s v="200-40-6154"/>
    <d v="2019-02-09T00:00:00"/>
    <s v="Member"/>
    <s v="Home and lifestyle"/>
    <n v="65.91"/>
    <n v="6"/>
    <n v="395.46"/>
    <x v="2"/>
  </r>
  <r>
    <s v="846-10-0341"/>
    <d v="2019-01-06T00:00:00"/>
    <s v="Normal"/>
    <s v="Fashion accessories"/>
    <n v="42.57"/>
    <n v="7"/>
    <n v="297.99"/>
    <x v="0"/>
  </r>
  <r>
    <s v="577-34-7579"/>
    <d v="2019-01-10T00:00:00"/>
    <s v="Member"/>
    <s v="Food and beverages"/>
    <n v="50.49"/>
    <n v="9"/>
    <n v="454.41"/>
    <x v="0"/>
  </r>
  <r>
    <s v="430-02-3888"/>
    <d v="2019-02-07T00:00:00"/>
    <s v="Normal"/>
    <s v="Electronic accessories"/>
    <n v="46.02"/>
    <n v="6"/>
    <n v="276.12"/>
    <x v="2"/>
  </r>
  <r>
    <s v="867-47-1948"/>
    <d v="2019-01-09T00:00:00"/>
    <s v="Normal"/>
    <s v="Home and lifestyle"/>
    <n v="15.8"/>
    <n v="10"/>
    <n v="158"/>
    <x v="0"/>
  </r>
  <r>
    <s v="384-59-6655"/>
    <d v="2019-02-19T00:00:00"/>
    <s v="Member"/>
    <s v="Food and beverages"/>
    <n v="98.66"/>
    <n v="9"/>
    <n v="887.93999999999994"/>
    <x v="2"/>
  </r>
  <r>
    <s v="256-58-3609"/>
    <d v="2019-03-18T00:00:00"/>
    <s v="Member"/>
    <s v="Fashion accessories"/>
    <n v="91.98"/>
    <n v="1"/>
    <n v="91.98"/>
    <x v="1"/>
  </r>
  <r>
    <s v="324-92-3863"/>
    <d v="2019-02-05T00:00:00"/>
    <s v="Member"/>
    <s v="Electronic accessories"/>
    <n v="20.89"/>
    <n v="2"/>
    <n v="41.78"/>
    <x v="2"/>
  </r>
  <r>
    <s v="593-08-5916"/>
    <d v="2019-03-19T00:00:00"/>
    <s v="Normal"/>
    <s v="Fashion accessories"/>
    <n v="15.5"/>
    <n v="1"/>
    <n v="15.5"/>
    <x v="1"/>
  </r>
  <r>
    <s v="364-34-2972"/>
    <d v="2019-03-30T00:00:00"/>
    <s v="Member"/>
    <s v="Electronic accessories"/>
    <n v="96.82"/>
    <n v="3"/>
    <n v="290.45999999999998"/>
    <x v="1"/>
  </r>
  <r>
    <s v="794-42-3736"/>
    <d v="2019-01-26T00:00:00"/>
    <s v="Normal"/>
    <s v="Food and beverages"/>
    <n v="33.33"/>
    <n v="2"/>
    <n v="66.66"/>
    <x v="0"/>
  </r>
  <r>
    <s v="172-42-8274"/>
    <d v="2019-03-02T00:00:00"/>
    <s v="Normal"/>
    <s v="Electronic accessories"/>
    <n v="38.270000000000003"/>
    <n v="2"/>
    <n v="76.540000000000006"/>
    <x v="1"/>
  </r>
  <r>
    <s v="558-60-5016"/>
    <d v="2019-03-04T00:00:00"/>
    <s v="Normal"/>
    <s v="Home and lifestyle"/>
    <n v="33.299999999999997"/>
    <n v="9"/>
    <n v="299.7"/>
    <x v="1"/>
  </r>
  <r>
    <s v="195-06-0432"/>
    <d v="2019-01-13T00:00:00"/>
    <s v="Member"/>
    <s v="Home and lifestyle"/>
    <n v="81.010000000000005"/>
    <n v="3"/>
    <n v="243.03000000000003"/>
    <x v="0"/>
  </r>
  <r>
    <s v="605-03-2706"/>
    <d v="2019-03-25T00:00:00"/>
    <s v="Normal"/>
    <s v="Health and beauty"/>
    <n v="15.8"/>
    <n v="3"/>
    <n v="47.400000000000006"/>
    <x v="1"/>
  </r>
  <r>
    <s v="214-30-2776"/>
    <d v="2019-03-11T00:00:00"/>
    <s v="Member"/>
    <s v="Electronic accessories"/>
    <n v="34.49"/>
    <n v="5"/>
    <n v="172.45000000000002"/>
    <x v="1"/>
  </r>
  <r>
    <s v="746-04-1077"/>
    <d v="2019-01-01T00:00:00"/>
    <s v="Member"/>
    <s v="Food and beverages"/>
    <n v="84.63"/>
    <n v="10"/>
    <n v="846.3"/>
    <x v="0"/>
  </r>
  <r>
    <s v="448-34-8700"/>
    <d v="2019-02-10T00:00:00"/>
    <s v="Member"/>
    <s v="Home and lifestyle"/>
    <n v="36.909999999999997"/>
    <n v="7"/>
    <n v="258.37"/>
    <x v="2"/>
  </r>
  <r>
    <s v="452-04-8808"/>
    <d v="2019-01-26T00:00:00"/>
    <s v="Normal"/>
    <s v="Electronic accessories"/>
    <n v="87.08"/>
    <n v="7"/>
    <n v="609.55999999999995"/>
    <x v="0"/>
  </r>
  <r>
    <s v="531-56-4728"/>
    <d v="2019-02-11T00:00:00"/>
    <s v="Normal"/>
    <s v="Home and lifestyle"/>
    <n v="80.08"/>
    <n v="3"/>
    <n v="240.24"/>
    <x v="2"/>
  </r>
  <r>
    <s v="744-82-9138"/>
    <d v="2019-02-07T00:00:00"/>
    <s v="Normal"/>
    <s v="Fashion accessories"/>
    <n v="86.13"/>
    <n v="2"/>
    <n v="172.26"/>
    <x v="2"/>
  </r>
  <r>
    <s v="883-69-1285"/>
    <d v="2019-03-06T00:00:00"/>
    <s v="Member"/>
    <s v="Fashion accessories"/>
    <n v="49.92"/>
    <n v="2"/>
    <n v="99.84"/>
    <x v="1"/>
  </r>
  <r>
    <s v="221-25-5073"/>
    <d v="2019-03-04T00:00:00"/>
    <s v="Normal"/>
    <s v="Food and beverages"/>
    <n v="74.66"/>
    <n v="4"/>
    <n v="298.64"/>
    <x v="1"/>
  </r>
  <r>
    <s v="518-71-6847"/>
    <d v="2019-02-26T00:00:00"/>
    <s v="Member"/>
    <s v="Food and beverages"/>
    <n v="26.6"/>
    <n v="6"/>
    <n v="159.60000000000002"/>
    <x v="2"/>
  </r>
  <r>
    <s v="156-20-0370"/>
    <d v="2019-03-10T00:00:00"/>
    <s v="Normal"/>
    <s v="Electronic accessories"/>
    <n v="25.45"/>
    <n v="1"/>
    <n v="25.45"/>
    <x v="1"/>
  </r>
  <r>
    <s v="151-33-7434"/>
    <d v="2019-02-04T00:00:00"/>
    <s v="Normal"/>
    <s v="Food and beverages"/>
    <n v="67.77"/>
    <n v="1"/>
    <n v="67.77"/>
    <x v="2"/>
  </r>
  <r>
    <s v="728-47-9078"/>
    <d v="2019-01-19T00:00:00"/>
    <s v="Member"/>
    <s v="Food and beverages"/>
    <n v="59.59"/>
    <n v="4"/>
    <n v="238.36"/>
    <x v="0"/>
  </r>
  <r>
    <s v="809-46-1866"/>
    <d v="2019-01-23T00:00:00"/>
    <s v="Normal"/>
    <s v="Health and beauty"/>
    <n v="58.15"/>
    <n v="4"/>
    <n v="232.6"/>
    <x v="0"/>
  </r>
  <r>
    <s v="139-32-4183"/>
    <d v="2019-03-14T00:00:00"/>
    <s v="Member"/>
    <s v="Sports and travel"/>
    <n v="97.48"/>
    <n v="9"/>
    <n v="877.32"/>
    <x v="1"/>
  </r>
  <r>
    <s v="148-41-7930"/>
    <d v="2019-01-23T00:00:00"/>
    <s v="Normal"/>
    <s v="Health and beauty"/>
    <n v="99.96"/>
    <n v="7"/>
    <n v="699.71999999999991"/>
    <x v="0"/>
  </r>
  <r>
    <s v="189-40-5216"/>
    <d v="2019-01-09T00:00:00"/>
    <s v="Normal"/>
    <s v="Electronic accessories"/>
    <n v="96.37"/>
    <n v="7"/>
    <n v="674.59"/>
    <x v="0"/>
  </r>
  <r>
    <s v="374-38-5555"/>
    <d v="2019-02-07T00:00:00"/>
    <s v="Normal"/>
    <s v="Fashion accessories"/>
    <n v="63.71"/>
    <n v="5"/>
    <n v="318.55"/>
    <x v="2"/>
  </r>
  <r>
    <s v="764-44-8999"/>
    <d v="2019-02-18T00:00:00"/>
    <s v="Normal"/>
    <s v="Health and beauty"/>
    <n v="14.76"/>
    <n v="2"/>
    <n v="29.52"/>
    <x v="2"/>
  </r>
  <r>
    <s v="552-44-5977"/>
    <d v="2019-01-03T00:00:00"/>
    <s v="Member"/>
    <s v="Health and beauty"/>
    <n v="62"/>
    <n v="8"/>
    <n v="496"/>
    <x v="0"/>
  </r>
  <r>
    <s v="267-62-7380"/>
    <d v="2019-03-29T00:00:00"/>
    <s v="Member"/>
    <s v="Electronic accessories"/>
    <n v="82.34"/>
    <n v="10"/>
    <n v="823.40000000000009"/>
    <x v="1"/>
  </r>
  <r>
    <s v="430-53-4718"/>
    <d v="2019-01-28T00:00:00"/>
    <s v="Member"/>
    <s v="Health and beauty"/>
    <n v="75.37"/>
    <n v="8"/>
    <n v="602.96"/>
    <x v="0"/>
  </r>
  <r>
    <s v="886-18-2897"/>
    <d v="2019-03-22T00:00:00"/>
    <s v="Normal"/>
    <s v="Food and beverages"/>
    <n v="56.56"/>
    <n v="5"/>
    <n v="282.8"/>
    <x v="1"/>
  </r>
  <r>
    <s v="602-16-6955"/>
    <d v="2019-01-24T00:00:00"/>
    <s v="Normal"/>
    <s v="Sports and travel"/>
    <n v="76.599999999999994"/>
    <n v="10"/>
    <n v="766"/>
    <x v="0"/>
  </r>
  <r>
    <s v="745-74-0715"/>
    <d v="2019-03-10T00:00:00"/>
    <s v="Normal"/>
    <s v="Electronic accessories"/>
    <n v="58.03"/>
    <n v="2"/>
    <n v="116.06"/>
    <x v="1"/>
  </r>
  <r>
    <s v="690-01-6631"/>
    <d v="2019-02-22T00:00:00"/>
    <s v="Normal"/>
    <s v="Fashion accessories"/>
    <n v="17.489999999999998"/>
    <n v="10"/>
    <n v="174.89999999999998"/>
    <x v="2"/>
  </r>
  <r>
    <s v="652-49-6720"/>
    <d v="2019-02-18T00:00:00"/>
    <s v="Member"/>
    <s v="Electronic accessories"/>
    <n v="60.95"/>
    <n v="1"/>
    <n v="60.95"/>
    <x v="2"/>
  </r>
  <r>
    <s v="233-67-5758"/>
    <d v="2019-01-29T00:00:00"/>
    <s v="Normal"/>
    <s v="Health and beauty"/>
    <n v="40.35"/>
    <n v="1"/>
    <n v="40.35"/>
    <x v="0"/>
  </r>
  <r>
    <s v="303-96-2227"/>
    <d v="2019-03-02T00:00:00"/>
    <s v="Normal"/>
    <s v="Home and lifestyle"/>
    <n v="97.38"/>
    <n v="10"/>
    <n v="973.8"/>
    <x v="1"/>
  </r>
  <r>
    <s v="727-02-1313"/>
    <d v="2019-02-09T00:00:00"/>
    <s v="Member"/>
    <s v="Food and beverages"/>
    <n v="31.84"/>
    <n v="1"/>
    <n v="31.84"/>
    <x v="2"/>
  </r>
  <r>
    <s v="347-56-2442"/>
    <d v="2019-02-22T00:00:00"/>
    <s v="Normal"/>
    <s v="Home and lifestyle"/>
    <n v="65.819999999999993"/>
    <n v="1"/>
    <n v="65.819999999999993"/>
    <x v="2"/>
  </r>
  <r>
    <s v="849-09-3807"/>
    <d v="2019-02-18T00:00:00"/>
    <s v="Member"/>
    <s v="Fashion accessories"/>
    <n v="88.34"/>
    <n v="7"/>
    <n v="618.38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FEACF0-B825-4684-9C7C-945DCE3960D6}" name="PivotTable1" cacheId="1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C11" firstHeaderRow="0" firstDataRow="1" firstDataCol="1"/>
  <pivotFields count="7">
    <pivotField showAll="0"/>
    <pivotField showAll="0"/>
    <pivotField showAll="0">
      <items count="4">
        <item x="0"/>
        <item x="1"/>
        <item x="2"/>
        <item t="default"/>
      </items>
    </pivotField>
    <pivotField axis="axisRow" showAll="0">
      <items count="8">
        <item x="1"/>
        <item x="5"/>
        <item x="4"/>
        <item x="0"/>
        <item x="2"/>
        <item x="3"/>
        <item x="6"/>
        <item t="default"/>
      </items>
    </pivotField>
    <pivotField showAll="0"/>
    <pivotField dataField="1" showAll="0">
      <items count="12">
        <item x="8"/>
        <item x="5"/>
        <item x="6"/>
        <item x="7"/>
        <item x="1"/>
        <item x="3"/>
        <item x="0"/>
        <item x="2"/>
        <item x="9"/>
        <item x="4"/>
        <item x="10"/>
        <item t="default"/>
      </items>
    </pivotField>
    <pivotField dataField="1" showAll="0"/>
  </pivotFields>
  <rowFields count="1">
    <field x="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Revenue" fld="6" baseField="3" baseItem="4"/>
    <dataField name="Sum of Quantity" fld="5" baseField="0" baseItem="0"/>
  </dataFields>
  <formats count="2">
    <format dxfId="9">
      <pivotArea dataOnly="0" labelOnly="1" grandCol="1" outline="0" fieldPosition="0"/>
    </format>
    <format dxfId="8">
      <pivotArea field="3" dataOnly="0" outline="0" axis="axisRow" fieldPosition="0">
        <references count="1">
          <reference field="3" count="1" selected="0">
            <x v="0"/>
          </reference>
        </references>
      </pivotArea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0DB7CA-A167-4A95-AB30-5395BDE1F3CF}" name="PivotTable19" cacheId="18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 chartFormat="1">
  <location ref="A3:B9" firstHeaderRow="1" firstDataRow="1" firstDataCol="1"/>
  <pivotFields count="7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6">
        <item x="1"/>
        <item x="5"/>
        <item x="4"/>
        <item x="0"/>
        <item x="2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3"/>
  </rowFields>
  <rowItems count="6">
    <i>
      <x/>
    </i>
    <i>
      <x v="1"/>
    </i>
    <i>
      <x v="2"/>
    </i>
    <i>
      <x v="3"/>
    </i>
    <i>
      <x v="4"/>
    </i>
    <i>
      <x v="5"/>
    </i>
  </rowItems>
  <colItems count="1">
    <i/>
  </colItems>
  <dataFields count="1">
    <dataField name="Sum of Revenue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64C535-1638-4634-B078-B9A6D3CA5A1C}" name="PivotTable9" cacheId="2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B3:C7" firstHeaderRow="1" firstDataRow="1" firstDataCol="1"/>
  <pivotFields count="8">
    <pivotField showAll="0"/>
    <pivotField numFmtId="14" showAll="0"/>
    <pivotField showAll="0"/>
    <pivotField showAll="0"/>
    <pivotField showAll="0"/>
    <pivotField showAll="0"/>
    <pivotField dataField="1" showAll="0"/>
    <pivotField axis="axisRow" showAll="0">
      <items count="4">
        <item x="0"/>
        <item x="2"/>
        <item x="1"/>
        <item t="default"/>
      </items>
    </pivotField>
  </pivotFields>
  <rowFields count="1">
    <field x="7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Revenue" fld="6" baseField="0" baseItem="0"/>
  </dataFields>
  <formats count="2">
    <format dxfId="7">
      <pivotArea dataOnly="0" labelOnly="1" outline="0" axis="axisValues" fieldPosition="0"/>
    </format>
    <format dxfId="6">
      <pivotArea collapsedLevelsAreSubtotals="1" fieldPosition="0">
        <references count="1">
          <reference field="7" count="1">
            <x v="0"/>
          </reference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35AA11-9F63-47B4-945D-0FA08FB6DA10}" name="PivotTable10" cacheId="2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C10" firstHeaderRow="0" firstDataRow="1" firstDataCol="1"/>
  <pivotFields count="3">
    <pivotField dataField="1" subtotalTop="0" showAll="0" defaultSubtotal="0"/>
    <pivotField axis="axisRow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dataField="1" subtotalTop="0" showAll="0" defaultSubtota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Quantity" fld="0" baseField="0" baseItem="0"/>
    <dataField name="Sum of Price" fld="2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1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4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Range]"/>
        <x15:activeTabTopLevelEntity name="[supermarket_sales___Sheet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90A1CF-BC10-4886-9AFB-A2BAA08FF5B3}" name="PivotTable22" cacheId="19" applyNumberFormats="0" applyBorderFormats="0" applyFontFormats="0" applyPatternFormats="0" applyAlignmentFormats="0" applyWidthHeightFormats="1" dataCaption="Values" updatedVersion="7" minRefreshableVersion="3" showDrill="0" useAutoFormatting="1" itemPrintTitles="1" createdVersion="7" indent="0" outline="1" outlineData="1" multipleFieldFilters="0">
  <location ref="A3:C20" firstHeaderRow="1" firstDataRow="1" firstDataCol="0"/>
  <pivotFields count="1"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BDC807-F5B2-43FE-B6CC-AB6D36DCB98D}" name="PivotTable12" cacheId="1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D10" firstHeaderRow="0" firstDataRow="1" firstDataCol="1"/>
  <pivotFields count="7">
    <pivotField showAll="0"/>
    <pivotField showAll="0"/>
    <pivotField showAll="0"/>
    <pivotField axis="axisRow" showAll="0">
      <items count="7">
        <item x="1"/>
        <item x="5"/>
        <item x="4"/>
        <item x="0"/>
        <item x="2"/>
        <item x="3"/>
        <item t="default"/>
      </items>
    </pivotField>
    <pivotField dataField="1" showAll="0"/>
    <pivotField showAll="0"/>
    <pivotField showAll="0"/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Min of Price" fld="4" subtotal="min" baseField="3" baseItem="0"/>
    <dataField name="Max of Price" fld="4" subtotal="max" baseField="3" baseItem="0"/>
    <dataField name="Average of Price" fld="4" subtotal="average" baseField="3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953D517-6DA9-4623-9956-AD8E540FCACF}" autoFormatId="16" applyNumberFormats="0" applyBorderFormats="0" applyFontFormats="0" applyPatternFormats="0" applyAlignmentFormats="0" applyWidthHeightFormats="0">
  <queryTableRefresh nextId="9" unboundColumnsRight="2">
    <queryTableFields count="8">
      <queryTableField id="1" name="Order ID" tableColumnId="1"/>
      <queryTableField id="2" name="Date" tableColumnId="2"/>
      <queryTableField id="3" name="Category type" tableColumnId="3"/>
      <queryTableField id="4" name="Product" tableColumnId="4"/>
      <queryTableField id="5" name="Price" tableColumnId="5"/>
      <queryTableField id="6" name="Quantity" tableColumnId="6"/>
      <queryTableField id="7" dataBound="0" tableColumnId="7"/>
      <queryTableField id="8" dataBound="0" tableColumnId="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5BC990D0-40F3-4BCF-988D-9867E80E1E30}" autoFormatId="16" applyNumberFormats="0" applyBorderFormats="0" applyFontFormats="0" applyPatternFormats="0" applyAlignmentFormats="0" applyWidthHeightFormats="0">
  <queryTableRefresh nextId="8" unboundColumnsRight="1">
    <queryTableFields count="7">
      <queryTableField id="1" name="Order ID" tableColumnId="1"/>
      <queryTableField id="2" name="Date" tableColumnId="2"/>
      <queryTableField id="3" name="Category type" tableColumnId="3"/>
      <queryTableField id="4" name="Product" tableColumnId="4"/>
      <queryTableField id="5" name="Price" tableColumnId="5"/>
      <queryTableField id="6" name="Quantity" tableColumnId="6"/>
      <queryTableField id="7" dataBound="0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BD4AE82-4669-42C9-A07C-3082F3B45A87}" name="supermarket_sales___Sheet1" displayName="supermarket_sales___Sheet1" ref="A1:H1001" tableType="queryTable" totalsRowShown="0">
  <autoFilter ref="A1:H1001" xr:uid="{DBD4AE82-4669-42C9-A07C-3082F3B45A87}">
    <filterColumn colId="1">
      <customFilters>
        <customFilter val="*/*"/>
      </customFilters>
    </filterColumn>
  </autoFilter>
  <tableColumns count="8">
    <tableColumn id="1" xr3:uid="{A1DC1BB0-816B-4299-9B8D-203662A7D4D2}" uniqueName="1" name="Order ID" queryTableFieldId="1" dataDxfId="15"/>
    <tableColumn id="2" xr3:uid="{1BB2445D-9417-4D53-8E4B-2C6FEB1F7EA2}" uniqueName="2" name="Date" queryTableFieldId="2" dataDxfId="14"/>
    <tableColumn id="3" xr3:uid="{97B2D829-1BE8-4D7A-9C85-9940D9C774FE}" uniqueName="3" name="Category type" queryTableFieldId="3" dataDxfId="13"/>
    <tableColumn id="4" xr3:uid="{FCB6F789-3426-4EB8-A200-851EFEC288A5}" uniqueName="4" name="Product" queryTableFieldId="4" dataDxfId="12"/>
    <tableColumn id="5" xr3:uid="{F0FB8BCB-D95D-4AD4-B3CC-B1213A8F986B}" uniqueName="5" name="Price" queryTableFieldId="5"/>
    <tableColumn id="6" xr3:uid="{602DCE1B-6CC1-4D2A-8879-3A3A64364CBA}" uniqueName="6" name="Quantity" queryTableFieldId="6"/>
    <tableColumn id="7" xr3:uid="{B44D7481-2AB2-4E6D-A149-0F35D5C9BF44}" uniqueName="7" name="Revenue" queryTableFieldId="7" dataDxfId="11">
      <calculatedColumnFormula>supermarket_sales___Sheet1[[#This Row],[Price]]*supermarket_sales___Sheet1[[#This Row],[Quantity]]</calculatedColumnFormula>
    </tableColumn>
    <tableColumn id="8" xr3:uid="{07DB41EC-6121-4437-991D-8AD400D986BF}" uniqueName="8" name="Month" queryTableFieldId="8" dataDxfId="10">
      <calculatedColumnFormula>MONTH(supermarket_sales___Sheet1[[#This Row],[Date]])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F3A0CA0-7ABC-4BFD-8352-97A6F8405D3B}" name="supermarket_sales___Sheet1__2" displayName="supermarket_sales___Sheet1__2" ref="A1:G1001" tableType="queryTable" totalsRowShown="0">
  <autoFilter ref="A1:G1001" xr:uid="{0F3A0CA0-7ABC-4BFD-8352-97A6F8405D3B}"/>
  <sortState xmlns:xlrd2="http://schemas.microsoft.com/office/spreadsheetml/2017/richdata2" ref="A2:G1001">
    <sortCondition ref="D1:D1001"/>
  </sortState>
  <tableColumns count="7">
    <tableColumn id="1" xr3:uid="{9E94C1C1-A9C6-4316-BFA0-477F9AA717F9}" uniqueName="1" name="Order ID" queryTableFieldId="1" dataDxfId="4"/>
    <tableColumn id="2" xr3:uid="{02F60BF8-E28C-40AC-B56F-7E9B95868A4A}" uniqueName="2" name="Date" queryTableFieldId="2" dataDxfId="3"/>
    <tableColumn id="3" xr3:uid="{94F136E3-AE4D-4FCE-9221-4051E5E75503}" uniqueName="3" name="Category type" queryTableFieldId="3" dataDxfId="2"/>
    <tableColumn id="4" xr3:uid="{0085C072-860C-43D4-8866-56A42514706F}" uniqueName="4" name="Product" queryTableFieldId="4" dataDxfId="1"/>
    <tableColumn id="5" xr3:uid="{9096AB25-8985-4EED-BD6D-7494C5BD52D5}" uniqueName="5" name="Price" queryTableFieldId="5"/>
    <tableColumn id="6" xr3:uid="{E5BD37AC-2056-4FC0-8E58-1589AD285E88}" uniqueName="6" name="Quantity" queryTableFieldId="6"/>
    <tableColumn id="7" xr3:uid="{9742A0C6-95DC-4BD9-87AB-AF267B8EB09C}" uniqueName="7" name="Revenu" queryTableFieldId="7" dataDxfId="0">
      <calculatedColumnFormula>supermarket_sales___Sheet1__2[[#This Row],[Price]]*supermarket_sales___Sheet1__2[[#This Row],[Quantity]]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96CDD-2A82-4014-955C-376FD6FB2F3B}">
  <dimension ref="A1:O1001"/>
  <sheetViews>
    <sheetView tabSelected="1" workbookViewId="0">
      <selection activeCell="J27" sqref="J27"/>
    </sheetView>
  </sheetViews>
  <sheetFormatPr defaultRowHeight="14.4" x14ac:dyDescent="0.3"/>
  <cols>
    <col min="1" max="1" width="11.33203125" bestFit="1" customWidth="1"/>
    <col min="2" max="2" width="10.33203125" bestFit="1" customWidth="1"/>
    <col min="3" max="3" width="15" bestFit="1" customWidth="1"/>
    <col min="4" max="4" width="19.109375" bestFit="1" customWidth="1"/>
    <col min="5" max="5" width="7.33203125" bestFit="1" customWidth="1"/>
    <col min="6" max="6" width="10.5546875" bestFit="1" customWidth="1"/>
    <col min="11" max="11" width="19.109375" bestFit="1" customWidth="1"/>
    <col min="12" max="12" width="10" bestFit="1" customWidth="1"/>
    <col min="13" max="13" width="8.6640625" bestFit="1" customWidth="1"/>
    <col min="14" max="14" width="15.109375" customWidth="1"/>
    <col min="15" max="15" width="19" customWidth="1"/>
    <col min="16" max="16" width="54.33203125" bestFit="1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L1" s="25" t="s">
        <v>8</v>
      </c>
      <c r="M1" s="25"/>
      <c r="N1" s="25"/>
    </row>
    <row r="2" spans="1:15" x14ac:dyDescent="0.3">
      <c r="A2" t="s">
        <v>9</v>
      </c>
      <c r="B2" s="12">
        <v>43470</v>
      </c>
      <c r="C2" t="s">
        <v>10</v>
      </c>
      <c r="D2" t="s">
        <v>11</v>
      </c>
      <c r="E2">
        <v>74.69</v>
      </c>
      <c r="F2">
        <v>7</v>
      </c>
      <c r="G2">
        <f>supermarket_sales___Sheet1[[#This Row],[Price]]*supermarket_sales___Sheet1[[#This Row],[Quantity]]</f>
        <v>522.82999999999993</v>
      </c>
      <c r="H2">
        <f>MONTH(supermarket_sales___Sheet1[[#This Row],[Date]])</f>
        <v>1</v>
      </c>
      <c r="L2" s="26"/>
      <c r="M2" s="26"/>
      <c r="N2" s="26"/>
    </row>
    <row r="3" spans="1:15" x14ac:dyDescent="0.3">
      <c r="A3" t="s">
        <v>12</v>
      </c>
      <c r="B3" s="12">
        <v>43532</v>
      </c>
      <c r="C3" t="s">
        <v>13</v>
      </c>
      <c r="D3" t="s">
        <v>14</v>
      </c>
      <c r="E3">
        <v>15.28</v>
      </c>
      <c r="F3">
        <v>5</v>
      </c>
      <c r="G3">
        <f>supermarket_sales___Sheet1[[#This Row],[Price]]*supermarket_sales___Sheet1[[#This Row],[Quantity]]</f>
        <v>76.399999999999991</v>
      </c>
      <c r="H3">
        <f>MONTH(supermarket_sales___Sheet1[[#This Row],[Date]])</f>
        <v>3</v>
      </c>
      <c r="K3" s="17" t="s">
        <v>3</v>
      </c>
      <c r="L3" s="17" t="s">
        <v>15</v>
      </c>
      <c r="M3" s="17" t="s">
        <v>16</v>
      </c>
      <c r="N3" s="17" t="s">
        <v>17</v>
      </c>
      <c r="O3" s="17"/>
    </row>
    <row r="4" spans="1:15" x14ac:dyDescent="0.3">
      <c r="A4" t="s">
        <v>18</v>
      </c>
      <c r="B4" s="12">
        <v>43527</v>
      </c>
      <c r="C4" t="s">
        <v>13</v>
      </c>
      <c r="D4" t="s">
        <v>19</v>
      </c>
      <c r="E4">
        <v>46.33</v>
      </c>
      <c r="F4">
        <v>7</v>
      </c>
      <c r="G4">
        <f>supermarket_sales___Sheet1[[#This Row],[Price]]*supermarket_sales___Sheet1[[#This Row],[Quantity]]</f>
        <v>324.31</v>
      </c>
      <c r="H4">
        <f>MONTH(supermarket_sales___Sheet1[[#This Row],[Date]])</f>
        <v>3</v>
      </c>
      <c r="K4" s="16" t="s">
        <v>11</v>
      </c>
      <c r="L4" s="16">
        <f>_xlfn.MAXIFS(supermarket_sales___Sheet1[Price],supermarket_sales___Sheet1[Product],$K4)</f>
        <v>99.96</v>
      </c>
      <c r="M4" s="16">
        <f>_xlfn.MINIFS(supermarket_sales___Sheet1[Price],supermarket_sales___Sheet1[Product],$K4)</f>
        <v>10.08</v>
      </c>
      <c r="N4" s="16">
        <f>AVERAGEIFS(supermarket_sales___Sheet1[Price],supermarket_sales___Sheet1[Product],$K4)</f>
        <v>54.854473684210532</v>
      </c>
      <c r="O4" s="16"/>
    </row>
    <row r="5" spans="1:15" x14ac:dyDescent="0.3">
      <c r="A5" t="s">
        <v>20</v>
      </c>
      <c r="B5" s="12">
        <v>43492</v>
      </c>
      <c r="C5" t="s">
        <v>10</v>
      </c>
      <c r="D5" t="s">
        <v>11</v>
      </c>
      <c r="E5">
        <v>58.22</v>
      </c>
      <c r="F5">
        <v>8</v>
      </c>
      <c r="G5">
        <f>supermarket_sales___Sheet1[[#This Row],[Price]]*supermarket_sales___Sheet1[[#This Row],[Quantity]]</f>
        <v>465.76</v>
      </c>
      <c r="H5">
        <f>MONTH(supermarket_sales___Sheet1[[#This Row],[Date]])</f>
        <v>1</v>
      </c>
      <c r="K5" s="16" t="s">
        <v>14</v>
      </c>
      <c r="L5" s="16">
        <f>_xlfn.MAXIFS(supermarket_sales___Sheet1[Price],supermarket_sales___Sheet1[Product],$K5)</f>
        <v>99.73</v>
      </c>
      <c r="M5" s="16">
        <f>_xlfn.MINIFS(supermarket_sales___Sheet1[Price],supermarket_sales___Sheet1[Product],$K5)</f>
        <v>10.56</v>
      </c>
      <c r="N5" s="16">
        <f>AVERAGEIFS(supermarket_sales___Sheet1[Price],supermarket_sales___Sheet1[Product],$K5)</f>
        <v>53.551588235294155</v>
      </c>
      <c r="O5" s="16"/>
    </row>
    <row r="6" spans="1:15" hidden="1" x14ac:dyDescent="0.3">
      <c r="A6" t="s">
        <v>21</v>
      </c>
      <c r="B6" s="12">
        <v>43504</v>
      </c>
      <c r="C6" t="s">
        <v>13</v>
      </c>
      <c r="D6" t="s">
        <v>22</v>
      </c>
      <c r="E6">
        <v>86.31</v>
      </c>
      <c r="F6">
        <v>7</v>
      </c>
      <c r="G6">
        <f>supermarket_sales___Sheet1[[#This Row],[Price]]*supermarket_sales___Sheet1[[#This Row],[Quantity]]</f>
        <v>604.17000000000007</v>
      </c>
      <c r="H6">
        <f>MONTH(supermarket_sales___Sheet1[[#This Row],[Date]])</f>
        <v>2</v>
      </c>
      <c r="K6" s="16" t="s">
        <v>19</v>
      </c>
      <c r="L6" s="16">
        <f>_xlfn.MAXIFS(supermarket_sales___Sheet1[Price],supermarket_sales___Sheet1[Product],$K6)</f>
        <v>99.92</v>
      </c>
      <c r="M6" s="16">
        <f>_xlfn.MINIFS(supermarket_sales___Sheet1[Price],supermarket_sales___Sheet1[Product],$K6)</f>
        <v>10.53</v>
      </c>
      <c r="N6" s="16">
        <f>AVERAGEIFS(supermarket_sales___Sheet1[Price],supermarket_sales___Sheet1[Product],$K6)</f>
        <v>55.316937499999973</v>
      </c>
      <c r="O6" s="16"/>
    </row>
    <row r="7" spans="1:15" x14ac:dyDescent="0.3">
      <c r="A7" t="s">
        <v>23</v>
      </c>
      <c r="B7" s="12">
        <v>43549</v>
      </c>
      <c r="C7" t="s">
        <v>13</v>
      </c>
      <c r="D7" t="s">
        <v>14</v>
      </c>
      <c r="E7">
        <v>85.39</v>
      </c>
      <c r="F7">
        <v>7</v>
      </c>
      <c r="G7">
        <f>supermarket_sales___Sheet1[[#This Row],[Price]]*supermarket_sales___Sheet1[[#This Row],[Quantity]]</f>
        <v>597.73</v>
      </c>
      <c r="H7">
        <f>MONTH(supermarket_sales___Sheet1[[#This Row],[Date]])</f>
        <v>3</v>
      </c>
      <c r="K7" s="16" t="s">
        <v>22</v>
      </c>
      <c r="L7" s="16">
        <f>_xlfn.MAXIFS(supermarket_sales___Sheet1[Price],supermarket_sales___Sheet1[Product],$K7)</f>
        <v>99.96</v>
      </c>
      <c r="M7" s="16">
        <f>_xlfn.MINIFS(supermarket_sales___Sheet1[Price],supermarket_sales___Sheet1[Product],$K7)</f>
        <v>10.17</v>
      </c>
      <c r="N7" s="16">
        <f>AVERAGEIFS(supermarket_sales___Sheet1[Price],supermarket_sales___Sheet1[Product],$K7)</f>
        <v>56.993253012048164</v>
      </c>
      <c r="O7" s="16"/>
    </row>
    <row r="8" spans="1:15" x14ac:dyDescent="0.3">
      <c r="A8" t="s">
        <v>24</v>
      </c>
      <c r="B8" s="12">
        <v>43521</v>
      </c>
      <c r="C8" t="s">
        <v>10</v>
      </c>
      <c r="D8" t="s">
        <v>14</v>
      </c>
      <c r="E8">
        <v>68.84</v>
      </c>
      <c r="F8">
        <v>6</v>
      </c>
      <c r="G8">
        <f>supermarket_sales___Sheet1[[#This Row],[Price]]*supermarket_sales___Sheet1[[#This Row],[Quantity]]</f>
        <v>413.04</v>
      </c>
      <c r="H8">
        <f>MONTH(supermarket_sales___Sheet1[[#This Row],[Date]])</f>
        <v>2</v>
      </c>
      <c r="K8" s="16" t="s">
        <v>25</v>
      </c>
      <c r="L8" s="16">
        <f>_xlfn.MAXIFS(supermarket_sales___Sheet1[Price],supermarket_sales___Sheet1[Product],$K8)</f>
        <v>99.79</v>
      </c>
      <c r="M8" s="16">
        <f>_xlfn.MINIFS(supermarket_sales___Sheet1[Price],supermarket_sales___Sheet1[Product],$K8)</f>
        <v>10.130000000000001</v>
      </c>
      <c r="N8" s="16">
        <f>AVERAGEIFS(supermarket_sales___Sheet1[Price],supermarket_sales___Sheet1[Product],$K8)</f>
        <v>56.008850574712682</v>
      </c>
      <c r="O8" s="16"/>
    </row>
    <row r="9" spans="1:15" x14ac:dyDescent="0.3">
      <c r="A9" t="s">
        <v>26</v>
      </c>
      <c r="B9" s="12">
        <v>43520</v>
      </c>
      <c r="C9" t="s">
        <v>13</v>
      </c>
      <c r="D9" t="s">
        <v>19</v>
      </c>
      <c r="E9">
        <v>73.56</v>
      </c>
      <c r="F9">
        <v>10</v>
      </c>
      <c r="G9">
        <f>supermarket_sales___Sheet1[[#This Row],[Price]]*supermarket_sales___Sheet1[[#This Row],[Quantity]]</f>
        <v>735.6</v>
      </c>
      <c r="H9">
        <f>MONTH(supermarket_sales___Sheet1[[#This Row],[Date]])</f>
        <v>2</v>
      </c>
      <c r="K9" s="16" t="s">
        <v>27</v>
      </c>
      <c r="L9" s="16">
        <f>_xlfn.MAXIFS(supermarket_sales___Sheet1[Price],supermarket_sales___Sheet1[Product],$K9)</f>
        <v>99.89</v>
      </c>
      <c r="M9" s="16">
        <f>_xlfn.MINIFS(supermarket_sales___Sheet1[Price],supermarket_sales___Sheet1[Product],$K9)</f>
        <v>10.18</v>
      </c>
      <c r="N9" s="16">
        <f>AVERAGEIFS(supermarket_sales___Sheet1[Price],supermarket_sales___Sheet1[Product],$K9)</f>
        <v>57.153651685393243</v>
      </c>
      <c r="O9" s="16"/>
    </row>
    <row r="10" spans="1:15" hidden="1" x14ac:dyDescent="0.3">
      <c r="A10" t="s">
        <v>28</v>
      </c>
      <c r="B10" s="12">
        <v>43475</v>
      </c>
      <c r="C10" t="s">
        <v>10</v>
      </c>
      <c r="D10" t="s">
        <v>11</v>
      </c>
      <c r="E10">
        <v>36.26</v>
      </c>
      <c r="F10">
        <v>2</v>
      </c>
      <c r="G10">
        <f>supermarket_sales___Sheet1[[#This Row],[Price]]*supermarket_sales___Sheet1[[#This Row],[Quantity]]</f>
        <v>72.52</v>
      </c>
      <c r="H10">
        <f>MONTH(supermarket_sales___Sheet1[[#This Row],[Date]])</f>
        <v>1</v>
      </c>
    </row>
    <row r="11" spans="1:15" x14ac:dyDescent="0.3">
      <c r="A11" t="s">
        <v>29</v>
      </c>
      <c r="B11" s="12">
        <v>43516</v>
      </c>
      <c r="C11" t="s">
        <v>10</v>
      </c>
      <c r="D11" t="s">
        <v>25</v>
      </c>
      <c r="E11">
        <v>54.84</v>
      </c>
      <c r="F11">
        <v>3</v>
      </c>
      <c r="G11">
        <f>supermarket_sales___Sheet1[[#This Row],[Price]]*supermarket_sales___Sheet1[[#This Row],[Quantity]]</f>
        <v>164.52</v>
      </c>
      <c r="H11">
        <f>MONTH(supermarket_sales___Sheet1[[#This Row],[Date]])</f>
        <v>2</v>
      </c>
    </row>
    <row r="12" spans="1:15" hidden="1" x14ac:dyDescent="0.3">
      <c r="A12" t="s">
        <v>30</v>
      </c>
      <c r="B12" s="12">
        <v>43502</v>
      </c>
      <c r="C12" t="s">
        <v>10</v>
      </c>
      <c r="D12" t="s">
        <v>27</v>
      </c>
      <c r="E12">
        <v>14.48</v>
      </c>
      <c r="F12">
        <v>4</v>
      </c>
      <c r="G12">
        <f>supermarket_sales___Sheet1[[#This Row],[Price]]*supermarket_sales___Sheet1[[#This Row],[Quantity]]</f>
        <v>57.92</v>
      </c>
      <c r="H12">
        <f>MONTH(supermarket_sales___Sheet1[[#This Row],[Date]])</f>
        <v>2</v>
      </c>
    </row>
    <row r="13" spans="1:15" hidden="1" x14ac:dyDescent="0.3">
      <c r="A13" t="s">
        <v>31</v>
      </c>
      <c r="B13" s="12">
        <v>43533</v>
      </c>
      <c r="C13" t="s">
        <v>10</v>
      </c>
      <c r="D13" t="s">
        <v>14</v>
      </c>
      <c r="E13">
        <v>25.51</v>
      </c>
      <c r="F13">
        <v>4</v>
      </c>
      <c r="G13">
        <f>supermarket_sales___Sheet1[[#This Row],[Price]]*supermarket_sales___Sheet1[[#This Row],[Quantity]]</f>
        <v>102.04</v>
      </c>
      <c r="H13">
        <f>MONTH(supermarket_sales___Sheet1[[#This Row],[Date]])</f>
        <v>3</v>
      </c>
    </row>
    <row r="14" spans="1:15" hidden="1" x14ac:dyDescent="0.3">
      <c r="A14" t="s">
        <v>32</v>
      </c>
      <c r="B14" s="12">
        <v>43508</v>
      </c>
      <c r="C14" t="s">
        <v>13</v>
      </c>
      <c r="D14" t="s">
        <v>14</v>
      </c>
      <c r="E14">
        <v>46.95</v>
      </c>
      <c r="F14">
        <v>5</v>
      </c>
      <c r="G14">
        <f>supermarket_sales___Sheet1[[#This Row],[Price]]*supermarket_sales___Sheet1[[#This Row],[Quantity]]</f>
        <v>234.75</v>
      </c>
      <c r="H14">
        <f>MONTH(supermarket_sales___Sheet1[[#This Row],[Date]])</f>
        <v>2</v>
      </c>
    </row>
    <row r="15" spans="1:15" hidden="1" x14ac:dyDescent="0.3">
      <c r="A15" t="s">
        <v>33</v>
      </c>
      <c r="B15" s="12">
        <v>43503</v>
      </c>
      <c r="C15" t="s">
        <v>13</v>
      </c>
      <c r="D15" t="s">
        <v>25</v>
      </c>
      <c r="E15">
        <v>43.19</v>
      </c>
      <c r="F15">
        <v>10</v>
      </c>
      <c r="G15">
        <f>supermarket_sales___Sheet1[[#This Row],[Price]]*supermarket_sales___Sheet1[[#This Row],[Quantity]]</f>
        <v>431.9</v>
      </c>
      <c r="H15">
        <f>MONTH(supermarket_sales___Sheet1[[#This Row],[Date]])</f>
        <v>2</v>
      </c>
    </row>
    <row r="16" spans="1:15" x14ac:dyDescent="0.3">
      <c r="A16" t="s">
        <v>34</v>
      </c>
      <c r="B16" s="12">
        <v>43553</v>
      </c>
      <c r="C16" t="s">
        <v>13</v>
      </c>
      <c r="D16" t="s">
        <v>11</v>
      </c>
      <c r="E16">
        <v>71.38</v>
      </c>
      <c r="F16">
        <v>10</v>
      </c>
      <c r="G16">
        <f>supermarket_sales___Sheet1[[#This Row],[Price]]*supermarket_sales___Sheet1[[#This Row],[Quantity]]</f>
        <v>713.8</v>
      </c>
      <c r="H16">
        <f>MONTH(supermarket_sales___Sheet1[[#This Row],[Date]])</f>
        <v>3</v>
      </c>
    </row>
    <row r="17" spans="1:12" x14ac:dyDescent="0.3">
      <c r="A17" t="s">
        <v>35</v>
      </c>
      <c r="B17" s="12">
        <v>43480</v>
      </c>
      <c r="C17" t="s">
        <v>10</v>
      </c>
      <c r="D17" t="s">
        <v>22</v>
      </c>
      <c r="E17">
        <v>93.72</v>
      </c>
      <c r="F17">
        <v>6</v>
      </c>
      <c r="G17">
        <f>supermarket_sales___Sheet1[[#This Row],[Price]]*supermarket_sales___Sheet1[[#This Row],[Quantity]]</f>
        <v>562.31999999999994</v>
      </c>
      <c r="H17">
        <f>MONTH(supermarket_sales___Sheet1[[#This Row],[Date]])</f>
        <v>1</v>
      </c>
    </row>
    <row r="18" spans="1:12" hidden="1" x14ac:dyDescent="0.3">
      <c r="A18" t="s">
        <v>36</v>
      </c>
      <c r="B18" s="12">
        <v>43535</v>
      </c>
      <c r="C18" t="s">
        <v>10</v>
      </c>
      <c r="D18" t="s">
        <v>11</v>
      </c>
      <c r="E18">
        <v>68.930000000000007</v>
      </c>
      <c r="F18">
        <v>7</v>
      </c>
      <c r="G18">
        <f>supermarket_sales___Sheet1[[#This Row],[Price]]*supermarket_sales___Sheet1[[#This Row],[Quantity]]</f>
        <v>482.51000000000005</v>
      </c>
      <c r="H18">
        <f>MONTH(supermarket_sales___Sheet1[[#This Row],[Date]])</f>
        <v>3</v>
      </c>
    </row>
    <row r="19" spans="1:12" hidden="1" x14ac:dyDescent="0.3">
      <c r="A19" t="s">
        <v>37</v>
      </c>
      <c r="B19" s="12">
        <v>43466</v>
      </c>
      <c r="C19" t="s">
        <v>13</v>
      </c>
      <c r="D19" t="s">
        <v>22</v>
      </c>
      <c r="E19">
        <v>72.61</v>
      </c>
      <c r="F19">
        <v>6</v>
      </c>
      <c r="G19">
        <f>supermarket_sales___Sheet1[[#This Row],[Price]]*supermarket_sales___Sheet1[[#This Row],[Quantity]]</f>
        <v>435.65999999999997</v>
      </c>
      <c r="H19">
        <f>MONTH(supermarket_sales___Sheet1[[#This Row],[Date]])</f>
        <v>1</v>
      </c>
    </row>
    <row r="20" spans="1:12" x14ac:dyDescent="0.3">
      <c r="A20" t="s">
        <v>38</v>
      </c>
      <c r="B20" s="12">
        <v>43486</v>
      </c>
      <c r="C20" t="s">
        <v>13</v>
      </c>
      <c r="D20" t="s">
        <v>25</v>
      </c>
      <c r="E20">
        <v>54.67</v>
      </c>
      <c r="F20">
        <v>3</v>
      </c>
      <c r="G20">
        <f>supermarket_sales___Sheet1[[#This Row],[Price]]*supermarket_sales___Sheet1[[#This Row],[Quantity]]</f>
        <v>164.01</v>
      </c>
      <c r="H20">
        <f>MONTH(supermarket_sales___Sheet1[[#This Row],[Date]])</f>
        <v>1</v>
      </c>
      <c r="K20" s="18" t="s">
        <v>3</v>
      </c>
      <c r="L20" s="15" t="s">
        <v>39</v>
      </c>
    </row>
    <row r="21" spans="1:12" hidden="1" x14ac:dyDescent="0.3">
      <c r="A21" t="s">
        <v>40</v>
      </c>
      <c r="B21" s="12">
        <v>43535</v>
      </c>
      <c r="C21" t="s">
        <v>13</v>
      </c>
      <c r="D21" t="s">
        <v>19</v>
      </c>
      <c r="E21">
        <v>40.299999999999997</v>
      </c>
      <c r="F21">
        <v>2</v>
      </c>
      <c r="G21">
        <f>supermarket_sales___Sheet1[[#This Row],[Price]]*supermarket_sales___Sheet1[[#This Row],[Quantity]]</f>
        <v>80.599999999999994</v>
      </c>
      <c r="H21">
        <f>MONTH(supermarket_sales___Sheet1[[#This Row],[Date]])</f>
        <v>3</v>
      </c>
      <c r="K21" s="14"/>
      <c r="L21" s="14"/>
    </row>
    <row r="22" spans="1:12" x14ac:dyDescent="0.3">
      <c r="A22" t="s">
        <v>41</v>
      </c>
      <c r="B22" s="12">
        <v>43521</v>
      </c>
      <c r="C22" t="s">
        <v>10</v>
      </c>
      <c r="D22" t="s">
        <v>14</v>
      </c>
      <c r="E22">
        <v>86.04</v>
      </c>
      <c r="F22">
        <v>5</v>
      </c>
      <c r="G22">
        <f>supermarket_sales___Sheet1[[#This Row],[Price]]*supermarket_sales___Sheet1[[#This Row],[Quantity]]</f>
        <v>430.20000000000005</v>
      </c>
      <c r="H22">
        <f>MONTH(supermarket_sales___Sheet1[[#This Row],[Date]])</f>
        <v>2</v>
      </c>
      <c r="K22" s="14" t="str">
        <f t="shared" ref="K22:K30" si="0">INDEX($D:$D, MATCH($L22,$G:$G,0))</f>
        <v>Fashion accessories</v>
      </c>
      <c r="L22" s="14">
        <f>LARGE($G:$G,1)</f>
        <v>993</v>
      </c>
    </row>
    <row r="23" spans="1:12" hidden="1" x14ac:dyDescent="0.3">
      <c r="A23" t="s">
        <v>42</v>
      </c>
      <c r="B23" s="12">
        <v>43529</v>
      </c>
      <c r="C23" t="s">
        <v>13</v>
      </c>
      <c r="D23" t="s">
        <v>11</v>
      </c>
      <c r="E23">
        <v>87.98</v>
      </c>
      <c r="F23">
        <v>3</v>
      </c>
      <c r="G23">
        <f>supermarket_sales___Sheet1[[#This Row],[Price]]*supermarket_sales___Sheet1[[#This Row],[Quantity]]</f>
        <v>263.94</v>
      </c>
      <c r="H23">
        <f>MONTH(supermarket_sales___Sheet1[[#This Row],[Date]])</f>
        <v>3</v>
      </c>
      <c r="K23" s="14" t="str">
        <f t="shared" si="0"/>
        <v>Fashion accessories</v>
      </c>
      <c r="L23" s="14">
        <f t="shared" ref="L23" si="1">LARGE($G:$G,1)</f>
        <v>993</v>
      </c>
    </row>
    <row r="24" spans="1:12" x14ac:dyDescent="0.3">
      <c r="A24" t="s">
        <v>43</v>
      </c>
      <c r="B24" s="12">
        <v>43539</v>
      </c>
      <c r="C24" t="s">
        <v>13</v>
      </c>
      <c r="D24" t="s">
        <v>19</v>
      </c>
      <c r="E24">
        <v>33.200000000000003</v>
      </c>
      <c r="F24">
        <v>2</v>
      </c>
      <c r="G24">
        <f>supermarket_sales___Sheet1[[#This Row],[Price]]*supermarket_sales___Sheet1[[#This Row],[Quantity]]</f>
        <v>66.400000000000006</v>
      </c>
      <c r="H24">
        <f>MONTH(supermarket_sales___Sheet1[[#This Row],[Date]])</f>
        <v>3</v>
      </c>
      <c r="K24" s="14" t="str">
        <f t="shared" si="0"/>
        <v>Fashion accessories</v>
      </c>
      <c r="L24" s="14">
        <f>LARGE($G:$G,2)</f>
        <v>989.80000000000007</v>
      </c>
    </row>
    <row r="25" spans="1:12" x14ac:dyDescent="0.3">
      <c r="A25" t="s">
        <v>44</v>
      </c>
      <c r="B25" s="12">
        <v>43513</v>
      </c>
      <c r="C25" t="s">
        <v>13</v>
      </c>
      <c r="D25" t="s">
        <v>14</v>
      </c>
      <c r="E25">
        <v>34.56</v>
      </c>
      <c r="F25">
        <v>5</v>
      </c>
      <c r="G25">
        <f>supermarket_sales___Sheet1[[#This Row],[Price]]*supermarket_sales___Sheet1[[#This Row],[Quantity]]</f>
        <v>172.8</v>
      </c>
      <c r="H25">
        <f>MONTH(supermarket_sales___Sheet1[[#This Row],[Date]])</f>
        <v>2</v>
      </c>
      <c r="K25" s="14" t="str">
        <f t="shared" si="0"/>
        <v>Food and beverages</v>
      </c>
      <c r="L25" s="14">
        <f>LARGE($G:$G,3)</f>
        <v>985.19999999999993</v>
      </c>
    </row>
    <row r="26" spans="1:12" hidden="1" x14ac:dyDescent="0.3">
      <c r="A26" t="s">
        <v>45</v>
      </c>
      <c r="B26" s="12">
        <v>43526</v>
      </c>
      <c r="C26" t="s">
        <v>10</v>
      </c>
      <c r="D26" t="s">
        <v>22</v>
      </c>
      <c r="E26">
        <v>88.63</v>
      </c>
      <c r="F26">
        <v>3</v>
      </c>
      <c r="G26">
        <f>supermarket_sales___Sheet1[[#This Row],[Price]]*supermarket_sales___Sheet1[[#This Row],[Quantity]]</f>
        <v>265.89</v>
      </c>
      <c r="H26">
        <f>MONTH(supermarket_sales___Sheet1[[#This Row],[Date]])</f>
        <v>3</v>
      </c>
      <c r="K26" s="14" t="str">
        <f t="shared" si="0"/>
        <v>Fashion accessories</v>
      </c>
      <c r="L26" s="14">
        <f t="shared" ref="L26:L29" si="2">LARGE($G:$G,2)</f>
        <v>989.80000000000007</v>
      </c>
    </row>
    <row r="27" spans="1:12" x14ac:dyDescent="0.3">
      <c r="A27" t="s">
        <v>46</v>
      </c>
      <c r="B27" s="12">
        <v>43546</v>
      </c>
      <c r="C27" t="s">
        <v>10</v>
      </c>
      <c r="D27" t="s">
        <v>19</v>
      </c>
      <c r="E27">
        <v>52.59</v>
      </c>
      <c r="F27">
        <v>8</v>
      </c>
      <c r="G27">
        <f>supermarket_sales___Sheet1[[#This Row],[Price]]*supermarket_sales___Sheet1[[#This Row],[Quantity]]</f>
        <v>420.72</v>
      </c>
      <c r="H27">
        <f>MONTH(supermarket_sales___Sheet1[[#This Row],[Date]])</f>
        <v>3</v>
      </c>
      <c r="K27" s="14" t="str">
        <f t="shared" si="0"/>
        <v>Home and lifestyle</v>
      </c>
      <c r="L27" s="14">
        <f>LARGE($G:$G,4)</f>
        <v>975</v>
      </c>
    </row>
    <row r="28" spans="1:12" hidden="1" x14ac:dyDescent="0.3">
      <c r="A28" t="s">
        <v>47</v>
      </c>
      <c r="B28" s="12">
        <v>43504</v>
      </c>
      <c r="C28" t="s">
        <v>13</v>
      </c>
      <c r="D28" t="s">
        <v>27</v>
      </c>
      <c r="E28">
        <v>33.520000000000003</v>
      </c>
      <c r="F28">
        <v>1</v>
      </c>
      <c r="G28">
        <f>supermarket_sales___Sheet1[[#This Row],[Price]]*supermarket_sales___Sheet1[[#This Row],[Quantity]]</f>
        <v>33.520000000000003</v>
      </c>
      <c r="H28">
        <f>MONTH(supermarket_sales___Sheet1[[#This Row],[Date]])</f>
        <v>2</v>
      </c>
      <c r="K28" s="14" t="str">
        <f t="shared" si="0"/>
        <v>Fashion accessories</v>
      </c>
      <c r="L28" s="14">
        <f t="shared" si="2"/>
        <v>989.80000000000007</v>
      </c>
    </row>
    <row r="29" spans="1:12" hidden="1" x14ac:dyDescent="0.3">
      <c r="A29" t="s">
        <v>48</v>
      </c>
      <c r="B29" s="12">
        <v>43534</v>
      </c>
      <c r="C29" t="s">
        <v>13</v>
      </c>
      <c r="D29" t="s">
        <v>27</v>
      </c>
      <c r="E29">
        <v>87.67</v>
      </c>
      <c r="F29">
        <v>2</v>
      </c>
      <c r="G29">
        <f>supermarket_sales___Sheet1[[#This Row],[Price]]*supermarket_sales___Sheet1[[#This Row],[Quantity]]</f>
        <v>175.34</v>
      </c>
      <c r="H29">
        <f>MONTH(supermarket_sales___Sheet1[[#This Row],[Date]])</f>
        <v>3</v>
      </c>
      <c r="K29" s="14" t="str">
        <f t="shared" si="0"/>
        <v>Fashion accessories</v>
      </c>
      <c r="L29" s="14">
        <f t="shared" si="2"/>
        <v>989.80000000000007</v>
      </c>
    </row>
    <row r="30" spans="1:12" x14ac:dyDescent="0.3">
      <c r="A30" t="s">
        <v>49</v>
      </c>
      <c r="B30" s="12">
        <v>43490</v>
      </c>
      <c r="C30" t="s">
        <v>13</v>
      </c>
      <c r="D30" t="s">
        <v>25</v>
      </c>
      <c r="E30">
        <v>88.36</v>
      </c>
      <c r="F30">
        <v>5</v>
      </c>
      <c r="G30">
        <f>supermarket_sales___Sheet1[[#This Row],[Price]]*supermarket_sales___Sheet1[[#This Row],[Quantity]]</f>
        <v>441.8</v>
      </c>
      <c r="H30">
        <f>MONTH(supermarket_sales___Sheet1[[#This Row],[Date]])</f>
        <v>1</v>
      </c>
      <c r="K30" s="14" t="str">
        <f t="shared" si="0"/>
        <v>Home and lifestyle</v>
      </c>
      <c r="L30" s="14">
        <f>LARGE($G:$G,5)</f>
        <v>973.8</v>
      </c>
    </row>
    <row r="31" spans="1:12" x14ac:dyDescent="0.3">
      <c r="A31" t="s">
        <v>50</v>
      </c>
      <c r="B31" s="12">
        <v>43539</v>
      </c>
      <c r="C31" t="s">
        <v>13</v>
      </c>
      <c r="D31" t="s">
        <v>11</v>
      </c>
      <c r="E31">
        <v>24.89</v>
      </c>
      <c r="F31">
        <v>9</v>
      </c>
      <c r="G31">
        <f>supermarket_sales___Sheet1[[#This Row],[Price]]*supermarket_sales___Sheet1[[#This Row],[Quantity]]</f>
        <v>224.01</v>
      </c>
      <c r="H31">
        <f>MONTH(supermarket_sales___Sheet1[[#This Row],[Date]])</f>
        <v>3</v>
      </c>
    </row>
    <row r="32" spans="1:12" x14ac:dyDescent="0.3">
      <c r="A32" t="s">
        <v>51</v>
      </c>
      <c r="B32" s="12">
        <v>43521</v>
      </c>
      <c r="C32" t="s">
        <v>13</v>
      </c>
      <c r="D32" t="s">
        <v>27</v>
      </c>
      <c r="E32">
        <v>94.13</v>
      </c>
      <c r="F32">
        <v>5</v>
      </c>
      <c r="G32">
        <f>supermarket_sales___Sheet1[[#This Row],[Price]]*supermarket_sales___Sheet1[[#This Row],[Quantity]]</f>
        <v>470.65</v>
      </c>
      <c r="H32">
        <f>MONTH(supermarket_sales___Sheet1[[#This Row],[Date]])</f>
        <v>2</v>
      </c>
    </row>
    <row r="33" spans="1:12" x14ac:dyDescent="0.3">
      <c r="A33" t="s">
        <v>52</v>
      </c>
      <c r="B33" s="12">
        <v>43493</v>
      </c>
      <c r="C33" t="s">
        <v>10</v>
      </c>
      <c r="D33" t="s">
        <v>22</v>
      </c>
      <c r="E33">
        <v>78.069999999999993</v>
      </c>
      <c r="F33">
        <v>9</v>
      </c>
      <c r="G33">
        <f>supermarket_sales___Sheet1[[#This Row],[Price]]*supermarket_sales___Sheet1[[#This Row],[Quantity]]</f>
        <v>702.62999999999988</v>
      </c>
      <c r="H33">
        <f>MONTH(supermarket_sales___Sheet1[[#This Row],[Date]])</f>
        <v>1</v>
      </c>
    </row>
    <row r="34" spans="1:12" hidden="1" x14ac:dyDescent="0.3">
      <c r="A34" t="s">
        <v>53</v>
      </c>
      <c r="B34" s="12">
        <v>43475</v>
      </c>
      <c r="C34" t="s">
        <v>13</v>
      </c>
      <c r="D34" t="s">
        <v>22</v>
      </c>
      <c r="E34">
        <v>83.78</v>
      </c>
      <c r="F34">
        <v>8</v>
      </c>
      <c r="G34">
        <f>supermarket_sales___Sheet1[[#This Row],[Price]]*supermarket_sales___Sheet1[[#This Row],[Quantity]]</f>
        <v>670.24</v>
      </c>
      <c r="H34">
        <f>MONTH(supermarket_sales___Sheet1[[#This Row],[Date]])</f>
        <v>1</v>
      </c>
    </row>
    <row r="35" spans="1:12" x14ac:dyDescent="0.3">
      <c r="A35" t="s">
        <v>54</v>
      </c>
      <c r="B35" s="12">
        <v>43539</v>
      </c>
      <c r="C35" t="s">
        <v>13</v>
      </c>
      <c r="D35" t="s">
        <v>11</v>
      </c>
      <c r="E35">
        <v>96.58</v>
      </c>
      <c r="F35">
        <v>2</v>
      </c>
      <c r="G35">
        <f>supermarket_sales___Sheet1[[#This Row],[Price]]*supermarket_sales___Sheet1[[#This Row],[Quantity]]</f>
        <v>193.16</v>
      </c>
      <c r="H35">
        <f>MONTH(supermarket_sales___Sheet1[[#This Row],[Date]])</f>
        <v>3</v>
      </c>
      <c r="K35" s="20" t="s">
        <v>7</v>
      </c>
      <c r="L35" s="21" t="s">
        <v>55</v>
      </c>
    </row>
    <row r="36" spans="1:12" x14ac:dyDescent="0.3">
      <c r="A36" t="s">
        <v>56</v>
      </c>
      <c r="B36" s="12">
        <v>43502</v>
      </c>
      <c r="C36" t="s">
        <v>10</v>
      </c>
      <c r="D36" t="s">
        <v>25</v>
      </c>
      <c r="E36">
        <v>99.42</v>
      </c>
      <c r="F36">
        <v>4</v>
      </c>
      <c r="G36">
        <f>supermarket_sales___Sheet1[[#This Row],[Price]]*supermarket_sales___Sheet1[[#This Row],[Quantity]]</f>
        <v>397.68</v>
      </c>
      <c r="H36">
        <f>MONTH(supermarket_sales___Sheet1[[#This Row],[Date]])</f>
        <v>2</v>
      </c>
      <c r="K36" s="23">
        <v>1</v>
      </c>
      <c r="L36" s="24">
        <f>SUMIF(H:H,$K36,G:G)</f>
        <v>110754.16</v>
      </c>
    </row>
    <row r="37" spans="1:12" x14ac:dyDescent="0.3">
      <c r="A37" t="s">
        <v>57</v>
      </c>
      <c r="B37" s="12">
        <v>43472</v>
      </c>
      <c r="C37" t="s">
        <v>10</v>
      </c>
      <c r="D37" t="s">
        <v>22</v>
      </c>
      <c r="E37">
        <v>68.12</v>
      </c>
      <c r="F37">
        <v>1</v>
      </c>
      <c r="G37">
        <f>supermarket_sales___Sheet1[[#This Row],[Price]]*supermarket_sales___Sheet1[[#This Row],[Quantity]]</f>
        <v>68.12</v>
      </c>
      <c r="H37">
        <f>MONTH(supermarket_sales___Sheet1[[#This Row],[Date]])</f>
        <v>1</v>
      </c>
      <c r="K37" s="22">
        <v>3</v>
      </c>
      <c r="L37" s="19">
        <f>SUMIF(H:H,$K37,G:G)</f>
        <v>104243.33999999997</v>
      </c>
    </row>
    <row r="38" spans="1:12" x14ac:dyDescent="0.3">
      <c r="A38" t="s">
        <v>58</v>
      </c>
      <c r="B38" s="12">
        <v>43534</v>
      </c>
      <c r="C38" t="s">
        <v>10</v>
      </c>
      <c r="D38" t="s">
        <v>22</v>
      </c>
      <c r="E38">
        <v>62.62</v>
      </c>
      <c r="F38">
        <v>5</v>
      </c>
      <c r="G38">
        <f>supermarket_sales___Sheet1[[#This Row],[Price]]*supermarket_sales___Sheet1[[#This Row],[Quantity]]</f>
        <v>313.09999999999997</v>
      </c>
      <c r="H38">
        <f>MONTH(supermarket_sales___Sheet1[[#This Row],[Date]])</f>
        <v>3</v>
      </c>
      <c r="K38" s="22">
        <v>2</v>
      </c>
      <c r="L38" s="19">
        <f>SUMIF(H:H,$K38,G:G)</f>
        <v>92589.88</v>
      </c>
    </row>
    <row r="39" spans="1:12" x14ac:dyDescent="0.3">
      <c r="A39" t="s">
        <v>59</v>
      </c>
      <c r="B39" s="12">
        <v>43480</v>
      </c>
      <c r="C39" t="s">
        <v>13</v>
      </c>
      <c r="D39" t="s">
        <v>14</v>
      </c>
      <c r="E39">
        <v>60.88</v>
      </c>
      <c r="F39">
        <v>9</v>
      </c>
      <c r="G39">
        <f>supermarket_sales___Sheet1[[#This Row],[Price]]*supermarket_sales___Sheet1[[#This Row],[Quantity]]</f>
        <v>547.92000000000007</v>
      </c>
      <c r="H39">
        <f>MONTH(supermarket_sales___Sheet1[[#This Row],[Date]])</f>
        <v>1</v>
      </c>
    </row>
    <row r="40" spans="1:12" x14ac:dyDescent="0.3">
      <c r="A40" t="s">
        <v>60</v>
      </c>
      <c r="B40" s="12">
        <v>43547</v>
      </c>
      <c r="C40" t="s">
        <v>13</v>
      </c>
      <c r="D40" t="s">
        <v>11</v>
      </c>
      <c r="E40">
        <v>54.92</v>
      </c>
      <c r="F40">
        <v>8</v>
      </c>
      <c r="G40">
        <f>supermarket_sales___Sheet1[[#This Row],[Price]]*supermarket_sales___Sheet1[[#This Row],[Quantity]]</f>
        <v>439.36</v>
      </c>
      <c r="H40">
        <f>MONTH(supermarket_sales___Sheet1[[#This Row],[Date]])</f>
        <v>3</v>
      </c>
    </row>
    <row r="41" spans="1:12" hidden="1" x14ac:dyDescent="0.3">
      <c r="A41" t="s">
        <v>61</v>
      </c>
      <c r="B41" s="12">
        <v>43527</v>
      </c>
      <c r="C41" t="s">
        <v>10</v>
      </c>
      <c r="D41" t="s">
        <v>19</v>
      </c>
      <c r="E41">
        <v>30.12</v>
      </c>
      <c r="F41">
        <v>8</v>
      </c>
      <c r="G41">
        <f>supermarket_sales___Sheet1[[#This Row],[Price]]*supermarket_sales___Sheet1[[#This Row],[Quantity]]</f>
        <v>240.96</v>
      </c>
      <c r="H41">
        <f>MONTH(supermarket_sales___Sheet1[[#This Row],[Date]])</f>
        <v>3</v>
      </c>
    </row>
    <row r="42" spans="1:12" x14ac:dyDescent="0.3">
      <c r="A42" t="s">
        <v>62</v>
      </c>
      <c r="B42" s="12">
        <v>43482</v>
      </c>
      <c r="C42" t="s">
        <v>10</v>
      </c>
      <c r="D42" t="s">
        <v>19</v>
      </c>
      <c r="E42">
        <v>86.72</v>
      </c>
      <c r="F42">
        <v>1</v>
      </c>
      <c r="G42">
        <f>supermarket_sales___Sheet1[[#This Row],[Price]]*supermarket_sales___Sheet1[[#This Row],[Quantity]]</f>
        <v>86.72</v>
      </c>
      <c r="H42">
        <f>MONTH(supermarket_sales___Sheet1[[#This Row],[Date]])</f>
        <v>1</v>
      </c>
    </row>
    <row r="43" spans="1:12" hidden="1" x14ac:dyDescent="0.3">
      <c r="A43" t="s">
        <v>63</v>
      </c>
      <c r="B43" s="12">
        <v>43498</v>
      </c>
      <c r="C43" t="s">
        <v>10</v>
      </c>
      <c r="D43" t="s">
        <v>19</v>
      </c>
      <c r="E43">
        <v>56.11</v>
      </c>
      <c r="F43">
        <v>2</v>
      </c>
      <c r="G43">
        <f>supermarket_sales___Sheet1[[#This Row],[Price]]*supermarket_sales___Sheet1[[#This Row],[Quantity]]</f>
        <v>112.22</v>
      </c>
      <c r="H43">
        <f>MONTH(supermarket_sales___Sheet1[[#This Row],[Date]])</f>
        <v>2</v>
      </c>
    </row>
    <row r="44" spans="1:12" hidden="1" x14ac:dyDescent="0.3">
      <c r="A44" t="s">
        <v>64</v>
      </c>
      <c r="B44" s="12">
        <v>43504</v>
      </c>
      <c r="C44" t="s">
        <v>10</v>
      </c>
      <c r="D44" t="s">
        <v>22</v>
      </c>
      <c r="E44">
        <v>69.12</v>
      </c>
      <c r="F44">
        <v>6</v>
      </c>
      <c r="G44">
        <f>supermarket_sales___Sheet1[[#This Row],[Price]]*supermarket_sales___Sheet1[[#This Row],[Quantity]]</f>
        <v>414.72</v>
      </c>
      <c r="H44">
        <f>MONTH(supermarket_sales___Sheet1[[#This Row],[Date]])</f>
        <v>2</v>
      </c>
    </row>
    <row r="45" spans="1:12" hidden="1" x14ac:dyDescent="0.3">
      <c r="A45" t="s">
        <v>65</v>
      </c>
      <c r="B45" s="12">
        <v>43528</v>
      </c>
      <c r="C45" t="s">
        <v>10</v>
      </c>
      <c r="D45" t="s">
        <v>25</v>
      </c>
      <c r="E45">
        <v>98.7</v>
      </c>
      <c r="F45">
        <v>8</v>
      </c>
      <c r="G45">
        <f>supermarket_sales___Sheet1[[#This Row],[Price]]*supermarket_sales___Sheet1[[#This Row],[Quantity]]</f>
        <v>789.6</v>
      </c>
      <c r="H45">
        <f>MONTH(supermarket_sales___Sheet1[[#This Row],[Date]])</f>
        <v>3</v>
      </c>
    </row>
    <row r="46" spans="1:12" x14ac:dyDescent="0.3">
      <c r="A46" t="s">
        <v>66</v>
      </c>
      <c r="B46" s="12">
        <v>43540</v>
      </c>
      <c r="C46" t="s">
        <v>10</v>
      </c>
      <c r="D46" t="s">
        <v>11</v>
      </c>
      <c r="E46">
        <v>15.37</v>
      </c>
      <c r="F46">
        <v>2</v>
      </c>
      <c r="G46">
        <f>supermarket_sales___Sheet1[[#This Row],[Price]]*supermarket_sales___Sheet1[[#This Row],[Quantity]]</f>
        <v>30.74</v>
      </c>
      <c r="H46">
        <f>MONTH(supermarket_sales___Sheet1[[#This Row],[Date]])</f>
        <v>3</v>
      </c>
    </row>
    <row r="47" spans="1:12" hidden="1" x14ac:dyDescent="0.3">
      <c r="A47" t="s">
        <v>67</v>
      </c>
      <c r="B47" s="12">
        <v>43533</v>
      </c>
      <c r="C47" t="s">
        <v>10</v>
      </c>
      <c r="D47" t="s">
        <v>14</v>
      </c>
      <c r="E47">
        <v>93.96</v>
      </c>
      <c r="F47">
        <v>4</v>
      </c>
      <c r="G47">
        <f>supermarket_sales___Sheet1[[#This Row],[Price]]*supermarket_sales___Sheet1[[#This Row],[Quantity]]</f>
        <v>375.84</v>
      </c>
      <c r="H47">
        <f>MONTH(supermarket_sales___Sheet1[[#This Row],[Date]])</f>
        <v>3</v>
      </c>
    </row>
    <row r="48" spans="1:12" x14ac:dyDescent="0.3">
      <c r="A48" t="s">
        <v>68</v>
      </c>
      <c r="B48" s="12">
        <v>43523</v>
      </c>
      <c r="C48" t="s">
        <v>10</v>
      </c>
      <c r="D48" t="s">
        <v>11</v>
      </c>
      <c r="E48">
        <v>56.69</v>
      </c>
      <c r="F48">
        <v>9</v>
      </c>
      <c r="G48">
        <f>supermarket_sales___Sheet1[[#This Row],[Price]]*supermarket_sales___Sheet1[[#This Row],[Quantity]]</f>
        <v>510.21</v>
      </c>
      <c r="H48">
        <f>MONTH(supermarket_sales___Sheet1[[#This Row],[Date]])</f>
        <v>2</v>
      </c>
    </row>
    <row r="49" spans="1:8" hidden="1" x14ac:dyDescent="0.3">
      <c r="A49" t="s">
        <v>69</v>
      </c>
      <c r="B49" s="12">
        <v>43502</v>
      </c>
      <c r="C49" t="s">
        <v>10</v>
      </c>
      <c r="D49" t="s">
        <v>25</v>
      </c>
      <c r="E49">
        <v>20.010000000000002</v>
      </c>
      <c r="F49">
        <v>9</v>
      </c>
      <c r="G49">
        <f>supermarket_sales___Sheet1[[#This Row],[Price]]*supermarket_sales___Sheet1[[#This Row],[Quantity]]</f>
        <v>180.09</v>
      </c>
      <c r="H49">
        <f>MONTH(supermarket_sales___Sheet1[[#This Row],[Date]])</f>
        <v>2</v>
      </c>
    </row>
    <row r="50" spans="1:8" hidden="1" x14ac:dyDescent="0.3">
      <c r="A50" t="s">
        <v>70</v>
      </c>
      <c r="B50" s="12">
        <v>43506</v>
      </c>
      <c r="C50" t="s">
        <v>10</v>
      </c>
      <c r="D50" t="s">
        <v>14</v>
      </c>
      <c r="E50">
        <v>18.93</v>
      </c>
      <c r="F50">
        <v>6</v>
      </c>
      <c r="G50">
        <f>supermarket_sales___Sheet1[[#This Row],[Price]]*supermarket_sales___Sheet1[[#This Row],[Quantity]]</f>
        <v>113.58</v>
      </c>
      <c r="H50">
        <f>MONTH(supermarket_sales___Sheet1[[#This Row],[Date]])</f>
        <v>2</v>
      </c>
    </row>
    <row r="51" spans="1:8" x14ac:dyDescent="0.3">
      <c r="A51" t="s">
        <v>71</v>
      </c>
      <c r="B51" s="12">
        <v>43543</v>
      </c>
      <c r="C51" t="s">
        <v>10</v>
      </c>
      <c r="D51" t="s">
        <v>27</v>
      </c>
      <c r="E51">
        <v>82.63</v>
      </c>
      <c r="F51">
        <v>10</v>
      </c>
      <c r="G51">
        <f>supermarket_sales___Sheet1[[#This Row],[Price]]*supermarket_sales___Sheet1[[#This Row],[Quantity]]</f>
        <v>826.3</v>
      </c>
      <c r="H51">
        <f>MONTH(supermarket_sales___Sheet1[[#This Row],[Date]])</f>
        <v>3</v>
      </c>
    </row>
    <row r="52" spans="1:8" hidden="1" x14ac:dyDescent="0.3">
      <c r="A52" t="s">
        <v>72</v>
      </c>
      <c r="B52" s="12">
        <v>43499</v>
      </c>
      <c r="C52" t="s">
        <v>10</v>
      </c>
      <c r="D52" t="s">
        <v>25</v>
      </c>
      <c r="E52">
        <v>91.4</v>
      </c>
      <c r="F52">
        <v>7</v>
      </c>
      <c r="G52">
        <f>supermarket_sales___Sheet1[[#This Row],[Price]]*supermarket_sales___Sheet1[[#This Row],[Quantity]]</f>
        <v>639.80000000000007</v>
      </c>
      <c r="H52">
        <f>MONTH(supermarket_sales___Sheet1[[#This Row],[Date]])</f>
        <v>2</v>
      </c>
    </row>
    <row r="53" spans="1:8" hidden="1" x14ac:dyDescent="0.3">
      <c r="A53" t="s">
        <v>73</v>
      </c>
      <c r="B53" s="12">
        <v>43506</v>
      </c>
      <c r="C53" t="s">
        <v>10</v>
      </c>
      <c r="D53" t="s">
        <v>25</v>
      </c>
      <c r="E53">
        <v>44.59</v>
      </c>
      <c r="F53">
        <v>5</v>
      </c>
      <c r="G53">
        <f>supermarket_sales___Sheet1[[#This Row],[Price]]*supermarket_sales___Sheet1[[#This Row],[Quantity]]</f>
        <v>222.95000000000002</v>
      </c>
      <c r="H53">
        <f>MONTH(supermarket_sales___Sheet1[[#This Row],[Date]])</f>
        <v>2</v>
      </c>
    </row>
    <row r="54" spans="1:8" x14ac:dyDescent="0.3">
      <c r="A54" t="s">
        <v>74</v>
      </c>
      <c r="B54" s="12">
        <v>43546</v>
      </c>
      <c r="C54" t="s">
        <v>10</v>
      </c>
      <c r="D54" t="s">
        <v>27</v>
      </c>
      <c r="E54">
        <v>17.87</v>
      </c>
      <c r="F54">
        <v>4</v>
      </c>
      <c r="G54">
        <f>supermarket_sales___Sheet1[[#This Row],[Price]]*supermarket_sales___Sheet1[[#This Row],[Quantity]]</f>
        <v>71.48</v>
      </c>
      <c r="H54">
        <f>MONTH(supermarket_sales___Sheet1[[#This Row],[Date]])</f>
        <v>3</v>
      </c>
    </row>
    <row r="55" spans="1:8" x14ac:dyDescent="0.3">
      <c r="A55" t="s">
        <v>75</v>
      </c>
      <c r="B55" s="12">
        <v>43490</v>
      </c>
      <c r="C55" t="s">
        <v>10</v>
      </c>
      <c r="D55" t="s">
        <v>27</v>
      </c>
      <c r="E55">
        <v>15.43</v>
      </c>
      <c r="F55">
        <v>1</v>
      </c>
      <c r="G55">
        <f>supermarket_sales___Sheet1[[#This Row],[Price]]*supermarket_sales___Sheet1[[#This Row],[Quantity]]</f>
        <v>15.43</v>
      </c>
      <c r="H55">
        <f>MONTH(supermarket_sales___Sheet1[[#This Row],[Date]])</f>
        <v>1</v>
      </c>
    </row>
    <row r="56" spans="1:8" hidden="1" x14ac:dyDescent="0.3">
      <c r="A56" t="s">
        <v>76</v>
      </c>
      <c r="B56" s="12">
        <v>43531</v>
      </c>
      <c r="C56" t="s">
        <v>13</v>
      </c>
      <c r="D56" t="s">
        <v>19</v>
      </c>
      <c r="E56">
        <v>16.16</v>
      </c>
      <c r="F56">
        <v>2</v>
      </c>
      <c r="G56">
        <f>supermarket_sales___Sheet1[[#This Row],[Price]]*supermarket_sales___Sheet1[[#This Row],[Quantity]]</f>
        <v>32.32</v>
      </c>
      <c r="H56">
        <f>MONTH(supermarket_sales___Sheet1[[#This Row],[Date]])</f>
        <v>3</v>
      </c>
    </row>
    <row r="57" spans="1:8" x14ac:dyDescent="0.3">
      <c r="A57" t="s">
        <v>77</v>
      </c>
      <c r="B57" s="12">
        <v>43524</v>
      </c>
      <c r="C57" t="s">
        <v>13</v>
      </c>
      <c r="D57" t="s">
        <v>14</v>
      </c>
      <c r="E57">
        <v>85.98</v>
      </c>
      <c r="F57">
        <v>8</v>
      </c>
      <c r="G57">
        <f>supermarket_sales___Sheet1[[#This Row],[Price]]*supermarket_sales___Sheet1[[#This Row],[Quantity]]</f>
        <v>687.84</v>
      </c>
      <c r="H57">
        <f>MONTH(supermarket_sales___Sheet1[[#This Row],[Date]])</f>
        <v>2</v>
      </c>
    </row>
    <row r="58" spans="1:8" x14ac:dyDescent="0.3">
      <c r="A58" t="s">
        <v>78</v>
      </c>
      <c r="B58" s="12">
        <v>43551</v>
      </c>
      <c r="C58" t="s">
        <v>10</v>
      </c>
      <c r="D58" t="s">
        <v>19</v>
      </c>
      <c r="E58">
        <v>44.34</v>
      </c>
      <c r="F58">
        <v>2</v>
      </c>
      <c r="G58">
        <f>supermarket_sales___Sheet1[[#This Row],[Price]]*supermarket_sales___Sheet1[[#This Row],[Quantity]]</f>
        <v>88.68</v>
      </c>
      <c r="H58">
        <f>MONTH(supermarket_sales___Sheet1[[#This Row],[Date]])</f>
        <v>3</v>
      </c>
    </row>
    <row r="59" spans="1:8" hidden="1" x14ac:dyDescent="0.3">
      <c r="A59" t="s">
        <v>79</v>
      </c>
      <c r="B59" s="12">
        <v>43503</v>
      </c>
      <c r="C59" t="s">
        <v>13</v>
      </c>
      <c r="D59" t="s">
        <v>11</v>
      </c>
      <c r="E59">
        <v>89.6</v>
      </c>
      <c r="F59">
        <v>8</v>
      </c>
      <c r="G59">
        <f>supermarket_sales___Sheet1[[#This Row],[Price]]*supermarket_sales___Sheet1[[#This Row],[Quantity]]</f>
        <v>716.8</v>
      </c>
      <c r="H59">
        <f>MONTH(supermarket_sales___Sheet1[[#This Row],[Date]])</f>
        <v>2</v>
      </c>
    </row>
    <row r="60" spans="1:8" x14ac:dyDescent="0.3">
      <c r="A60" t="s">
        <v>80</v>
      </c>
      <c r="B60" s="12">
        <v>43485</v>
      </c>
      <c r="C60" t="s">
        <v>10</v>
      </c>
      <c r="D60" t="s">
        <v>19</v>
      </c>
      <c r="E60">
        <v>72.349999999999994</v>
      </c>
      <c r="F60">
        <v>10</v>
      </c>
      <c r="G60">
        <f>supermarket_sales___Sheet1[[#This Row],[Price]]*supermarket_sales___Sheet1[[#This Row],[Quantity]]</f>
        <v>723.5</v>
      </c>
      <c r="H60">
        <f>MONTH(supermarket_sales___Sheet1[[#This Row],[Date]])</f>
        <v>1</v>
      </c>
    </row>
    <row r="61" spans="1:8" hidden="1" x14ac:dyDescent="0.3">
      <c r="A61" t="s">
        <v>81</v>
      </c>
      <c r="B61" s="12">
        <v>43536</v>
      </c>
      <c r="C61" t="s">
        <v>13</v>
      </c>
      <c r="D61" t="s">
        <v>14</v>
      </c>
      <c r="E61">
        <v>30.61</v>
      </c>
      <c r="F61">
        <v>6</v>
      </c>
      <c r="G61">
        <f>supermarket_sales___Sheet1[[#This Row],[Price]]*supermarket_sales___Sheet1[[#This Row],[Quantity]]</f>
        <v>183.66</v>
      </c>
      <c r="H61">
        <f>MONTH(supermarket_sales___Sheet1[[#This Row],[Date]])</f>
        <v>3</v>
      </c>
    </row>
    <row r="62" spans="1:8" x14ac:dyDescent="0.3">
      <c r="A62" t="s">
        <v>82</v>
      </c>
      <c r="B62" s="12">
        <v>43511</v>
      </c>
      <c r="C62" t="s">
        <v>10</v>
      </c>
      <c r="D62" t="s">
        <v>22</v>
      </c>
      <c r="E62">
        <v>24.74</v>
      </c>
      <c r="F62">
        <v>3</v>
      </c>
      <c r="G62">
        <f>supermarket_sales___Sheet1[[#This Row],[Price]]*supermarket_sales___Sheet1[[#This Row],[Quantity]]</f>
        <v>74.22</v>
      </c>
      <c r="H62">
        <f>MONTH(supermarket_sales___Sheet1[[#This Row],[Date]])</f>
        <v>2</v>
      </c>
    </row>
    <row r="63" spans="1:8" x14ac:dyDescent="0.3">
      <c r="A63" t="s">
        <v>83</v>
      </c>
      <c r="B63" s="12">
        <v>43520</v>
      </c>
      <c r="C63" t="s">
        <v>13</v>
      </c>
      <c r="D63" t="s">
        <v>19</v>
      </c>
      <c r="E63">
        <v>55.73</v>
      </c>
      <c r="F63">
        <v>6</v>
      </c>
      <c r="G63">
        <f>supermarket_sales___Sheet1[[#This Row],[Price]]*supermarket_sales___Sheet1[[#This Row],[Quantity]]</f>
        <v>334.38</v>
      </c>
      <c r="H63">
        <f>MONTH(supermarket_sales___Sheet1[[#This Row],[Date]])</f>
        <v>2</v>
      </c>
    </row>
    <row r="64" spans="1:8" hidden="1" x14ac:dyDescent="0.3">
      <c r="A64" t="s">
        <v>84</v>
      </c>
      <c r="B64" s="12">
        <v>43499</v>
      </c>
      <c r="C64" t="s">
        <v>10</v>
      </c>
      <c r="D64" t="s">
        <v>22</v>
      </c>
      <c r="E64">
        <v>55.07</v>
      </c>
      <c r="F64">
        <v>9</v>
      </c>
      <c r="G64">
        <f>supermarket_sales___Sheet1[[#This Row],[Price]]*supermarket_sales___Sheet1[[#This Row],[Quantity]]</f>
        <v>495.63</v>
      </c>
      <c r="H64">
        <f>MONTH(supermarket_sales___Sheet1[[#This Row],[Date]])</f>
        <v>2</v>
      </c>
    </row>
    <row r="65" spans="1:8" hidden="1" x14ac:dyDescent="0.3">
      <c r="A65" t="s">
        <v>85</v>
      </c>
      <c r="B65" s="12">
        <v>43530</v>
      </c>
      <c r="C65" t="s">
        <v>10</v>
      </c>
      <c r="D65" t="s">
        <v>22</v>
      </c>
      <c r="E65">
        <v>15.81</v>
      </c>
      <c r="F65">
        <v>10</v>
      </c>
      <c r="G65">
        <f>supermarket_sales___Sheet1[[#This Row],[Price]]*supermarket_sales___Sheet1[[#This Row],[Quantity]]</f>
        <v>158.1</v>
      </c>
      <c r="H65">
        <f>MONTH(supermarket_sales___Sheet1[[#This Row],[Date]])</f>
        <v>3</v>
      </c>
    </row>
    <row r="66" spans="1:8" x14ac:dyDescent="0.3">
      <c r="A66" t="s">
        <v>86</v>
      </c>
      <c r="B66" s="12">
        <v>43510</v>
      </c>
      <c r="C66" t="s">
        <v>10</v>
      </c>
      <c r="D66" t="s">
        <v>11</v>
      </c>
      <c r="E66">
        <v>75.739999999999995</v>
      </c>
      <c r="F66">
        <v>4</v>
      </c>
      <c r="G66">
        <f>supermarket_sales___Sheet1[[#This Row],[Price]]*supermarket_sales___Sheet1[[#This Row],[Quantity]]</f>
        <v>302.95999999999998</v>
      </c>
      <c r="H66">
        <f>MONTH(supermarket_sales___Sheet1[[#This Row],[Date]])</f>
        <v>2</v>
      </c>
    </row>
    <row r="67" spans="1:8" x14ac:dyDescent="0.3">
      <c r="A67" t="s">
        <v>87</v>
      </c>
      <c r="B67" s="12">
        <v>43537</v>
      </c>
      <c r="C67" t="s">
        <v>10</v>
      </c>
      <c r="D67" t="s">
        <v>11</v>
      </c>
      <c r="E67">
        <v>15.87</v>
      </c>
      <c r="F67">
        <v>10</v>
      </c>
      <c r="G67">
        <f>supermarket_sales___Sheet1[[#This Row],[Price]]*supermarket_sales___Sheet1[[#This Row],[Quantity]]</f>
        <v>158.69999999999999</v>
      </c>
      <c r="H67">
        <f>MONTH(supermarket_sales___Sheet1[[#This Row],[Date]])</f>
        <v>3</v>
      </c>
    </row>
    <row r="68" spans="1:8" hidden="1" x14ac:dyDescent="0.3">
      <c r="A68" t="s">
        <v>88</v>
      </c>
      <c r="B68" s="12">
        <v>43506</v>
      </c>
      <c r="C68" t="s">
        <v>13</v>
      </c>
      <c r="D68" t="s">
        <v>11</v>
      </c>
      <c r="E68">
        <v>33.47</v>
      </c>
      <c r="F68">
        <v>2</v>
      </c>
      <c r="G68">
        <f>supermarket_sales___Sheet1[[#This Row],[Price]]*supermarket_sales___Sheet1[[#This Row],[Quantity]]</f>
        <v>66.94</v>
      </c>
      <c r="H68">
        <f>MONTH(supermarket_sales___Sheet1[[#This Row],[Date]])</f>
        <v>2</v>
      </c>
    </row>
    <row r="69" spans="1:8" hidden="1" x14ac:dyDescent="0.3">
      <c r="A69" t="s">
        <v>89</v>
      </c>
      <c r="B69" s="12">
        <v>43472</v>
      </c>
      <c r="C69" t="s">
        <v>10</v>
      </c>
      <c r="D69" t="s">
        <v>27</v>
      </c>
      <c r="E69">
        <v>97.61</v>
      </c>
      <c r="F69">
        <v>6</v>
      </c>
      <c r="G69">
        <f>supermarket_sales___Sheet1[[#This Row],[Price]]*supermarket_sales___Sheet1[[#This Row],[Quantity]]</f>
        <v>585.66</v>
      </c>
      <c r="H69">
        <f>MONTH(supermarket_sales___Sheet1[[#This Row],[Date]])</f>
        <v>1</v>
      </c>
    </row>
    <row r="70" spans="1:8" x14ac:dyDescent="0.3">
      <c r="A70" t="s">
        <v>90</v>
      </c>
      <c r="B70" s="12">
        <v>43489</v>
      </c>
      <c r="C70" t="s">
        <v>13</v>
      </c>
      <c r="D70" t="s">
        <v>22</v>
      </c>
      <c r="E70">
        <v>78.77</v>
      </c>
      <c r="F70">
        <v>10</v>
      </c>
      <c r="G70">
        <f>supermarket_sales___Sheet1[[#This Row],[Price]]*supermarket_sales___Sheet1[[#This Row],[Quantity]]</f>
        <v>787.69999999999993</v>
      </c>
      <c r="H70">
        <f>MONTH(supermarket_sales___Sheet1[[#This Row],[Date]])</f>
        <v>1</v>
      </c>
    </row>
    <row r="71" spans="1:8" hidden="1" x14ac:dyDescent="0.3">
      <c r="A71" t="s">
        <v>91</v>
      </c>
      <c r="B71" s="12">
        <v>43498</v>
      </c>
      <c r="C71" t="s">
        <v>10</v>
      </c>
      <c r="D71" t="s">
        <v>11</v>
      </c>
      <c r="E71">
        <v>18.329999999999998</v>
      </c>
      <c r="F71">
        <v>1</v>
      </c>
      <c r="G71">
        <f>supermarket_sales___Sheet1[[#This Row],[Price]]*supermarket_sales___Sheet1[[#This Row],[Quantity]]</f>
        <v>18.329999999999998</v>
      </c>
      <c r="H71">
        <f>MONTH(supermarket_sales___Sheet1[[#This Row],[Date]])</f>
        <v>2</v>
      </c>
    </row>
    <row r="72" spans="1:8" hidden="1" x14ac:dyDescent="0.3">
      <c r="A72" t="s">
        <v>92</v>
      </c>
      <c r="B72" s="12">
        <v>43471</v>
      </c>
      <c r="C72" t="s">
        <v>13</v>
      </c>
      <c r="D72" t="s">
        <v>25</v>
      </c>
      <c r="E72">
        <v>89.48</v>
      </c>
      <c r="F72">
        <v>10</v>
      </c>
      <c r="G72">
        <f>supermarket_sales___Sheet1[[#This Row],[Price]]*supermarket_sales___Sheet1[[#This Row],[Quantity]]</f>
        <v>894.80000000000007</v>
      </c>
      <c r="H72">
        <f>MONTH(supermarket_sales___Sheet1[[#This Row],[Date]])</f>
        <v>1</v>
      </c>
    </row>
    <row r="73" spans="1:8" hidden="1" x14ac:dyDescent="0.3">
      <c r="A73" t="s">
        <v>93</v>
      </c>
      <c r="B73" s="12">
        <v>43507</v>
      </c>
      <c r="C73" t="s">
        <v>13</v>
      </c>
      <c r="D73" t="s">
        <v>27</v>
      </c>
      <c r="E73">
        <v>62.12</v>
      </c>
      <c r="F73">
        <v>10</v>
      </c>
      <c r="G73">
        <f>supermarket_sales___Sheet1[[#This Row],[Price]]*supermarket_sales___Sheet1[[#This Row],[Quantity]]</f>
        <v>621.19999999999993</v>
      </c>
      <c r="H73">
        <f>MONTH(supermarket_sales___Sheet1[[#This Row],[Date]])</f>
        <v>2</v>
      </c>
    </row>
    <row r="74" spans="1:8" hidden="1" x14ac:dyDescent="0.3">
      <c r="A74" t="s">
        <v>94</v>
      </c>
      <c r="B74" s="12">
        <v>43529</v>
      </c>
      <c r="C74" t="s">
        <v>10</v>
      </c>
      <c r="D74" t="s">
        <v>25</v>
      </c>
      <c r="E74">
        <v>48.52</v>
      </c>
      <c r="F74">
        <v>3</v>
      </c>
      <c r="G74">
        <f>supermarket_sales___Sheet1[[#This Row],[Price]]*supermarket_sales___Sheet1[[#This Row],[Quantity]]</f>
        <v>145.56</v>
      </c>
      <c r="H74">
        <f>MONTH(supermarket_sales___Sheet1[[#This Row],[Date]])</f>
        <v>3</v>
      </c>
    </row>
    <row r="75" spans="1:8" hidden="1" x14ac:dyDescent="0.3">
      <c r="A75" t="s">
        <v>95</v>
      </c>
      <c r="B75" s="12">
        <v>43533</v>
      </c>
      <c r="C75" t="s">
        <v>13</v>
      </c>
      <c r="D75" t="s">
        <v>14</v>
      </c>
      <c r="E75">
        <v>75.91</v>
      </c>
      <c r="F75">
        <v>6</v>
      </c>
      <c r="G75">
        <f>supermarket_sales___Sheet1[[#This Row],[Price]]*supermarket_sales___Sheet1[[#This Row],[Quantity]]</f>
        <v>455.46</v>
      </c>
      <c r="H75">
        <f>MONTH(supermarket_sales___Sheet1[[#This Row],[Date]])</f>
        <v>3</v>
      </c>
    </row>
    <row r="76" spans="1:8" x14ac:dyDescent="0.3">
      <c r="A76" t="s">
        <v>96</v>
      </c>
      <c r="B76" s="12">
        <v>43487</v>
      </c>
      <c r="C76" t="s">
        <v>13</v>
      </c>
      <c r="D76" t="s">
        <v>19</v>
      </c>
      <c r="E76">
        <v>74.67</v>
      </c>
      <c r="F76">
        <v>9</v>
      </c>
      <c r="G76">
        <f>supermarket_sales___Sheet1[[#This Row],[Price]]*supermarket_sales___Sheet1[[#This Row],[Quantity]]</f>
        <v>672.03</v>
      </c>
      <c r="H76">
        <f>MONTH(supermarket_sales___Sheet1[[#This Row],[Date]])</f>
        <v>1</v>
      </c>
    </row>
    <row r="77" spans="1:8" x14ac:dyDescent="0.3">
      <c r="A77" t="s">
        <v>97</v>
      </c>
      <c r="B77" s="12">
        <v>43478</v>
      </c>
      <c r="C77" t="s">
        <v>13</v>
      </c>
      <c r="D77" t="s">
        <v>14</v>
      </c>
      <c r="E77">
        <v>41.65</v>
      </c>
      <c r="F77">
        <v>10</v>
      </c>
      <c r="G77">
        <f>supermarket_sales___Sheet1[[#This Row],[Price]]*supermarket_sales___Sheet1[[#This Row],[Quantity]]</f>
        <v>416.5</v>
      </c>
      <c r="H77">
        <f>MONTH(supermarket_sales___Sheet1[[#This Row],[Date]])</f>
        <v>1</v>
      </c>
    </row>
    <row r="78" spans="1:8" hidden="1" x14ac:dyDescent="0.3">
      <c r="A78" t="s">
        <v>98</v>
      </c>
      <c r="B78" s="12">
        <v>43474</v>
      </c>
      <c r="C78" t="s">
        <v>10</v>
      </c>
      <c r="D78" t="s">
        <v>27</v>
      </c>
      <c r="E78">
        <v>49.04</v>
      </c>
      <c r="F78">
        <v>9</v>
      </c>
      <c r="G78">
        <f>supermarket_sales___Sheet1[[#This Row],[Price]]*supermarket_sales___Sheet1[[#This Row],[Quantity]]</f>
        <v>441.36</v>
      </c>
      <c r="H78">
        <f>MONTH(supermarket_sales___Sheet1[[#This Row],[Date]])</f>
        <v>1</v>
      </c>
    </row>
    <row r="79" spans="1:8" hidden="1" x14ac:dyDescent="0.3">
      <c r="A79" t="s">
        <v>99</v>
      </c>
      <c r="B79" s="12">
        <v>43477</v>
      </c>
      <c r="C79" t="s">
        <v>10</v>
      </c>
      <c r="D79" t="s">
        <v>27</v>
      </c>
      <c r="E79">
        <v>20.010000000000002</v>
      </c>
      <c r="F79">
        <v>9</v>
      </c>
      <c r="G79">
        <f>supermarket_sales___Sheet1[[#This Row],[Price]]*supermarket_sales___Sheet1[[#This Row],[Quantity]]</f>
        <v>180.09</v>
      </c>
      <c r="H79">
        <f>MONTH(supermarket_sales___Sheet1[[#This Row],[Date]])</f>
        <v>1</v>
      </c>
    </row>
    <row r="80" spans="1:8" hidden="1" x14ac:dyDescent="0.3">
      <c r="A80" t="s">
        <v>100</v>
      </c>
      <c r="B80" s="12">
        <v>43529</v>
      </c>
      <c r="C80" t="s">
        <v>10</v>
      </c>
      <c r="D80" t="s">
        <v>25</v>
      </c>
      <c r="E80">
        <v>78.31</v>
      </c>
      <c r="F80">
        <v>10</v>
      </c>
      <c r="G80">
        <f>supermarket_sales___Sheet1[[#This Row],[Price]]*supermarket_sales___Sheet1[[#This Row],[Quantity]]</f>
        <v>783.1</v>
      </c>
      <c r="H80">
        <f>MONTH(supermarket_sales___Sheet1[[#This Row],[Date]])</f>
        <v>3</v>
      </c>
    </row>
    <row r="81" spans="1:8" x14ac:dyDescent="0.3">
      <c r="A81" t="s">
        <v>101</v>
      </c>
      <c r="B81" s="12">
        <v>43487</v>
      </c>
      <c r="C81" t="s">
        <v>13</v>
      </c>
      <c r="D81" t="s">
        <v>11</v>
      </c>
      <c r="E81">
        <v>20.38</v>
      </c>
      <c r="F81">
        <v>5</v>
      </c>
      <c r="G81">
        <f>supermarket_sales___Sheet1[[#This Row],[Price]]*supermarket_sales___Sheet1[[#This Row],[Quantity]]</f>
        <v>101.89999999999999</v>
      </c>
      <c r="H81">
        <f>MONTH(supermarket_sales___Sheet1[[#This Row],[Date]])</f>
        <v>1</v>
      </c>
    </row>
    <row r="82" spans="1:8" x14ac:dyDescent="0.3">
      <c r="A82" t="s">
        <v>102</v>
      </c>
      <c r="B82" s="12">
        <v>43486</v>
      </c>
      <c r="C82" t="s">
        <v>13</v>
      </c>
      <c r="D82" t="s">
        <v>11</v>
      </c>
      <c r="E82">
        <v>99.19</v>
      </c>
      <c r="F82">
        <v>6</v>
      </c>
      <c r="G82">
        <f>supermarket_sales___Sheet1[[#This Row],[Price]]*supermarket_sales___Sheet1[[#This Row],[Quantity]]</f>
        <v>595.14</v>
      </c>
      <c r="H82">
        <f>MONTH(supermarket_sales___Sheet1[[#This Row],[Date]])</f>
        <v>1</v>
      </c>
    </row>
    <row r="83" spans="1:8" x14ac:dyDescent="0.3">
      <c r="A83" t="s">
        <v>103</v>
      </c>
      <c r="B83" s="12">
        <v>43491</v>
      </c>
      <c r="C83" t="s">
        <v>13</v>
      </c>
      <c r="D83" t="s">
        <v>25</v>
      </c>
      <c r="E83">
        <v>96.68</v>
      </c>
      <c r="F83">
        <v>3</v>
      </c>
      <c r="G83">
        <f>supermarket_sales___Sheet1[[#This Row],[Price]]*supermarket_sales___Sheet1[[#This Row],[Quantity]]</f>
        <v>290.04000000000002</v>
      </c>
      <c r="H83">
        <f>MONTH(supermarket_sales___Sheet1[[#This Row],[Date]])</f>
        <v>1</v>
      </c>
    </row>
    <row r="84" spans="1:8" x14ac:dyDescent="0.3">
      <c r="A84" t="s">
        <v>104</v>
      </c>
      <c r="B84" s="12">
        <v>43488</v>
      </c>
      <c r="C84" t="s">
        <v>13</v>
      </c>
      <c r="D84" t="s">
        <v>25</v>
      </c>
      <c r="E84">
        <v>19.25</v>
      </c>
      <c r="F84">
        <v>8</v>
      </c>
      <c r="G84">
        <f>supermarket_sales___Sheet1[[#This Row],[Price]]*supermarket_sales___Sheet1[[#This Row],[Quantity]]</f>
        <v>154</v>
      </c>
      <c r="H84">
        <f>MONTH(supermarket_sales___Sheet1[[#This Row],[Date]])</f>
        <v>1</v>
      </c>
    </row>
    <row r="85" spans="1:8" x14ac:dyDescent="0.3">
      <c r="A85" t="s">
        <v>105</v>
      </c>
      <c r="B85" s="12">
        <v>43519</v>
      </c>
      <c r="C85" t="s">
        <v>10</v>
      </c>
      <c r="D85" t="s">
        <v>25</v>
      </c>
      <c r="E85">
        <v>80.36</v>
      </c>
      <c r="F85">
        <v>4</v>
      </c>
      <c r="G85">
        <f>supermarket_sales___Sheet1[[#This Row],[Price]]*supermarket_sales___Sheet1[[#This Row],[Quantity]]</f>
        <v>321.44</v>
      </c>
      <c r="H85">
        <f>MONTH(supermarket_sales___Sheet1[[#This Row],[Date]])</f>
        <v>2</v>
      </c>
    </row>
    <row r="86" spans="1:8" hidden="1" x14ac:dyDescent="0.3">
      <c r="A86" t="s">
        <v>106</v>
      </c>
      <c r="B86" s="12">
        <v>43533</v>
      </c>
      <c r="C86" t="s">
        <v>10</v>
      </c>
      <c r="D86" t="s">
        <v>22</v>
      </c>
      <c r="E86">
        <v>48.91</v>
      </c>
      <c r="F86">
        <v>5</v>
      </c>
      <c r="G86">
        <f>supermarket_sales___Sheet1[[#This Row],[Price]]*supermarket_sales___Sheet1[[#This Row],[Quantity]]</f>
        <v>244.54999999999998</v>
      </c>
      <c r="H86">
        <f>MONTH(supermarket_sales___Sheet1[[#This Row],[Date]])</f>
        <v>3</v>
      </c>
    </row>
    <row r="87" spans="1:8" hidden="1" x14ac:dyDescent="0.3">
      <c r="A87" t="s">
        <v>107</v>
      </c>
      <c r="B87" s="12">
        <v>43529</v>
      </c>
      <c r="C87" t="s">
        <v>13</v>
      </c>
      <c r="D87" t="s">
        <v>22</v>
      </c>
      <c r="E87">
        <v>83.06</v>
      </c>
      <c r="F87">
        <v>7</v>
      </c>
      <c r="G87">
        <f>supermarket_sales___Sheet1[[#This Row],[Price]]*supermarket_sales___Sheet1[[#This Row],[Quantity]]</f>
        <v>581.42000000000007</v>
      </c>
      <c r="H87">
        <f>MONTH(supermarket_sales___Sheet1[[#This Row],[Date]])</f>
        <v>3</v>
      </c>
    </row>
    <row r="88" spans="1:8" x14ac:dyDescent="0.3">
      <c r="A88" t="s">
        <v>108</v>
      </c>
      <c r="B88" s="12">
        <v>43549</v>
      </c>
      <c r="C88" t="s">
        <v>13</v>
      </c>
      <c r="D88" t="s">
        <v>27</v>
      </c>
      <c r="E88">
        <v>76.52</v>
      </c>
      <c r="F88">
        <v>5</v>
      </c>
      <c r="G88">
        <f>supermarket_sales___Sheet1[[#This Row],[Price]]*supermarket_sales___Sheet1[[#This Row],[Quantity]]</f>
        <v>382.59999999999997</v>
      </c>
      <c r="H88">
        <f>MONTH(supermarket_sales___Sheet1[[#This Row],[Date]])</f>
        <v>3</v>
      </c>
    </row>
    <row r="89" spans="1:8" x14ac:dyDescent="0.3">
      <c r="A89" t="s">
        <v>109</v>
      </c>
      <c r="B89" s="12">
        <v>43551</v>
      </c>
      <c r="C89" t="s">
        <v>10</v>
      </c>
      <c r="D89" t="s">
        <v>25</v>
      </c>
      <c r="E89">
        <v>49.38</v>
      </c>
      <c r="F89">
        <v>7</v>
      </c>
      <c r="G89">
        <f>supermarket_sales___Sheet1[[#This Row],[Price]]*supermarket_sales___Sheet1[[#This Row],[Quantity]]</f>
        <v>345.66</v>
      </c>
      <c r="H89">
        <f>MONTH(supermarket_sales___Sheet1[[#This Row],[Date]])</f>
        <v>3</v>
      </c>
    </row>
    <row r="90" spans="1:8" hidden="1" x14ac:dyDescent="0.3">
      <c r="A90" t="s">
        <v>110</v>
      </c>
      <c r="B90" s="12">
        <v>43467</v>
      </c>
      <c r="C90" t="s">
        <v>13</v>
      </c>
      <c r="D90" t="s">
        <v>22</v>
      </c>
      <c r="E90">
        <v>42.47</v>
      </c>
      <c r="F90">
        <v>1</v>
      </c>
      <c r="G90">
        <f>supermarket_sales___Sheet1[[#This Row],[Price]]*supermarket_sales___Sheet1[[#This Row],[Quantity]]</f>
        <v>42.47</v>
      </c>
      <c r="H90">
        <f>MONTH(supermarket_sales___Sheet1[[#This Row],[Date]])</f>
        <v>1</v>
      </c>
    </row>
    <row r="91" spans="1:8" x14ac:dyDescent="0.3">
      <c r="A91" t="s">
        <v>111</v>
      </c>
      <c r="B91" s="12">
        <v>43523</v>
      </c>
      <c r="C91" t="s">
        <v>13</v>
      </c>
      <c r="D91" t="s">
        <v>11</v>
      </c>
      <c r="E91">
        <v>76.989999999999995</v>
      </c>
      <c r="F91">
        <v>6</v>
      </c>
      <c r="G91">
        <f>supermarket_sales___Sheet1[[#This Row],[Price]]*supermarket_sales___Sheet1[[#This Row],[Quantity]]</f>
        <v>461.93999999999994</v>
      </c>
      <c r="H91">
        <f>MONTH(supermarket_sales___Sheet1[[#This Row],[Date]])</f>
        <v>2</v>
      </c>
    </row>
    <row r="92" spans="1:8" x14ac:dyDescent="0.3">
      <c r="A92" t="s">
        <v>112</v>
      </c>
      <c r="B92" s="12">
        <v>43488</v>
      </c>
      <c r="C92" t="s">
        <v>10</v>
      </c>
      <c r="D92" t="s">
        <v>19</v>
      </c>
      <c r="E92">
        <v>47.38</v>
      </c>
      <c r="F92">
        <v>4</v>
      </c>
      <c r="G92">
        <f>supermarket_sales___Sheet1[[#This Row],[Price]]*supermarket_sales___Sheet1[[#This Row],[Quantity]]</f>
        <v>189.52</v>
      </c>
      <c r="H92">
        <f>MONTH(supermarket_sales___Sheet1[[#This Row],[Date]])</f>
        <v>1</v>
      </c>
    </row>
    <row r="93" spans="1:8" x14ac:dyDescent="0.3">
      <c r="A93" t="s">
        <v>113</v>
      </c>
      <c r="B93" s="12">
        <v>43491</v>
      </c>
      <c r="C93" t="s">
        <v>13</v>
      </c>
      <c r="D93" t="s">
        <v>22</v>
      </c>
      <c r="E93">
        <v>44.86</v>
      </c>
      <c r="F93">
        <v>10</v>
      </c>
      <c r="G93">
        <f>supermarket_sales___Sheet1[[#This Row],[Price]]*supermarket_sales___Sheet1[[#This Row],[Quantity]]</f>
        <v>448.6</v>
      </c>
      <c r="H93">
        <f>MONTH(supermarket_sales___Sheet1[[#This Row],[Date]])</f>
        <v>1</v>
      </c>
    </row>
    <row r="94" spans="1:8" hidden="1" x14ac:dyDescent="0.3">
      <c r="A94" t="s">
        <v>114</v>
      </c>
      <c r="B94" s="12">
        <v>43475</v>
      </c>
      <c r="C94" t="s">
        <v>10</v>
      </c>
      <c r="D94" t="s">
        <v>22</v>
      </c>
      <c r="E94">
        <v>21.98</v>
      </c>
      <c r="F94">
        <v>7</v>
      </c>
      <c r="G94">
        <f>supermarket_sales___Sheet1[[#This Row],[Price]]*supermarket_sales___Sheet1[[#This Row],[Quantity]]</f>
        <v>153.86000000000001</v>
      </c>
      <c r="H94">
        <f>MONTH(supermarket_sales___Sheet1[[#This Row],[Date]])</f>
        <v>1</v>
      </c>
    </row>
    <row r="95" spans="1:8" hidden="1" x14ac:dyDescent="0.3">
      <c r="A95" t="s">
        <v>115</v>
      </c>
      <c r="B95" s="12">
        <v>43536</v>
      </c>
      <c r="C95" t="s">
        <v>10</v>
      </c>
      <c r="D95" t="s">
        <v>11</v>
      </c>
      <c r="E95">
        <v>64.36</v>
      </c>
      <c r="F95">
        <v>9</v>
      </c>
      <c r="G95">
        <f>supermarket_sales___Sheet1[[#This Row],[Price]]*supermarket_sales___Sheet1[[#This Row],[Quantity]]</f>
        <v>579.24</v>
      </c>
      <c r="H95">
        <f>MONTH(supermarket_sales___Sheet1[[#This Row],[Date]])</f>
        <v>3</v>
      </c>
    </row>
    <row r="96" spans="1:8" hidden="1" x14ac:dyDescent="0.3">
      <c r="A96" t="s">
        <v>116</v>
      </c>
      <c r="B96" s="12">
        <v>43502</v>
      </c>
      <c r="C96" t="s">
        <v>13</v>
      </c>
      <c r="D96" t="s">
        <v>11</v>
      </c>
      <c r="E96">
        <v>89.75</v>
      </c>
      <c r="F96">
        <v>1</v>
      </c>
      <c r="G96">
        <f>supermarket_sales___Sheet1[[#This Row],[Price]]*supermarket_sales___Sheet1[[#This Row],[Quantity]]</f>
        <v>89.75</v>
      </c>
      <c r="H96">
        <f>MONTH(supermarket_sales___Sheet1[[#This Row],[Date]])</f>
        <v>2</v>
      </c>
    </row>
    <row r="97" spans="1:8" hidden="1" x14ac:dyDescent="0.3">
      <c r="A97" t="s">
        <v>117</v>
      </c>
      <c r="B97" s="12">
        <v>43532</v>
      </c>
      <c r="C97" t="s">
        <v>13</v>
      </c>
      <c r="D97" t="s">
        <v>14</v>
      </c>
      <c r="E97">
        <v>97.16</v>
      </c>
      <c r="F97">
        <v>1</v>
      </c>
      <c r="G97">
        <f>supermarket_sales___Sheet1[[#This Row],[Price]]*supermarket_sales___Sheet1[[#This Row],[Quantity]]</f>
        <v>97.16</v>
      </c>
      <c r="H97">
        <f>MONTH(supermarket_sales___Sheet1[[#This Row],[Date]])</f>
        <v>3</v>
      </c>
    </row>
    <row r="98" spans="1:8" x14ac:dyDescent="0.3">
      <c r="A98" t="s">
        <v>118</v>
      </c>
      <c r="B98" s="12">
        <v>43553</v>
      </c>
      <c r="C98" t="s">
        <v>13</v>
      </c>
      <c r="D98" t="s">
        <v>11</v>
      </c>
      <c r="E98">
        <v>87.87</v>
      </c>
      <c r="F98">
        <v>10</v>
      </c>
      <c r="G98">
        <f>supermarket_sales___Sheet1[[#This Row],[Price]]*supermarket_sales___Sheet1[[#This Row],[Quantity]]</f>
        <v>878.7</v>
      </c>
      <c r="H98">
        <f>MONTH(supermarket_sales___Sheet1[[#This Row],[Date]])</f>
        <v>3</v>
      </c>
    </row>
    <row r="99" spans="1:8" hidden="1" x14ac:dyDescent="0.3">
      <c r="A99" t="s">
        <v>119</v>
      </c>
      <c r="B99" s="12">
        <v>43505</v>
      </c>
      <c r="C99" t="s">
        <v>13</v>
      </c>
      <c r="D99" t="s">
        <v>14</v>
      </c>
      <c r="E99">
        <v>12.45</v>
      </c>
      <c r="F99">
        <v>6</v>
      </c>
      <c r="G99">
        <f>supermarket_sales___Sheet1[[#This Row],[Price]]*supermarket_sales___Sheet1[[#This Row],[Quantity]]</f>
        <v>74.699999999999989</v>
      </c>
      <c r="H99">
        <f>MONTH(supermarket_sales___Sheet1[[#This Row],[Date]])</f>
        <v>2</v>
      </c>
    </row>
    <row r="100" spans="1:8" x14ac:dyDescent="0.3">
      <c r="A100" t="s">
        <v>120</v>
      </c>
      <c r="B100" s="12">
        <v>43547</v>
      </c>
      <c r="C100" t="s">
        <v>13</v>
      </c>
      <c r="D100" t="s">
        <v>25</v>
      </c>
      <c r="E100">
        <v>52.75</v>
      </c>
      <c r="F100">
        <v>3</v>
      </c>
      <c r="G100">
        <f>supermarket_sales___Sheet1[[#This Row],[Price]]*supermarket_sales___Sheet1[[#This Row],[Quantity]]</f>
        <v>158.25</v>
      </c>
      <c r="H100">
        <f>MONTH(supermarket_sales___Sheet1[[#This Row],[Date]])</f>
        <v>3</v>
      </c>
    </row>
    <row r="101" spans="1:8" hidden="1" x14ac:dyDescent="0.3">
      <c r="A101" t="s">
        <v>121</v>
      </c>
      <c r="B101" s="12">
        <v>43529</v>
      </c>
      <c r="C101" t="s">
        <v>13</v>
      </c>
      <c r="D101" t="s">
        <v>19</v>
      </c>
      <c r="E101">
        <v>82.7</v>
      </c>
      <c r="F101">
        <v>6</v>
      </c>
      <c r="G101">
        <f>supermarket_sales___Sheet1[[#This Row],[Price]]*supermarket_sales___Sheet1[[#This Row],[Quantity]]</f>
        <v>496.20000000000005</v>
      </c>
      <c r="H101">
        <f>MONTH(supermarket_sales___Sheet1[[#This Row],[Date]])</f>
        <v>3</v>
      </c>
    </row>
    <row r="102" spans="1:8" x14ac:dyDescent="0.3">
      <c r="A102" t="s">
        <v>122</v>
      </c>
      <c r="B102" s="12">
        <v>43550</v>
      </c>
      <c r="C102" t="s">
        <v>10</v>
      </c>
      <c r="D102" t="s">
        <v>27</v>
      </c>
      <c r="E102">
        <v>48.71</v>
      </c>
      <c r="F102">
        <v>1</v>
      </c>
      <c r="G102">
        <f>supermarket_sales___Sheet1[[#This Row],[Price]]*supermarket_sales___Sheet1[[#This Row],[Quantity]]</f>
        <v>48.71</v>
      </c>
      <c r="H102">
        <f>MONTH(supermarket_sales___Sheet1[[#This Row],[Date]])</f>
        <v>3</v>
      </c>
    </row>
    <row r="103" spans="1:8" hidden="1" x14ac:dyDescent="0.3">
      <c r="A103" t="s">
        <v>123</v>
      </c>
      <c r="B103" s="12">
        <v>43525</v>
      </c>
      <c r="C103" t="s">
        <v>13</v>
      </c>
      <c r="D103" t="s">
        <v>27</v>
      </c>
      <c r="E103">
        <v>78.55</v>
      </c>
      <c r="F103">
        <v>9</v>
      </c>
      <c r="G103">
        <f>supermarket_sales___Sheet1[[#This Row],[Price]]*supermarket_sales___Sheet1[[#This Row],[Quantity]]</f>
        <v>706.94999999999993</v>
      </c>
      <c r="H103">
        <f>MONTH(supermarket_sales___Sheet1[[#This Row],[Date]])</f>
        <v>3</v>
      </c>
    </row>
    <row r="104" spans="1:8" hidden="1" x14ac:dyDescent="0.3">
      <c r="A104" t="s">
        <v>124</v>
      </c>
      <c r="B104" s="12">
        <v>43497</v>
      </c>
      <c r="C104" t="s">
        <v>13</v>
      </c>
      <c r="D104" t="s">
        <v>14</v>
      </c>
      <c r="E104">
        <v>23.07</v>
      </c>
      <c r="F104">
        <v>9</v>
      </c>
      <c r="G104">
        <f>supermarket_sales___Sheet1[[#This Row],[Price]]*supermarket_sales___Sheet1[[#This Row],[Quantity]]</f>
        <v>207.63</v>
      </c>
      <c r="H104">
        <f>MONTH(supermarket_sales___Sheet1[[#This Row],[Date]])</f>
        <v>2</v>
      </c>
    </row>
    <row r="105" spans="1:8" x14ac:dyDescent="0.3">
      <c r="A105" t="s">
        <v>125</v>
      </c>
      <c r="B105" s="12">
        <v>43552</v>
      </c>
      <c r="C105" t="s">
        <v>13</v>
      </c>
      <c r="D105" t="s">
        <v>25</v>
      </c>
      <c r="E105">
        <v>58.26</v>
      </c>
      <c r="F105">
        <v>6</v>
      </c>
      <c r="G105">
        <f>supermarket_sales___Sheet1[[#This Row],[Price]]*supermarket_sales___Sheet1[[#This Row],[Quantity]]</f>
        <v>349.56</v>
      </c>
      <c r="H105">
        <f>MONTH(supermarket_sales___Sheet1[[#This Row],[Date]])</f>
        <v>3</v>
      </c>
    </row>
    <row r="106" spans="1:8" x14ac:dyDescent="0.3">
      <c r="A106" t="s">
        <v>126</v>
      </c>
      <c r="B106" s="12">
        <v>43543</v>
      </c>
      <c r="C106" t="s">
        <v>13</v>
      </c>
      <c r="D106" t="s">
        <v>11</v>
      </c>
      <c r="E106">
        <v>30.35</v>
      </c>
      <c r="F106">
        <v>7</v>
      </c>
      <c r="G106">
        <f>supermarket_sales___Sheet1[[#This Row],[Price]]*supermarket_sales___Sheet1[[#This Row],[Quantity]]</f>
        <v>212.45000000000002</v>
      </c>
      <c r="H106">
        <f>MONTH(supermarket_sales___Sheet1[[#This Row],[Date]])</f>
        <v>3</v>
      </c>
    </row>
    <row r="107" spans="1:8" hidden="1" x14ac:dyDescent="0.3">
      <c r="A107" t="s">
        <v>127</v>
      </c>
      <c r="B107" s="12">
        <v>43477</v>
      </c>
      <c r="C107" t="s">
        <v>10</v>
      </c>
      <c r="D107" t="s">
        <v>14</v>
      </c>
      <c r="E107">
        <v>88.67</v>
      </c>
      <c r="F107">
        <v>10</v>
      </c>
      <c r="G107">
        <f>supermarket_sales___Sheet1[[#This Row],[Price]]*supermarket_sales___Sheet1[[#This Row],[Quantity]]</f>
        <v>886.7</v>
      </c>
      <c r="H107">
        <f>MONTH(supermarket_sales___Sheet1[[#This Row],[Date]])</f>
        <v>1</v>
      </c>
    </row>
    <row r="108" spans="1:8" hidden="1" x14ac:dyDescent="0.3">
      <c r="A108" t="s">
        <v>128</v>
      </c>
      <c r="B108" s="12">
        <v>43470</v>
      </c>
      <c r="C108" t="s">
        <v>13</v>
      </c>
      <c r="D108" t="s">
        <v>27</v>
      </c>
      <c r="E108">
        <v>27.38</v>
      </c>
      <c r="F108">
        <v>6</v>
      </c>
      <c r="G108">
        <f>supermarket_sales___Sheet1[[#This Row],[Price]]*supermarket_sales___Sheet1[[#This Row],[Quantity]]</f>
        <v>164.28</v>
      </c>
      <c r="H108">
        <f>MONTH(supermarket_sales___Sheet1[[#This Row],[Date]])</f>
        <v>1</v>
      </c>
    </row>
    <row r="109" spans="1:8" x14ac:dyDescent="0.3">
      <c r="A109" t="s">
        <v>129</v>
      </c>
      <c r="B109" s="12">
        <v>43546</v>
      </c>
      <c r="C109" t="s">
        <v>13</v>
      </c>
      <c r="D109" t="s">
        <v>22</v>
      </c>
      <c r="E109">
        <v>62.13</v>
      </c>
      <c r="F109">
        <v>6</v>
      </c>
      <c r="G109">
        <f>supermarket_sales___Sheet1[[#This Row],[Price]]*supermarket_sales___Sheet1[[#This Row],[Quantity]]</f>
        <v>372.78000000000003</v>
      </c>
      <c r="H109">
        <f>MONTH(supermarket_sales___Sheet1[[#This Row],[Date]])</f>
        <v>3</v>
      </c>
    </row>
    <row r="110" spans="1:8" x14ac:dyDescent="0.3">
      <c r="A110" t="s">
        <v>130</v>
      </c>
      <c r="B110" s="12">
        <v>43548</v>
      </c>
      <c r="C110" t="s">
        <v>13</v>
      </c>
      <c r="D110" t="s">
        <v>25</v>
      </c>
      <c r="E110">
        <v>33.979999999999997</v>
      </c>
      <c r="F110">
        <v>9</v>
      </c>
      <c r="G110">
        <f>supermarket_sales___Sheet1[[#This Row],[Price]]*supermarket_sales___Sheet1[[#This Row],[Quantity]]</f>
        <v>305.82</v>
      </c>
      <c r="H110">
        <f>MONTH(supermarket_sales___Sheet1[[#This Row],[Date]])</f>
        <v>3</v>
      </c>
    </row>
    <row r="111" spans="1:8" hidden="1" x14ac:dyDescent="0.3">
      <c r="A111" t="s">
        <v>131</v>
      </c>
      <c r="B111" s="12">
        <v>43527</v>
      </c>
      <c r="C111" t="s">
        <v>10</v>
      </c>
      <c r="D111" t="s">
        <v>14</v>
      </c>
      <c r="E111">
        <v>81.97</v>
      </c>
      <c r="F111">
        <v>10</v>
      </c>
      <c r="G111">
        <f>supermarket_sales___Sheet1[[#This Row],[Price]]*supermarket_sales___Sheet1[[#This Row],[Quantity]]</f>
        <v>819.7</v>
      </c>
      <c r="H111">
        <f>MONTH(supermarket_sales___Sheet1[[#This Row],[Date]])</f>
        <v>3</v>
      </c>
    </row>
    <row r="112" spans="1:8" hidden="1" x14ac:dyDescent="0.3">
      <c r="A112" t="s">
        <v>132</v>
      </c>
      <c r="B112" s="12">
        <v>43501</v>
      </c>
      <c r="C112" t="s">
        <v>10</v>
      </c>
      <c r="D112" t="s">
        <v>22</v>
      </c>
      <c r="E112">
        <v>16.489999999999998</v>
      </c>
      <c r="F112">
        <v>2</v>
      </c>
      <c r="G112">
        <f>supermarket_sales___Sheet1[[#This Row],[Price]]*supermarket_sales___Sheet1[[#This Row],[Quantity]]</f>
        <v>32.979999999999997</v>
      </c>
      <c r="H112">
        <f>MONTH(supermarket_sales___Sheet1[[#This Row],[Date]])</f>
        <v>2</v>
      </c>
    </row>
    <row r="113" spans="1:8" hidden="1" x14ac:dyDescent="0.3">
      <c r="A113" t="s">
        <v>133</v>
      </c>
      <c r="B113" s="12">
        <v>43501</v>
      </c>
      <c r="C113" t="s">
        <v>10</v>
      </c>
      <c r="D113" t="s">
        <v>11</v>
      </c>
      <c r="E113">
        <v>98.21</v>
      </c>
      <c r="F113">
        <v>3</v>
      </c>
      <c r="G113">
        <f>supermarket_sales___Sheet1[[#This Row],[Price]]*supermarket_sales___Sheet1[[#This Row],[Quantity]]</f>
        <v>294.63</v>
      </c>
      <c r="H113">
        <f>MONTH(supermarket_sales___Sheet1[[#This Row],[Date]])</f>
        <v>2</v>
      </c>
    </row>
    <row r="114" spans="1:8" x14ac:dyDescent="0.3">
      <c r="A114" t="s">
        <v>134</v>
      </c>
      <c r="B114" s="12">
        <v>43511</v>
      </c>
      <c r="C114" t="s">
        <v>13</v>
      </c>
      <c r="D114" t="s">
        <v>27</v>
      </c>
      <c r="E114">
        <v>72.84</v>
      </c>
      <c r="F114">
        <v>7</v>
      </c>
      <c r="G114">
        <f>supermarket_sales___Sheet1[[#This Row],[Price]]*supermarket_sales___Sheet1[[#This Row],[Quantity]]</f>
        <v>509.88</v>
      </c>
      <c r="H114">
        <f>MONTH(supermarket_sales___Sheet1[[#This Row],[Date]])</f>
        <v>2</v>
      </c>
    </row>
    <row r="115" spans="1:8" x14ac:dyDescent="0.3">
      <c r="A115" t="s">
        <v>135</v>
      </c>
      <c r="B115" s="12">
        <v>43484</v>
      </c>
      <c r="C115" t="s">
        <v>10</v>
      </c>
      <c r="D115" t="s">
        <v>19</v>
      </c>
      <c r="E115">
        <v>58.07</v>
      </c>
      <c r="F115">
        <v>9</v>
      </c>
      <c r="G115">
        <f>supermarket_sales___Sheet1[[#This Row],[Price]]*supermarket_sales___Sheet1[[#This Row],[Quantity]]</f>
        <v>522.63</v>
      </c>
      <c r="H115">
        <f>MONTH(supermarket_sales___Sheet1[[#This Row],[Date]])</f>
        <v>1</v>
      </c>
    </row>
    <row r="116" spans="1:8" hidden="1" x14ac:dyDescent="0.3">
      <c r="A116" t="s">
        <v>136</v>
      </c>
      <c r="B116" s="12">
        <v>43497</v>
      </c>
      <c r="C116" t="s">
        <v>10</v>
      </c>
      <c r="D116" t="s">
        <v>19</v>
      </c>
      <c r="E116">
        <v>80.790000000000006</v>
      </c>
      <c r="F116">
        <v>9</v>
      </c>
      <c r="G116">
        <f>supermarket_sales___Sheet1[[#This Row],[Price]]*supermarket_sales___Sheet1[[#This Row],[Quantity]]</f>
        <v>727.11</v>
      </c>
      <c r="H116">
        <f>MONTH(supermarket_sales___Sheet1[[#This Row],[Date]])</f>
        <v>2</v>
      </c>
    </row>
    <row r="117" spans="1:8" hidden="1" x14ac:dyDescent="0.3">
      <c r="A117" t="s">
        <v>137</v>
      </c>
      <c r="B117" s="12">
        <v>43526</v>
      </c>
      <c r="C117" t="s">
        <v>13</v>
      </c>
      <c r="D117" t="s">
        <v>27</v>
      </c>
      <c r="E117">
        <v>27.02</v>
      </c>
      <c r="F117">
        <v>3</v>
      </c>
      <c r="G117">
        <f>supermarket_sales___Sheet1[[#This Row],[Price]]*supermarket_sales___Sheet1[[#This Row],[Quantity]]</f>
        <v>81.06</v>
      </c>
      <c r="H117">
        <f>MONTH(supermarket_sales___Sheet1[[#This Row],[Date]])</f>
        <v>3</v>
      </c>
    </row>
    <row r="118" spans="1:8" hidden="1" x14ac:dyDescent="0.3">
      <c r="A118" t="s">
        <v>138</v>
      </c>
      <c r="B118" s="12">
        <v>43529</v>
      </c>
      <c r="C118" t="s">
        <v>10</v>
      </c>
      <c r="D118" t="s">
        <v>27</v>
      </c>
      <c r="E118">
        <v>21.94</v>
      </c>
      <c r="F118">
        <v>5</v>
      </c>
      <c r="G118">
        <f>supermarket_sales___Sheet1[[#This Row],[Price]]*supermarket_sales___Sheet1[[#This Row],[Quantity]]</f>
        <v>109.7</v>
      </c>
      <c r="H118">
        <f>MONTH(supermarket_sales___Sheet1[[#This Row],[Date]])</f>
        <v>3</v>
      </c>
    </row>
    <row r="119" spans="1:8" x14ac:dyDescent="0.3">
      <c r="A119" t="s">
        <v>139</v>
      </c>
      <c r="B119" s="12">
        <v>43481</v>
      </c>
      <c r="C119" t="s">
        <v>10</v>
      </c>
      <c r="D119" t="s">
        <v>27</v>
      </c>
      <c r="E119">
        <v>51.36</v>
      </c>
      <c r="F119">
        <v>1</v>
      </c>
      <c r="G119">
        <f>supermarket_sales___Sheet1[[#This Row],[Price]]*supermarket_sales___Sheet1[[#This Row],[Quantity]]</f>
        <v>51.36</v>
      </c>
      <c r="H119">
        <f>MONTH(supermarket_sales___Sheet1[[#This Row],[Date]])</f>
        <v>1</v>
      </c>
    </row>
    <row r="120" spans="1:8" hidden="1" x14ac:dyDescent="0.3">
      <c r="A120" t="s">
        <v>140</v>
      </c>
      <c r="B120" s="12">
        <v>43498</v>
      </c>
      <c r="C120" t="s">
        <v>13</v>
      </c>
      <c r="D120" t="s">
        <v>25</v>
      </c>
      <c r="E120">
        <v>10.96</v>
      </c>
      <c r="F120">
        <v>10</v>
      </c>
      <c r="G120">
        <f>supermarket_sales___Sheet1[[#This Row],[Price]]*supermarket_sales___Sheet1[[#This Row],[Quantity]]</f>
        <v>109.60000000000001</v>
      </c>
      <c r="H120">
        <f>MONTH(supermarket_sales___Sheet1[[#This Row],[Date]])</f>
        <v>2</v>
      </c>
    </row>
    <row r="121" spans="1:8" x14ac:dyDescent="0.3">
      <c r="A121" t="s">
        <v>141</v>
      </c>
      <c r="B121" s="12">
        <v>43485</v>
      </c>
      <c r="C121" t="s">
        <v>13</v>
      </c>
      <c r="D121" t="s">
        <v>19</v>
      </c>
      <c r="E121">
        <v>53.44</v>
      </c>
      <c r="F121">
        <v>2</v>
      </c>
      <c r="G121">
        <f>supermarket_sales___Sheet1[[#This Row],[Price]]*supermarket_sales___Sheet1[[#This Row],[Quantity]]</f>
        <v>106.88</v>
      </c>
      <c r="H121">
        <f>MONTH(supermarket_sales___Sheet1[[#This Row],[Date]])</f>
        <v>1</v>
      </c>
    </row>
    <row r="122" spans="1:8" x14ac:dyDescent="0.3">
      <c r="A122" t="s">
        <v>142</v>
      </c>
      <c r="B122" s="12">
        <v>43510</v>
      </c>
      <c r="C122" t="s">
        <v>13</v>
      </c>
      <c r="D122" t="s">
        <v>14</v>
      </c>
      <c r="E122">
        <v>99.56</v>
      </c>
      <c r="F122">
        <v>8</v>
      </c>
      <c r="G122">
        <f>supermarket_sales___Sheet1[[#This Row],[Price]]*supermarket_sales___Sheet1[[#This Row],[Quantity]]</f>
        <v>796.48</v>
      </c>
      <c r="H122">
        <f>MONTH(supermarket_sales___Sheet1[[#This Row],[Date]])</f>
        <v>2</v>
      </c>
    </row>
    <row r="123" spans="1:8" hidden="1" x14ac:dyDescent="0.3">
      <c r="A123" t="s">
        <v>143</v>
      </c>
      <c r="B123" s="12">
        <v>43477</v>
      </c>
      <c r="C123" t="s">
        <v>10</v>
      </c>
      <c r="D123" t="s">
        <v>22</v>
      </c>
      <c r="E123">
        <v>57.12</v>
      </c>
      <c r="F123">
        <v>7</v>
      </c>
      <c r="G123">
        <f>supermarket_sales___Sheet1[[#This Row],[Price]]*supermarket_sales___Sheet1[[#This Row],[Quantity]]</f>
        <v>399.84</v>
      </c>
      <c r="H123">
        <f>MONTH(supermarket_sales___Sheet1[[#This Row],[Date]])</f>
        <v>1</v>
      </c>
    </row>
    <row r="124" spans="1:8" hidden="1" x14ac:dyDescent="0.3">
      <c r="A124" t="s">
        <v>144</v>
      </c>
      <c r="B124" s="12">
        <v>43533</v>
      </c>
      <c r="C124" t="s">
        <v>10</v>
      </c>
      <c r="D124" t="s">
        <v>22</v>
      </c>
      <c r="E124">
        <v>99.96</v>
      </c>
      <c r="F124">
        <v>9</v>
      </c>
      <c r="G124">
        <f>supermarket_sales___Sheet1[[#This Row],[Price]]*supermarket_sales___Sheet1[[#This Row],[Quantity]]</f>
        <v>899.64</v>
      </c>
      <c r="H124">
        <f>MONTH(supermarket_sales___Sheet1[[#This Row],[Date]])</f>
        <v>3</v>
      </c>
    </row>
    <row r="125" spans="1:8" x14ac:dyDescent="0.3">
      <c r="A125" t="s">
        <v>145</v>
      </c>
      <c r="B125" s="12">
        <v>43537</v>
      </c>
      <c r="C125" t="s">
        <v>10</v>
      </c>
      <c r="D125" t="s">
        <v>19</v>
      </c>
      <c r="E125">
        <v>63.91</v>
      </c>
      <c r="F125">
        <v>8</v>
      </c>
      <c r="G125">
        <f>supermarket_sales___Sheet1[[#This Row],[Price]]*supermarket_sales___Sheet1[[#This Row],[Quantity]]</f>
        <v>511.28</v>
      </c>
      <c r="H125">
        <f>MONTH(supermarket_sales___Sheet1[[#This Row],[Date]])</f>
        <v>3</v>
      </c>
    </row>
    <row r="126" spans="1:8" hidden="1" x14ac:dyDescent="0.3">
      <c r="A126" t="s">
        <v>146</v>
      </c>
      <c r="B126" s="12">
        <v>43533</v>
      </c>
      <c r="C126" t="s">
        <v>10</v>
      </c>
      <c r="D126" t="s">
        <v>27</v>
      </c>
      <c r="E126">
        <v>56.47</v>
      </c>
      <c r="F126">
        <v>8</v>
      </c>
      <c r="G126">
        <f>supermarket_sales___Sheet1[[#This Row],[Price]]*supermarket_sales___Sheet1[[#This Row],[Quantity]]</f>
        <v>451.76</v>
      </c>
      <c r="H126">
        <f>MONTH(supermarket_sales___Sheet1[[#This Row],[Date]])</f>
        <v>3</v>
      </c>
    </row>
    <row r="127" spans="1:8" hidden="1" x14ac:dyDescent="0.3">
      <c r="A127" t="s">
        <v>147</v>
      </c>
      <c r="B127" s="12">
        <v>43534</v>
      </c>
      <c r="C127" t="s">
        <v>13</v>
      </c>
      <c r="D127" t="s">
        <v>19</v>
      </c>
      <c r="E127">
        <v>93.69</v>
      </c>
      <c r="F127">
        <v>7</v>
      </c>
      <c r="G127">
        <f>supermarket_sales___Sheet1[[#This Row],[Price]]*supermarket_sales___Sheet1[[#This Row],[Quantity]]</f>
        <v>655.82999999999993</v>
      </c>
      <c r="H127">
        <f>MONTH(supermarket_sales___Sheet1[[#This Row],[Date]])</f>
        <v>3</v>
      </c>
    </row>
    <row r="128" spans="1:8" x14ac:dyDescent="0.3">
      <c r="A128" t="s">
        <v>148</v>
      </c>
      <c r="B128" s="12">
        <v>43492</v>
      </c>
      <c r="C128" t="s">
        <v>13</v>
      </c>
      <c r="D128" t="s">
        <v>22</v>
      </c>
      <c r="E128">
        <v>32.25</v>
      </c>
      <c r="F128">
        <v>5</v>
      </c>
      <c r="G128">
        <f>supermarket_sales___Sheet1[[#This Row],[Price]]*supermarket_sales___Sheet1[[#This Row],[Quantity]]</f>
        <v>161.25</v>
      </c>
      <c r="H128">
        <f>MONTH(supermarket_sales___Sheet1[[#This Row],[Date]])</f>
        <v>1</v>
      </c>
    </row>
    <row r="129" spans="1:8" hidden="1" x14ac:dyDescent="0.3">
      <c r="A129" t="s">
        <v>149</v>
      </c>
      <c r="B129" s="12">
        <v>43473</v>
      </c>
      <c r="C129" t="s">
        <v>13</v>
      </c>
      <c r="D129" t="s">
        <v>27</v>
      </c>
      <c r="E129">
        <v>31.73</v>
      </c>
      <c r="F129">
        <v>9</v>
      </c>
      <c r="G129">
        <f>supermarket_sales___Sheet1[[#This Row],[Price]]*supermarket_sales___Sheet1[[#This Row],[Quantity]]</f>
        <v>285.57</v>
      </c>
      <c r="H129">
        <f>MONTH(supermarket_sales___Sheet1[[#This Row],[Date]])</f>
        <v>1</v>
      </c>
    </row>
    <row r="130" spans="1:8" hidden="1" x14ac:dyDescent="0.3">
      <c r="A130" t="s">
        <v>150</v>
      </c>
      <c r="B130" s="12">
        <v>43473</v>
      </c>
      <c r="C130" t="s">
        <v>10</v>
      </c>
      <c r="D130" t="s">
        <v>25</v>
      </c>
      <c r="E130">
        <v>68.540000000000006</v>
      </c>
      <c r="F130">
        <v>8</v>
      </c>
      <c r="G130">
        <f>supermarket_sales___Sheet1[[#This Row],[Price]]*supermarket_sales___Sheet1[[#This Row],[Quantity]]</f>
        <v>548.32000000000005</v>
      </c>
      <c r="H130">
        <f>MONTH(supermarket_sales___Sheet1[[#This Row],[Date]])</f>
        <v>1</v>
      </c>
    </row>
    <row r="131" spans="1:8" hidden="1" x14ac:dyDescent="0.3">
      <c r="A131" t="s">
        <v>151</v>
      </c>
      <c r="B131" s="12">
        <v>43504</v>
      </c>
      <c r="C131" t="s">
        <v>13</v>
      </c>
      <c r="D131" t="s">
        <v>22</v>
      </c>
      <c r="E131">
        <v>90.28</v>
      </c>
      <c r="F131">
        <v>9</v>
      </c>
      <c r="G131">
        <f>supermarket_sales___Sheet1[[#This Row],[Price]]*supermarket_sales___Sheet1[[#This Row],[Quantity]]</f>
        <v>812.52</v>
      </c>
      <c r="H131">
        <f>MONTH(supermarket_sales___Sheet1[[#This Row],[Date]])</f>
        <v>2</v>
      </c>
    </row>
    <row r="132" spans="1:8" x14ac:dyDescent="0.3">
      <c r="A132" t="s">
        <v>152</v>
      </c>
      <c r="B132" s="12">
        <v>43490</v>
      </c>
      <c r="C132" t="s">
        <v>13</v>
      </c>
      <c r="D132" t="s">
        <v>27</v>
      </c>
      <c r="E132">
        <v>39.619999999999997</v>
      </c>
      <c r="F132">
        <v>7</v>
      </c>
      <c r="G132">
        <f>supermarket_sales___Sheet1[[#This Row],[Price]]*supermarket_sales___Sheet1[[#This Row],[Quantity]]</f>
        <v>277.33999999999997</v>
      </c>
      <c r="H132">
        <f>MONTH(supermarket_sales___Sheet1[[#This Row],[Date]])</f>
        <v>1</v>
      </c>
    </row>
    <row r="133" spans="1:8" hidden="1" x14ac:dyDescent="0.3">
      <c r="A133" t="s">
        <v>153</v>
      </c>
      <c r="B133" s="12">
        <v>43530</v>
      </c>
      <c r="C133" t="s">
        <v>10</v>
      </c>
      <c r="D133" t="s">
        <v>22</v>
      </c>
      <c r="E133">
        <v>92.13</v>
      </c>
      <c r="F133">
        <v>6</v>
      </c>
      <c r="G133">
        <f>supermarket_sales___Sheet1[[#This Row],[Price]]*supermarket_sales___Sheet1[[#This Row],[Quantity]]</f>
        <v>552.78</v>
      </c>
      <c r="H133">
        <f>MONTH(supermarket_sales___Sheet1[[#This Row],[Date]])</f>
        <v>3</v>
      </c>
    </row>
    <row r="134" spans="1:8" hidden="1" x14ac:dyDescent="0.3">
      <c r="A134" t="s">
        <v>154</v>
      </c>
      <c r="B134" s="12">
        <v>43506</v>
      </c>
      <c r="C134" t="s">
        <v>13</v>
      </c>
      <c r="D134" t="s">
        <v>22</v>
      </c>
      <c r="E134">
        <v>34.840000000000003</v>
      </c>
      <c r="F134">
        <v>4</v>
      </c>
      <c r="G134">
        <f>supermarket_sales___Sheet1[[#This Row],[Price]]*supermarket_sales___Sheet1[[#This Row],[Quantity]]</f>
        <v>139.36000000000001</v>
      </c>
      <c r="H134">
        <f>MONTH(supermarket_sales___Sheet1[[#This Row],[Date]])</f>
        <v>2</v>
      </c>
    </row>
    <row r="135" spans="1:8" x14ac:dyDescent="0.3">
      <c r="A135" t="s">
        <v>155</v>
      </c>
      <c r="B135" s="12">
        <v>43513</v>
      </c>
      <c r="C135" t="s">
        <v>10</v>
      </c>
      <c r="D135" t="s">
        <v>14</v>
      </c>
      <c r="E135">
        <v>87.45</v>
      </c>
      <c r="F135">
        <v>6</v>
      </c>
      <c r="G135">
        <f>supermarket_sales___Sheet1[[#This Row],[Price]]*supermarket_sales___Sheet1[[#This Row],[Quantity]]</f>
        <v>524.70000000000005</v>
      </c>
      <c r="H135">
        <f>MONTH(supermarket_sales___Sheet1[[#This Row],[Date]])</f>
        <v>2</v>
      </c>
    </row>
    <row r="136" spans="1:8" hidden="1" x14ac:dyDescent="0.3">
      <c r="A136" t="s">
        <v>156</v>
      </c>
      <c r="B136" s="12">
        <v>43532</v>
      </c>
      <c r="C136" t="s">
        <v>13</v>
      </c>
      <c r="D136" t="s">
        <v>11</v>
      </c>
      <c r="E136">
        <v>81.3</v>
      </c>
      <c r="F136">
        <v>6</v>
      </c>
      <c r="G136">
        <f>supermarket_sales___Sheet1[[#This Row],[Price]]*supermarket_sales___Sheet1[[#This Row],[Quantity]]</f>
        <v>487.79999999999995</v>
      </c>
      <c r="H136">
        <f>MONTH(supermarket_sales___Sheet1[[#This Row],[Date]])</f>
        <v>3</v>
      </c>
    </row>
    <row r="137" spans="1:8" x14ac:dyDescent="0.3">
      <c r="A137" t="s">
        <v>157</v>
      </c>
      <c r="B137" s="12">
        <v>43514</v>
      </c>
      <c r="C137" t="s">
        <v>13</v>
      </c>
      <c r="D137" t="s">
        <v>27</v>
      </c>
      <c r="E137">
        <v>90.22</v>
      </c>
      <c r="F137">
        <v>3</v>
      </c>
      <c r="G137">
        <f>supermarket_sales___Sheet1[[#This Row],[Price]]*supermarket_sales___Sheet1[[#This Row],[Quantity]]</f>
        <v>270.65999999999997</v>
      </c>
      <c r="H137">
        <f>MONTH(supermarket_sales___Sheet1[[#This Row],[Date]])</f>
        <v>2</v>
      </c>
    </row>
    <row r="138" spans="1:8" x14ac:dyDescent="0.3">
      <c r="A138" t="s">
        <v>158</v>
      </c>
      <c r="B138" s="12">
        <v>43483</v>
      </c>
      <c r="C138" t="s">
        <v>13</v>
      </c>
      <c r="D138" t="s">
        <v>14</v>
      </c>
      <c r="E138">
        <v>26.31</v>
      </c>
      <c r="F138">
        <v>5</v>
      </c>
      <c r="G138">
        <f>supermarket_sales___Sheet1[[#This Row],[Price]]*supermarket_sales___Sheet1[[#This Row],[Quantity]]</f>
        <v>131.54999999999998</v>
      </c>
      <c r="H138">
        <f>MONTH(supermarket_sales___Sheet1[[#This Row],[Date]])</f>
        <v>1</v>
      </c>
    </row>
    <row r="139" spans="1:8" x14ac:dyDescent="0.3">
      <c r="A139" t="s">
        <v>159</v>
      </c>
      <c r="B139" s="12">
        <v>43514</v>
      </c>
      <c r="C139" t="s">
        <v>10</v>
      </c>
      <c r="D139" t="s">
        <v>19</v>
      </c>
      <c r="E139">
        <v>34.42</v>
      </c>
      <c r="F139">
        <v>6</v>
      </c>
      <c r="G139">
        <f>supermarket_sales___Sheet1[[#This Row],[Price]]*supermarket_sales___Sheet1[[#This Row],[Quantity]]</f>
        <v>206.52</v>
      </c>
      <c r="H139">
        <f>MONTH(supermarket_sales___Sheet1[[#This Row],[Date]])</f>
        <v>2</v>
      </c>
    </row>
    <row r="140" spans="1:8" x14ac:dyDescent="0.3">
      <c r="A140" t="s">
        <v>160</v>
      </c>
      <c r="B140" s="12">
        <v>43512</v>
      </c>
      <c r="C140" t="s">
        <v>13</v>
      </c>
      <c r="D140" t="s">
        <v>22</v>
      </c>
      <c r="E140">
        <v>51.91</v>
      </c>
      <c r="F140">
        <v>10</v>
      </c>
      <c r="G140">
        <f>supermarket_sales___Sheet1[[#This Row],[Price]]*supermarket_sales___Sheet1[[#This Row],[Quantity]]</f>
        <v>519.09999999999991</v>
      </c>
      <c r="H140">
        <f>MONTH(supermarket_sales___Sheet1[[#This Row],[Date]])</f>
        <v>2</v>
      </c>
    </row>
    <row r="141" spans="1:8" x14ac:dyDescent="0.3">
      <c r="A141" t="s">
        <v>161</v>
      </c>
      <c r="B141" s="12">
        <v>43540</v>
      </c>
      <c r="C141" t="s">
        <v>13</v>
      </c>
      <c r="D141" t="s">
        <v>22</v>
      </c>
      <c r="E141">
        <v>72.5</v>
      </c>
      <c r="F141">
        <v>8</v>
      </c>
      <c r="G141">
        <f>supermarket_sales___Sheet1[[#This Row],[Price]]*supermarket_sales___Sheet1[[#This Row],[Quantity]]</f>
        <v>580</v>
      </c>
      <c r="H141">
        <f>MONTH(supermarket_sales___Sheet1[[#This Row],[Date]])</f>
        <v>3</v>
      </c>
    </row>
    <row r="142" spans="1:8" x14ac:dyDescent="0.3">
      <c r="A142" t="s">
        <v>162</v>
      </c>
      <c r="B142" s="12">
        <v>43488</v>
      </c>
      <c r="C142" t="s">
        <v>10</v>
      </c>
      <c r="D142" t="s">
        <v>22</v>
      </c>
      <c r="E142">
        <v>89.8</v>
      </c>
      <c r="F142">
        <v>10</v>
      </c>
      <c r="G142">
        <f>supermarket_sales___Sheet1[[#This Row],[Price]]*supermarket_sales___Sheet1[[#This Row],[Quantity]]</f>
        <v>898</v>
      </c>
      <c r="H142">
        <f>MONTH(supermarket_sales___Sheet1[[#This Row],[Date]])</f>
        <v>1</v>
      </c>
    </row>
    <row r="143" spans="1:8" x14ac:dyDescent="0.3">
      <c r="A143" t="s">
        <v>163</v>
      </c>
      <c r="B143" s="12">
        <v>43490</v>
      </c>
      <c r="C143" t="s">
        <v>10</v>
      </c>
      <c r="D143" t="s">
        <v>11</v>
      </c>
      <c r="E143">
        <v>90.5</v>
      </c>
      <c r="F143">
        <v>10</v>
      </c>
      <c r="G143">
        <f>supermarket_sales___Sheet1[[#This Row],[Price]]*supermarket_sales___Sheet1[[#This Row],[Quantity]]</f>
        <v>905</v>
      </c>
      <c r="H143">
        <f>MONTH(supermarket_sales___Sheet1[[#This Row],[Date]])</f>
        <v>1</v>
      </c>
    </row>
    <row r="144" spans="1:8" hidden="1" x14ac:dyDescent="0.3">
      <c r="A144" t="s">
        <v>164</v>
      </c>
      <c r="B144" s="12">
        <v>43501</v>
      </c>
      <c r="C144" t="s">
        <v>10</v>
      </c>
      <c r="D144" t="s">
        <v>11</v>
      </c>
      <c r="E144">
        <v>68.599999999999994</v>
      </c>
      <c r="F144">
        <v>10</v>
      </c>
      <c r="G144">
        <f>supermarket_sales___Sheet1[[#This Row],[Price]]*supermarket_sales___Sheet1[[#This Row],[Quantity]]</f>
        <v>686</v>
      </c>
      <c r="H144">
        <f>MONTH(supermarket_sales___Sheet1[[#This Row],[Date]])</f>
        <v>2</v>
      </c>
    </row>
    <row r="145" spans="1:8" x14ac:dyDescent="0.3">
      <c r="A145" t="s">
        <v>165</v>
      </c>
      <c r="B145" s="12">
        <v>43518</v>
      </c>
      <c r="C145" t="s">
        <v>10</v>
      </c>
      <c r="D145" t="s">
        <v>25</v>
      </c>
      <c r="E145">
        <v>30.41</v>
      </c>
      <c r="F145">
        <v>1</v>
      </c>
      <c r="G145">
        <f>supermarket_sales___Sheet1[[#This Row],[Price]]*supermarket_sales___Sheet1[[#This Row],[Quantity]]</f>
        <v>30.41</v>
      </c>
      <c r="H145">
        <f>MONTH(supermarket_sales___Sheet1[[#This Row],[Date]])</f>
        <v>2</v>
      </c>
    </row>
    <row r="146" spans="1:8" x14ac:dyDescent="0.3">
      <c r="A146" t="s">
        <v>166</v>
      </c>
      <c r="B146" s="12">
        <v>43486</v>
      </c>
      <c r="C146" t="s">
        <v>13</v>
      </c>
      <c r="D146" t="s">
        <v>19</v>
      </c>
      <c r="E146">
        <v>77.95</v>
      </c>
      <c r="F146">
        <v>6</v>
      </c>
      <c r="G146">
        <f>supermarket_sales___Sheet1[[#This Row],[Price]]*supermarket_sales___Sheet1[[#This Row],[Quantity]]</f>
        <v>467.70000000000005</v>
      </c>
      <c r="H146">
        <f>MONTH(supermarket_sales___Sheet1[[#This Row],[Date]])</f>
        <v>1</v>
      </c>
    </row>
    <row r="147" spans="1:8" hidden="1" x14ac:dyDescent="0.3">
      <c r="A147" t="s">
        <v>167</v>
      </c>
      <c r="B147" s="12">
        <v>43532</v>
      </c>
      <c r="C147" t="s">
        <v>13</v>
      </c>
      <c r="D147" t="s">
        <v>11</v>
      </c>
      <c r="E147">
        <v>46.26</v>
      </c>
      <c r="F147">
        <v>6</v>
      </c>
      <c r="G147">
        <f>supermarket_sales___Sheet1[[#This Row],[Price]]*supermarket_sales___Sheet1[[#This Row],[Quantity]]</f>
        <v>277.56</v>
      </c>
      <c r="H147">
        <f>MONTH(supermarket_sales___Sheet1[[#This Row],[Date]])</f>
        <v>3</v>
      </c>
    </row>
    <row r="148" spans="1:8" hidden="1" x14ac:dyDescent="0.3">
      <c r="A148" t="s">
        <v>168</v>
      </c>
      <c r="B148" s="12">
        <v>43506</v>
      </c>
      <c r="C148" t="s">
        <v>10</v>
      </c>
      <c r="D148" t="s">
        <v>27</v>
      </c>
      <c r="E148">
        <v>30.14</v>
      </c>
      <c r="F148">
        <v>10</v>
      </c>
      <c r="G148">
        <f>supermarket_sales___Sheet1[[#This Row],[Price]]*supermarket_sales___Sheet1[[#This Row],[Quantity]]</f>
        <v>301.39999999999998</v>
      </c>
      <c r="H148">
        <f>MONTH(supermarket_sales___Sheet1[[#This Row],[Date]])</f>
        <v>2</v>
      </c>
    </row>
    <row r="149" spans="1:8" x14ac:dyDescent="0.3">
      <c r="A149" t="s">
        <v>169</v>
      </c>
      <c r="B149" s="12">
        <v>43543</v>
      </c>
      <c r="C149" t="s">
        <v>13</v>
      </c>
      <c r="D149" t="s">
        <v>11</v>
      </c>
      <c r="E149">
        <v>66.14</v>
      </c>
      <c r="F149">
        <v>4</v>
      </c>
      <c r="G149">
        <f>supermarket_sales___Sheet1[[#This Row],[Price]]*supermarket_sales___Sheet1[[#This Row],[Quantity]]</f>
        <v>264.56</v>
      </c>
      <c r="H149">
        <f>MONTH(supermarket_sales___Sheet1[[#This Row],[Date]])</f>
        <v>3</v>
      </c>
    </row>
    <row r="150" spans="1:8" hidden="1" x14ac:dyDescent="0.3">
      <c r="A150" t="s">
        <v>170</v>
      </c>
      <c r="B150" s="12">
        <v>43530</v>
      </c>
      <c r="C150" t="s">
        <v>10</v>
      </c>
      <c r="D150" t="s">
        <v>19</v>
      </c>
      <c r="E150">
        <v>71.86</v>
      </c>
      <c r="F150">
        <v>8</v>
      </c>
      <c r="G150">
        <f>supermarket_sales___Sheet1[[#This Row],[Price]]*supermarket_sales___Sheet1[[#This Row],[Quantity]]</f>
        <v>574.88</v>
      </c>
      <c r="H150">
        <f>MONTH(supermarket_sales___Sheet1[[#This Row],[Date]])</f>
        <v>3</v>
      </c>
    </row>
    <row r="151" spans="1:8" x14ac:dyDescent="0.3">
      <c r="A151" t="s">
        <v>171</v>
      </c>
      <c r="B151" s="12">
        <v>43551</v>
      </c>
      <c r="C151" t="s">
        <v>13</v>
      </c>
      <c r="D151" t="s">
        <v>11</v>
      </c>
      <c r="E151">
        <v>32.46</v>
      </c>
      <c r="F151">
        <v>8</v>
      </c>
      <c r="G151">
        <f>supermarket_sales___Sheet1[[#This Row],[Price]]*supermarket_sales___Sheet1[[#This Row],[Quantity]]</f>
        <v>259.68</v>
      </c>
      <c r="H151">
        <f>MONTH(supermarket_sales___Sheet1[[#This Row],[Date]])</f>
        <v>3</v>
      </c>
    </row>
    <row r="152" spans="1:8" x14ac:dyDescent="0.3">
      <c r="A152" t="s">
        <v>172</v>
      </c>
      <c r="B152" s="12">
        <v>43547</v>
      </c>
      <c r="C152" t="s">
        <v>10</v>
      </c>
      <c r="D152" t="s">
        <v>27</v>
      </c>
      <c r="E152">
        <v>91.54</v>
      </c>
      <c r="F152">
        <v>4</v>
      </c>
      <c r="G152">
        <f>supermarket_sales___Sheet1[[#This Row],[Price]]*supermarket_sales___Sheet1[[#This Row],[Quantity]]</f>
        <v>366.16</v>
      </c>
      <c r="H152">
        <f>MONTH(supermarket_sales___Sheet1[[#This Row],[Date]])</f>
        <v>3</v>
      </c>
    </row>
    <row r="153" spans="1:8" hidden="1" x14ac:dyDescent="0.3">
      <c r="A153" t="s">
        <v>173</v>
      </c>
      <c r="B153" s="12">
        <v>43535</v>
      </c>
      <c r="C153" t="s">
        <v>10</v>
      </c>
      <c r="D153" t="s">
        <v>22</v>
      </c>
      <c r="E153">
        <v>34.56</v>
      </c>
      <c r="F153">
        <v>7</v>
      </c>
      <c r="G153">
        <f>supermarket_sales___Sheet1[[#This Row],[Price]]*supermarket_sales___Sheet1[[#This Row],[Quantity]]</f>
        <v>241.92000000000002</v>
      </c>
      <c r="H153">
        <f>MONTH(supermarket_sales___Sheet1[[#This Row],[Date]])</f>
        <v>3</v>
      </c>
    </row>
    <row r="154" spans="1:8" x14ac:dyDescent="0.3">
      <c r="A154" t="s">
        <v>174</v>
      </c>
      <c r="B154" s="12">
        <v>43494</v>
      </c>
      <c r="C154" t="s">
        <v>13</v>
      </c>
      <c r="D154" t="s">
        <v>27</v>
      </c>
      <c r="E154">
        <v>83.24</v>
      </c>
      <c r="F154">
        <v>9</v>
      </c>
      <c r="G154">
        <f>supermarket_sales___Sheet1[[#This Row],[Price]]*supermarket_sales___Sheet1[[#This Row],[Quantity]]</f>
        <v>749.16</v>
      </c>
      <c r="H154">
        <f>MONTH(supermarket_sales___Sheet1[[#This Row],[Date]])</f>
        <v>1</v>
      </c>
    </row>
    <row r="155" spans="1:8" hidden="1" x14ac:dyDescent="0.3">
      <c r="A155" t="s">
        <v>175</v>
      </c>
      <c r="B155" s="12">
        <v>43503</v>
      </c>
      <c r="C155" t="s">
        <v>13</v>
      </c>
      <c r="D155" t="s">
        <v>25</v>
      </c>
      <c r="E155">
        <v>16.48</v>
      </c>
      <c r="F155">
        <v>6</v>
      </c>
      <c r="G155">
        <f>supermarket_sales___Sheet1[[#This Row],[Price]]*supermarket_sales___Sheet1[[#This Row],[Quantity]]</f>
        <v>98.88</v>
      </c>
      <c r="H155">
        <f>MONTH(supermarket_sales___Sheet1[[#This Row],[Date]])</f>
        <v>2</v>
      </c>
    </row>
    <row r="156" spans="1:8" x14ac:dyDescent="0.3">
      <c r="A156" t="s">
        <v>176</v>
      </c>
      <c r="B156" s="12">
        <v>43493</v>
      </c>
      <c r="C156" t="s">
        <v>13</v>
      </c>
      <c r="D156" t="s">
        <v>22</v>
      </c>
      <c r="E156">
        <v>80.97</v>
      </c>
      <c r="F156">
        <v>8</v>
      </c>
      <c r="G156">
        <f>supermarket_sales___Sheet1[[#This Row],[Price]]*supermarket_sales___Sheet1[[#This Row],[Quantity]]</f>
        <v>647.76</v>
      </c>
      <c r="H156">
        <f>MONTH(supermarket_sales___Sheet1[[#This Row],[Date]])</f>
        <v>1</v>
      </c>
    </row>
    <row r="157" spans="1:8" x14ac:dyDescent="0.3">
      <c r="A157" t="s">
        <v>177</v>
      </c>
      <c r="B157" s="12">
        <v>43516</v>
      </c>
      <c r="C157" t="s">
        <v>10</v>
      </c>
      <c r="D157" t="s">
        <v>25</v>
      </c>
      <c r="E157">
        <v>92.29</v>
      </c>
      <c r="F157">
        <v>5</v>
      </c>
      <c r="G157">
        <f>supermarket_sales___Sheet1[[#This Row],[Price]]*supermarket_sales___Sheet1[[#This Row],[Quantity]]</f>
        <v>461.45000000000005</v>
      </c>
      <c r="H157">
        <f>MONTH(supermarket_sales___Sheet1[[#This Row],[Date]])</f>
        <v>2</v>
      </c>
    </row>
    <row r="158" spans="1:8" hidden="1" x14ac:dyDescent="0.3">
      <c r="A158" t="s">
        <v>178</v>
      </c>
      <c r="B158" s="12">
        <v>43469</v>
      </c>
      <c r="C158" t="s">
        <v>10</v>
      </c>
      <c r="D158" t="s">
        <v>14</v>
      </c>
      <c r="E158">
        <v>72.17</v>
      </c>
      <c r="F158">
        <v>1</v>
      </c>
      <c r="G158">
        <f>supermarket_sales___Sheet1[[#This Row],[Price]]*supermarket_sales___Sheet1[[#This Row],[Quantity]]</f>
        <v>72.17</v>
      </c>
      <c r="H158">
        <f>MONTH(supermarket_sales___Sheet1[[#This Row],[Date]])</f>
        <v>1</v>
      </c>
    </row>
    <row r="159" spans="1:8" hidden="1" x14ac:dyDescent="0.3">
      <c r="A159" t="s">
        <v>179</v>
      </c>
      <c r="B159" s="12">
        <v>43531</v>
      </c>
      <c r="C159" t="s">
        <v>13</v>
      </c>
      <c r="D159" t="s">
        <v>19</v>
      </c>
      <c r="E159">
        <v>50.28</v>
      </c>
      <c r="F159">
        <v>5</v>
      </c>
      <c r="G159">
        <f>supermarket_sales___Sheet1[[#This Row],[Price]]*supermarket_sales___Sheet1[[#This Row],[Quantity]]</f>
        <v>251.4</v>
      </c>
      <c r="H159">
        <f>MONTH(supermarket_sales___Sheet1[[#This Row],[Date]])</f>
        <v>3</v>
      </c>
    </row>
    <row r="160" spans="1:8" x14ac:dyDescent="0.3">
      <c r="A160" t="s">
        <v>180</v>
      </c>
      <c r="B160" s="12">
        <v>43554</v>
      </c>
      <c r="C160" t="s">
        <v>10</v>
      </c>
      <c r="D160" t="s">
        <v>11</v>
      </c>
      <c r="E160">
        <v>97.22</v>
      </c>
      <c r="F160">
        <v>9</v>
      </c>
      <c r="G160">
        <f>supermarket_sales___Sheet1[[#This Row],[Price]]*supermarket_sales___Sheet1[[#This Row],[Quantity]]</f>
        <v>874.98</v>
      </c>
      <c r="H160">
        <f>MONTH(supermarket_sales___Sheet1[[#This Row],[Date]])</f>
        <v>3</v>
      </c>
    </row>
    <row r="161" spans="1:8" x14ac:dyDescent="0.3">
      <c r="A161" t="s">
        <v>181</v>
      </c>
      <c r="B161" s="12">
        <v>43551</v>
      </c>
      <c r="C161" t="s">
        <v>13</v>
      </c>
      <c r="D161" t="s">
        <v>22</v>
      </c>
      <c r="E161">
        <v>93.39</v>
      </c>
      <c r="F161">
        <v>6</v>
      </c>
      <c r="G161">
        <f>supermarket_sales___Sheet1[[#This Row],[Price]]*supermarket_sales___Sheet1[[#This Row],[Quantity]]</f>
        <v>560.34</v>
      </c>
      <c r="H161">
        <f>MONTH(supermarket_sales___Sheet1[[#This Row],[Date]])</f>
        <v>3</v>
      </c>
    </row>
    <row r="162" spans="1:8" x14ac:dyDescent="0.3">
      <c r="A162" t="s">
        <v>182</v>
      </c>
      <c r="B162" s="12">
        <v>43484</v>
      </c>
      <c r="C162" t="s">
        <v>13</v>
      </c>
      <c r="D162" t="s">
        <v>25</v>
      </c>
      <c r="E162">
        <v>43.18</v>
      </c>
      <c r="F162">
        <v>8</v>
      </c>
      <c r="G162">
        <f>supermarket_sales___Sheet1[[#This Row],[Price]]*supermarket_sales___Sheet1[[#This Row],[Quantity]]</f>
        <v>345.44</v>
      </c>
      <c r="H162">
        <f>MONTH(supermarket_sales___Sheet1[[#This Row],[Date]])</f>
        <v>1</v>
      </c>
    </row>
    <row r="163" spans="1:8" x14ac:dyDescent="0.3">
      <c r="A163" t="s">
        <v>183</v>
      </c>
      <c r="B163" s="12">
        <v>43521</v>
      </c>
      <c r="C163" t="s">
        <v>13</v>
      </c>
      <c r="D163" t="s">
        <v>22</v>
      </c>
      <c r="E163">
        <v>63.69</v>
      </c>
      <c r="F163">
        <v>1</v>
      </c>
      <c r="G163">
        <f>supermarket_sales___Sheet1[[#This Row],[Price]]*supermarket_sales___Sheet1[[#This Row],[Quantity]]</f>
        <v>63.69</v>
      </c>
      <c r="H163">
        <f>MONTH(supermarket_sales___Sheet1[[#This Row],[Date]])</f>
        <v>2</v>
      </c>
    </row>
    <row r="164" spans="1:8" x14ac:dyDescent="0.3">
      <c r="A164" t="s">
        <v>184</v>
      </c>
      <c r="B164" s="12">
        <v>43537</v>
      </c>
      <c r="C164" t="s">
        <v>13</v>
      </c>
      <c r="D164" t="s">
        <v>25</v>
      </c>
      <c r="E164">
        <v>45.79</v>
      </c>
      <c r="F164">
        <v>7</v>
      </c>
      <c r="G164">
        <f>supermarket_sales___Sheet1[[#This Row],[Price]]*supermarket_sales___Sheet1[[#This Row],[Quantity]]</f>
        <v>320.52999999999997</v>
      </c>
      <c r="H164">
        <f>MONTH(supermarket_sales___Sheet1[[#This Row],[Date]])</f>
        <v>3</v>
      </c>
    </row>
    <row r="165" spans="1:8" x14ac:dyDescent="0.3">
      <c r="A165" t="s">
        <v>185</v>
      </c>
      <c r="B165" s="12">
        <v>43495</v>
      </c>
      <c r="C165" t="s">
        <v>13</v>
      </c>
      <c r="D165" t="s">
        <v>22</v>
      </c>
      <c r="E165">
        <v>76.400000000000006</v>
      </c>
      <c r="F165">
        <v>2</v>
      </c>
      <c r="G165">
        <f>supermarket_sales___Sheet1[[#This Row],[Price]]*supermarket_sales___Sheet1[[#This Row],[Quantity]]</f>
        <v>152.80000000000001</v>
      </c>
      <c r="H165">
        <f>MONTH(supermarket_sales___Sheet1[[#This Row],[Date]])</f>
        <v>1</v>
      </c>
    </row>
    <row r="166" spans="1:8" x14ac:dyDescent="0.3">
      <c r="A166" t="s">
        <v>186</v>
      </c>
      <c r="B166" s="12">
        <v>43516</v>
      </c>
      <c r="C166" t="s">
        <v>13</v>
      </c>
      <c r="D166" t="s">
        <v>25</v>
      </c>
      <c r="E166">
        <v>39.9</v>
      </c>
      <c r="F166">
        <v>10</v>
      </c>
      <c r="G166">
        <f>supermarket_sales___Sheet1[[#This Row],[Price]]*supermarket_sales___Sheet1[[#This Row],[Quantity]]</f>
        <v>399</v>
      </c>
      <c r="H166">
        <f>MONTH(supermarket_sales___Sheet1[[#This Row],[Date]])</f>
        <v>2</v>
      </c>
    </row>
    <row r="167" spans="1:8" x14ac:dyDescent="0.3">
      <c r="A167" t="s">
        <v>187</v>
      </c>
      <c r="B167" s="12">
        <v>43521</v>
      </c>
      <c r="C167" t="s">
        <v>10</v>
      </c>
      <c r="D167" t="s">
        <v>11</v>
      </c>
      <c r="E167">
        <v>42.57</v>
      </c>
      <c r="F167">
        <v>8</v>
      </c>
      <c r="G167">
        <f>supermarket_sales___Sheet1[[#This Row],[Price]]*supermarket_sales___Sheet1[[#This Row],[Quantity]]</f>
        <v>340.56</v>
      </c>
      <c r="H167">
        <f>MONTH(supermarket_sales___Sheet1[[#This Row],[Date]])</f>
        <v>2</v>
      </c>
    </row>
    <row r="168" spans="1:8" x14ac:dyDescent="0.3">
      <c r="A168" t="s">
        <v>188</v>
      </c>
      <c r="B168" s="12">
        <v>43481</v>
      </c>
      <c r="C168" t="s">
        <v>13</v>
      </c>
      <c r="D168" t="s">
        <v>19</v>
      </c>
      <c r="E168">
        <v>95.58</v>
      </c>
      <c r="F168">
        <v>10</v>
      </c>
      <c r="G168">
        <f>supermarket_sales___Sheet1[[#This Row],[Price]]*supermarket_sales___Sheet1[[#This Row],[Quantity]]</f>
        <v>955.8</v>
      </c>
      <c r="H168">
        <f>MONTH(supermarket_sales___Sheet1[[#This Row],[Date]])</f>
        <v>1</v>
      </c>
    </row>
    <row r="169" spans="1:8" hidden="1" x14ac:dyDescent="0.3">
      <c r="A169" t="s">
        <v>189</v>
      </c>
      <c r="B169" s="12">
        <v>43504</v>
      </c>
      <c r="C169" t="s">
        <v>13</v>
      </c>
      <c r="D169" t="s">
        <v>27</v>
      </c>
      <c r="E169">
        <v>98.98</v>
      </c>
      <c r="F169">
        <v>10</v>
      </c>
      <c r="G169">
        <f>supermarket_sales___Sheet1[[#This Row],[Price]]*supermarket_sales___Sheet1[[#This Row],[Quantity]]</f>
        <v>989.80000000000007</v>
      </c>
      <c r="H169">
        <f>MONTH(supermarket_sales___Sheet1[[#This Row],[Date]])</f>
        <v>2</v>
      </c>
    </row>
    <row r="170" spans="1:8" x14ac:dyDescent="0.3">
      <c r="A170" t="s">
        <v>190</v>
      </c>
      <c r="B170" s="12">
        <v>43484</v>
      </c>
      <c r="C170" t="s">
        <v>13</v>
      </c>
      <c r="D170" t="s">
        <v>25</v>
      </c>
      <c r="E170">
        <v>51.28</v>
      </c>
      <c r="F170">
        <v>6</v>
      </c>
      <c r="G170">
        <f>supermarket_sales___Sheet1[[#This Row],[Price]]*supermarket_sales___Sheet1[[#This Row],[Quantity]]</f>
        <v>307.68</v>
      </c>
      <c r="H170">
        <f>MONTH(supermarket_sales___Sheet1[[#This Row],[Date]])</f>
        <v>1</v>
      </c>
    </row>
    <row r="171" spans="1:8" hidden="1" x14ac:dyDescent="0.3">
      <c r="A171" t="s">
        <v>191</v>
      </c>
      <c r="B171" s="12">
        <v>43497</v>
      </c>
      <c r="C171" t="s">
        <v>10</v>
      </c>
      <c r="D171" t="s">
        <v>22</v>
      </c>
      <c r="E171">
        <v>69.52</v>
      </c>
      <c r="F171">
        <v>7</v>
      </c>
      <c r="G171">
        <f>supermarket_sales___Sheet1[[#This Row],[Price]]*supermarket_sales___Sheet1[[#This Row],[Quantity]]</f>
        <v>486.64</v>
      </c>
      <c r="H171">
        <f>MONTH(supermarket_sales___Sheet1[[#This Row],[Date]])</f>
        <v>2</v>
      </c>
    </row>
    <row r="172" spans="1:8" hidden="1" x14ac:dyDescent="0.3">
      <c r="A172" t="s">
        <v>192</v>
      </c>
      <c r="B172" s="12">
        <v>43468</v>
      </c>
      <c r="C172" t="s">
        <v>13</v>
      </c>
      <c r="D172" t="s">
        <v>11</v>
      </c>
      <c r="E172">
        <v>70.010000000000005</v>
      </c>
      <c r="F172">
        <v>5</v>
      </c>
      <c r="G172">
        <f>supermarket_sales___Sheet1[[#This Row],[Price]]*supermarket_sales___Sheet1[[#This Row],[Quantity]]</f>
        <v>350.05</v>
      </c>
      <c r="H172">
        <f>MONTH(supermarket_sales___Sheet1[[#This Row],[Date]])</f>
        <v>1</v>
      </c>
    </row>
    <row r="173" spans="1:8" x14ac:dyDescent="0.3">
      <c r="A173" t="s">
        <v>193</v>
      </c>
      <c r="B173" s="12">
        <v>43491</v>
      </c>
      <c r="C173" t="s">
        <v>10</v>
      </c>
      <c r="D173" t="s">
        <v>25</v>
      </c>
      <c r="E173">
        <v>80.05</v>
      </c>
      <c r="F173">
        <v>5</v>
      </c>
      <c r="G173">
        <f>supermarket_sales___Sheet1[[#This Row],[Price]]*supermarket_sales___Sheet1[[#This Row],[Quantity]]</f>
        <v>400.25</v>
      </c>
      <c r="H173">
        <f>MONTH(supermarket_sales___Sheet1[[#This Row],[Date]])</f>
        <v>1</v>
      </c>
    </row>
    <row r="174" spans="1:8" hidden="1" x14ac:dyDescent="0.3">
      <c r="A174" t="s">
        <v>194</v>
      </c>
      <c r="B174" s="12">
        <v>43527</v>
      </c>
      <c r="C174" t="s">
        <v>13</v>
      </c>
      <c r="D174" t="s">
        <v>14</v>
      </c>
      <c r="E174">
        <v>20.85</v>
      </c>
      <c r="F174">
        <v>8</v>
      </c>
      <c r="G174">
        <f>supermarket_sales___Sheet1[[#This Row],[Price]]*supermarket_sales___Sheet1[[#This Row],[Quantity]]</f>
        <v>166.8</v>
      </c>
      <c r="H174">
        <f>MONTH(supermarket_sales___Sheet1[[#This Row],[Date]])</f>
        <v>3</v>
      </c>
    </row>
    <row r="175" spans="1:8" x14ac:dyDescent="0.3">
      <c r="A175" t="s">
        <v>195</v>
      </c>
      <c r="B175" s="12">
        <v>43484</v>
      </c>
      <c r="C175" t="s">
        <v>10</v>
      </c>
      <c r="D175" t="s">
        <v>14</v>
      </c>
      <c r="E175">
        <v>52.89</v>
      </c>
      <c r="F175">
        <v>6</v>
      </c>
      <c r="G175">
        <f>supermarket_sales___Sheet1[[#This Row],[Price]]*supermarket_sales___Sheet1[[#This Row],[Quantity]]</f>
        <v>317.34000000000003</v>
      </c>
      <c r="H175">
        <f>MONTH(supermarket_sales___Sheet1[[#This Row],[Date]])</f>
        <v>1</v>
      </c>
    </row>
    <row r="176" spans="1:8" x14ac:dyDescent="0.3">
      <c r="A176" t="s">
        <v>196</v>
      </c>
      <c r="B176" s="12">
        <v>43483</v>
      </c>
      <c r="C176" t="s">
        <v>13</v>
      </c>
      <c r="D176" t="s">
        <v>25</v>
      </c>
      <c r="E176">
        <v>19.79</v>
      </c>
      <c r="F176">
        <v>8</v>
      </c>
      <c r="G176">
        <f>supermarket_sales___Sheet1[[#This Row],[Price]]*supermarket_sales___Sheet1[[#This Row],[Quantity]]</f>
        <v>158.32</v>
      </c>
      <c r="H176">
        <f>MONTH(supermarket_sales___Sheet1[[#This Row],[Date]])</f>
        <v>1</v>
      </c>
    </row>
    <row r="177" spans="1:8" x14ac:dyDescent="0.3">
      <c r="A177" t="s">
        <v>197</v>
      </c>
      <c r="B177" s="12">
        <v>43545</v>
      </c>
      <c r="C177" t="s">
        <v>10</v>
      </c>
      <c r="D177" t="s">
        <v>19</v>
      </c>
      <c r="E177">
        <v>33.840000000000003</v>
      </c>
      <c r="F177">
        <v>9</v>
      </c>
      <c r="G177">
        <f>supermarket_sales___Sheet1[[#This Row],[Price]]*supermarket_sales___Sheet1[[#This Row],[Quantity]]</f>
        <v>304.56000000000006</v>
      </c>
      <c r="H177">
        <f>MONTH(supermarket_sales___Sheet1[[#This Row],[Date]])</f>
        <v>3</v>
      </c>
    </row>
    <row r="178" spans="1:8" hidden="1" x14ac:dyDescent="0.3">
      <c r="A178" t="s">
        <v>198</v>
      </c>
      <c r="B178" s="12">
        <v>43527</v>
      </c>
      <c r="C178" t="s">
        <v>10</v>
      </c>
      <c r="D178" t="s">
        <v>25</v>
      </c>
      <c r="E178">
        <v>22.17</v>
      </c>
      <c r="F178">
        <v>8</v>
      </c>
      <c r="G178">
        <f>supermarket_sales___Sheet1[[#This Row],[Price]]*supermarket_sales___Sheet1[[#This Row],[Quantity]]</f>
        <v>177.36</v>
      </c>
      <c r="H178">
        <f>MONTH(supermarket_sales___Sheet1[[#This Row],[Date]])</f>
        <v>3</v>
      </c>
    </row>
    <row r="179" spans="1:8" x14ac:dyDescent="0.3">
      <c r="A179" t="s">
        <v>199</v>
      </c>
      <c r="B179" s="12">
        <v>43509</v>
      </c>
      <c r="C179" t="s">
        <v>13</v>
      </c>
      <c r="D179" t="s">
        <v>27</v>
      </c>
      <c r="E179">
        <v>22.51</v>
      </c>
      <c r="F179">
        <v>7</v>
      </c>
      <c r="G179">
        <f>supermarket_sales___Sheet1[[#This Row],[Price]]*supermarket_sales___Sheet1[[#This Row],[Quantity]]</f>
        <v>157.57000000000002</v>
      </c>
      <c r="H179">
        <f>MONTH(supermarket_sales___Sheet1[[#This Row],[Date]])</f>
        <v>2</v>
      </c>
    </row>
    <row r="180" spans="1:8" x14ac:dyDescent="0.3">
      <c r="A180" t="s">
        <v>200</v>
      </c>
      <c r="B180" s="12">
        <v>43547</v>
      </c>
      <c r="C180" t="s">
        <v>13</v>
      </c>
      <c r="D180" t="s">
        <v>25</v>
      </c>
      <c r="E180">
        <v>73.88</v>
      </c>
      <c r="F180">
        <v>6</v>
      </c>
      <c r="G180">
        <f>supermarket_sales___Sheet1[[#This Row],[Price]]*supermarket_sales___Sheet1[[#This Row],[Quantity]]</f>
        <v>443.28</v>
      </c>
      <c r="H180">
        <f>MONTH(supermarket_sales___Sheet1[[#This Row],[Date]])</f>
        <v>3</v>
      </c>
    </row>
    <row r="181" spans="1:8" x14ac:dyDescent="0.3">
      <c r="A181" t="s">
        <v>201</v>
      </c>
      <c r="B181" s="12">
        <v>43493</v>
      </c>
      <c r="C181" t="s">
        <v>10</v>
      </c>
      <c r="D181" t="s">
        <v>11</v>
      </c>
      <c r="E181">
        <v>86.8</v>
      </c>
      <c r="F181">
        <v>3</v>
      </c>
      <c r="G181">
        <f>supermarket_sales___Sheet1[[#This Row],[Price]]*supermarket_sales___Sheet1[[#This Row],[Quantity]]</f>
        <v>260.39999999999998</v>
      </c>
      <c r="H181">
        <f>MONTH(supermarket_sales___Sheet1[[#This Row],[Date]])</f>
        <v>1</v>
      </c>
    </row>
    <row r="182" spans="1:8" hidden="1" x14ac:dyDescent="0.3">
      <c r="A182" t="s">
        <v>202</v>
      </c>
      <c r="B182" s="12">
        <v>43505</v>
      </c>
      <c r="C182" t="s">
        <v>13</v>
      </c>
      <c r="D182" t="s">
        <v>27</v>
      </c>
      <c r="E182">
        <v>64.260000000000005</v>
      </c>
      <c r="F182">
        <v>7</v>
      </c>
      <c r="G182">
        <f>supermarket_sales___Sheet1[[#This Row],[Price]]*supermarket_sales___Sheet1[[#This Row],[Quantity]]</f>
        <v>449.82000000000005</v>
      </c>
      <c r="H182">
        <f>MONTH(supermarket_sales___Sheet1[[#This Row],[Date]])</f>
        <v>2</v>
      </c>
    </row>
    <row r="183" spans="1:8" x14ac:dyDescent="0.3">
      <c r="A183" t="s">
        <v>203</v>
      </c>
      <c r="B183" s="12">
        <v>43488</v>
      </c>
      <c r="C183" t="s">
        <v>10</v>
      </c>
      <c r="D183" t="s">
        <v>25</v>
      </c>
      <c r="E183">
        <v>38.47</v>
      </c>
      <c r="F183">
        <v>8</v>
      </c>
      <c r="G183">
        <f>supermarket_sales___Sheet1[[#This Row],[Price]]*supermarket_sales___Sheet1[[#This Row],[Quantity]]</f>
        <v>307.76</v>
      </c>
      <c r="H183">
        <f>MONTH(supermarket_sales___Sheet1[[#This Row],[Date]])</f>
        <v>1</v>
      </c>
    </row>
    <row r="184" spans="1:8" x14ac:dyDescent="0.3">
      <c r="A184" t="s">
        <v>204</v>
      </c>
      <c r="B184" s="12">
        <v>43547</v>
      </c>
      <c r="C184" t="s">
        <v>10</v>
      </c>
      <c r="D184" t="s">
        <v>22</v>
      </c>
      <c r="E184">
        <v>15.5</v>
      </c>
      <c r="F184">
        <v>10</v>
      </c>
      <c r="G184">
        <f>supermarket_sales___Sheet1[[#This Row],[Price]]*supermarket_sales___Sheet1[[#This Row],[Quantity]]</f>
        <v>155</v>
      </c>
      <c r="H184">
        <f>MONTH(supermarket_sales___Sheet1[[#This Row],[Date]])</f>
        <v>3</v>
      </c>
    </row>
    <row r="185" spans="1:8" x14ac:dyDescent="0.3">
      <c r="A185" t="s">
        <v>205</v>
      </c>
      <c r="B185" s="12">
        <v>43490</v>
      </c>
      <c r="C185" t="s">
        <v>13</v>
      </c>
      <c r="D185" t="s">
        <v>11</v>
      </c>
      <c r="E185">
        <v>34.31</v>
      </c>
      <c r="F185">
        <v>8</v>
      </c>
      <c r="G185">
        <f>supermarket_sales___Sheet1[[#This Row],[Price]]*supermarket_sales___Sheet1[[#This Row],[Quantity]]</f>
        <v>274.48</v>
      </c>
      <c r="H185">
        <f>MONTH(supermarket_sales___Sheet1[[#This Row],[Date]])</f>
        <v>1</v>
      </c>
    </row>
    <row r="186" spans="1:8" hidden="1" x14ac:dyDescent="0.3">
      <c r="A186" t="s">
        <v>206</v>
      </c>
      <c r="B186" s="12">
        <v>43528</v>
      </c>
      <c r="C186" t="s">
        <v>13</v>
      </c>
      <c r="D186" t="s">
        <v>22</v>
      </c>
      <c r="E186">
        <v>12.34</v>
      </c>
      <c r="F186">
        <v>7</v>
      </c>
      <c r="G186">
        <f>supermarket_sales___Sheet1[[#This Row],[Price]]*supermarket_sales___Sheet1[[#This Row],[Quantity]]</f>
        <v>86.38</v>
      </c>
      <c r="H186">
        <f>MONTH(supermarket_sales___Sheet1[[#This Row],[Date]])</f>
        <v>3</v>
      </c>
    </row>
    <row r="187" spans="1:8" hidden="1" x14ac:dyDescent="0.3">
      <c r="A187" t="s">
        <v>207</v>
      </c>
      <c r="B187" s="12">
        <v>43529</v>
      </c>
      <c r="C187" t="s">
        <v>10</v>
      </c>
      <c r="D187" t="s">
        <v>25</v>
      </c>
      <c r="E187">
        <v>18.079999999999998</v>
      </c>
      <c r="F187">
        <v>3</v>
      </c>
      <c r="G187">
        <f>supermarket_sales___Sheet1[[#This Row],[Price]]*supermarket_sales___Sheet1[[#This Row],[Quantity]]</f>
        <v>54.239999999999995</v>
      </c>
      <c r="H187">
        <f>MONTH(supermarket_sales___Sheet1[[#This Row],[Date]])</f>
        <v>3</v>
      </c>
    </row>
    <row r="188" spans="1:8" hidden="1" x14ac:dyDescent="0.3">
      <c r="A188" t="s">
        <v>208</v>
      </c>
      <c r="B188" s="12">
        <v>43527</v>
      </c>
      <c r="C188" t="s">
        <v>10</v>
      </c>
      <c r="D188" t="s">
        <v>19</v>
      </c>
      <c r="E188">
        <v>94.49</v>
      </c>
      <c r="F188">
        <v>8</v>
      </c>
      <c r="G188">
        <f>supermarket_sales___Sheet1[[#This Row],[Price]]*supermarket_sales___Sheet1[[#This Row],[Quantity]]</f>
        <v>755.92</v>
      </c>
      <c r="H188">
        <f>MONTH(supermarket_sales___Sheet1[[#This Row],[Date]])</f>
        <v>3</v>
      </c>
    </row>
    <row r="189" spans="1:8" hidden="1" x14ac:dyDescent="0.3">
      <c r="A189" t="s">
        <v>209</v>
      </c>
      <c r="B189" s="12">
        <v>43504</v>
      </c>
      <c r="C189" t="s">
        <v>10</v>
      </c>
      <c r="D189" t="s">
        <v>19</v>
      </c>
      <c r="E189">
        <v>46.47</v>
      </c>
      <c r="F189">
        <v>4</v>
      </c>
      <c r="G189">
        <f>supermarket_sales___Sheet1[[#This Row],[Price]]*supermarket_sales___Sheet1[[#This Row],[Quantity]]</f>
        <v>185.88</v>
      </c>
      <c r="H189">
        <f>MONTH(supermarket_sales___Sheet1[[#This Row],[Date]])</f>
        <v>2</v>
      </c>
    </row>
    <row r="190" spans="1:8" hidden="1" x14ac:dyDescent="0.3">
      <c r="A190" t="s">
        <v>210</v>
      </c>
      <c r="B190" s="12">
        <v>43506</v>
      </c>
      <c r="C190" t="s">
        <v>13</v>
      </c>
      <c r="D190" t="s">
        <v>19</v>
      </c>
      <c r="E190">
        <v>74.069999999999993</v>
      </c>
      <c r="F190">
        <v>1</v>
      </c>
      <c r="G190">
        <f>supermarket_sales___Sheet1[[#This Row],[Price]]*supermarket_sales___Sheet1[[#This Row],[Quantity]]</f>
        <v>74.069999999999993</v>
      </c>
      <c r="H190">
        <f>MONTH(supermarket_sales___Sheet1[[#This Row],[Date]])</f>
        <v>2</v>
      </c>
    </row>
    <row r="191" spans="1:8" x14ac:dyDescent="0.3">
      <c r="A191" t="s">
        <v>211</v>
      </c>
      <c r="B191" s="12">
        <v>43493</v>
      </c>
      <c r="C191" t="s">
        <v>13</v>
      </c>
      <c r="D191" t="s">
        <v>19</v>
      </c>
      <c r="E191">
        <v>69.81</v>
      </c>
      <c r="F191">
        <v>4</v>
      </c>
      <c r="G191">
        <f>supermarket_sales___Sheet1[[#This Row],[Price]]*supermarket_sales___Sheet1[[#This Row],[Quantity]]</f>
        <v>279.24</v>
      </c>
      <c r="H191">
        <f>MONTH(supermarket_sales___Sheet1[[#This Row],[Date]])</f>
        <v>1</v>
      </c>
    </row>
    <row r="192" spans="1:8" hidden="1" x14ac:dyDescent="0.3">
      <c r="A192" t="s">
        <v>212</v>
      </c>
      <c r="B192" s="12">
        <v>43507</v>
      </c>
      <c r="C192" t="s">
        <v>13</v>
      </c>
      <c r="D192" t="s">
        <v>19</v>
      </c>
      <c r="E192">
        <v>77.040000000000006</v>
      </c>
      <c r="F192">
        <v>3</v>
      </c>
      <c r="G192">
        <f>supermarket_sales___Sheet1[[#This Row],[Price]]*supermarket_sales___Sheet1[[#This Row],[Quantity]]</f>
        <v>231.12</v>
      </c>
      <c r="H192">
        <f>MONTH(supermarket_sales___Sheet1[[#This Row],[Date]])</f>
        <v>2</v>
      </c>
    </row>
    <row r="193" spans="1:8" x14ac:dyDescent="0.3">
      <c r="A193" t="s">
        <v>213</v>
      </c>
      <c r="B193" s="12">
        <v>43480</v>
      </c>
      <c r="C193" t="s">
        <v>13</v>
      </c>
      <c r="D193" t="s">
        <v>27</v>
      </c>
      <c r="E193">
        <v>73.52</v>
      </c>
      <c r="F193">
        <v>2</v>
      </c>
      <c r="G193">
        <f>supermarket_sales___Sheet1[[#This Row],[Price]]*supermarket_sales___Sheet1[[#This Row],[Quantity]]</f>
        <v>147.04</v>
      </c>
      <c r="H193">
        <f>MONTH(supermarket_sales___Sheet1[[#This Row],[Date]])</f>
        <v>1</v>
      </c>
    </row>
    <row r="194" spans="1:8" x14ac:dyDescent="0.3">
      <c r="A194" t="s">
        <v>214</v>
      </c>
      <c r="B194" s="12">
        <v>43540</v>
      </c>
      <c r="C194" t="s">
        <v>13</v>
      </c>
      <c r="D194" t="s">
        <v>25</v>
      </c>
      <c r="E194">
        <v>87.8</v>
      </c>
      <c r="F194">
        <v>9</v>
      </c>
      <c r="G194">
        <f>supermarket_sales___Sheet1[[#This Row],[Price]]*supermarket_sales___Sheet1[[#This Row],[Quantity]]</f>
        <v>790.19999999999993</v>
      </c>
      <c r="H194">
        <f>MONTH(supermarket_sales___Sheet1[[#This Row],[Date]])</f>
        <v>3</v>
      </c>
    </row>
    <row r="195" spans="1:8" x14ac:dyDescent="0.3">
      <c r="A195" t="s">
        <v>215</v>
      </c>
      <c r="B195" s="12">
        <v>43491</v>
      </c>
      <c r="C195" t="s">
        <v>13</v>
      </c>
      <c r="D195" t="s">
        <v>19</v>
      </c>
      <c r="E195">
        <v>25.55</v>
      </c>
      <c r="F195">
        <v>4</v>
      </c>
      <c r="G195">
        <f>supermarket_sales___Sheet1[[#This Row],[Price]]*supermarket_sales___Sheet1[[#This Row],[Quantity]]</f>
        <v>102.2</v>
      </c>
      <c r="H195">
        <f>MONTH(supermarket_sales___Sheet1[[#This Row],[Date]])</f>
        <v>1</v>
      </c>
    </row>
    <row r="196" spans="1:8" x14ac:dyDescent="0.3">
      <c r="A196" t="s">
        <v>216</v>
      </c>
      <c r="B196" s="12">
        <v>43543</v>
      </c>
      <c r="C196" t="s">
        <v>13</v>
      </c>
      <c r="D196" t="s">
        <v>14</v>
      </c>
      <c r="E196">
        <v>32.71</v>
      </c>
      <c r="F196">
        <v>5</v>
      </c>
      <c r="G196">
        <f>supermarket_sales___Sheet1[[#This Row],[Price]]*supermarket_sales___Sheet1[[#This Row],[Quantity]]</f>
        <v>163.55000000000001</v>
      </c>
      <c r="H196">
        <f>MONTH(supermarket_sales___Sheet1[[#This Row],[Date]])</f>
        <v>3</v>
      </c>
    </row>
    <row r="197" spans="1:8" x14ac:dyDescent="0.3">
      <c r="A197" t="s">
        <v>217</v>
      </c>
      <c r="B197" s="12">
        <v>43478</v>
      </c>
      <c r="C197" t="s">
        <v>10</v>
      </c>
      <c r="D197" t="s">
        <v>27</v>
      </c>
      <c r="E197">
        <v>74.290000000000006</v>
      </c>
      <c r="F197">
        <v>1</v>
      </c>
      <c r="G197">
        <f>supermarket_sales___Sheet1[[#This Row],[Price]]*supermarket_sales___Sheet1[[#This Row],[Quantity]]</f>
        <v>74.290000000000006</v>
      </c>
      <c r="H197">
        <f>MONTH(supermarket_sales___Sheet1[[#This Row],[Date]])</f>
        <v>1</v>
      </c>
    </row>
    <row r="198" spans="1:8" x14ac:dyDescent="0.3">
      <c r="A198" t="s">
        <v>218</v>
      </c>
      <c r="B198" s="12">
        <v>43550</v>
      </c>
      <c r="C198" t="s">
        <v>10</v>
      </c>
      <c r="D198" t="s">
        <v>11</v>
      </c>
      <c r="E198">
        <v>43.7</v>
      </c>
      <c r="F198">
        <v>2</v>
      </c>
      <c r="G198">
        <f>supermarket_sales___Sheet1[[#This Row],[Price]]*supermarket_sales___Sheet1[[#This Row],[Quantity]]</f>
        <v>87.4</v>
      </c>
      <c r="H198">
        <f>MONTH(supermarket_sales___Sheet1[[#This Row],[Date]])</f>
        <v>3</v>
      </c>
    </row>
    <row r="199" spans="1:8" x14ac:dyDescent="0.3">
      <c r="A199" t="s">
        <v>219</v>
      </c>
      <c r="B199" s="12">
        <v>43547</v>
      </c>
      <c r="C199" t="s">
        <v>13</v>
      </c>
      <c r="D199" t="s">
        <v>19</v>
      </c>
      <c r="E199">
        <v>25.29</v>
      </c>
      <c r="F199">
        <v>1</v>
      </c>
      <c r="G199">
        <f>supermarket_sales___Sheet1[[#This Row],[Price]]*supermarket_sales___Sheet1[[#This Row],[Quantity]]</f>
        <v>25.29</v>
      </c>
      <c r="H199">
        <f>MONTH(supermarket_sales___Sheet1[[#This Row],[Date]])</f>
        <v>3</v>
      </c>
    </row>
    <row r="200" spans="1:8" hidden="1" x14ac:dyDescent="0.3">
      <c r="A200" t="s">
        <v>220</v>
      </c>
      <c r="B200" s="12">
        <v>43536</v>
      </c>
      <c r="C200" t="s">
        <v>13</v>
      </c>
      <c r="D200" t="s">
        <v>11</v>
      </c>
      <c r="E200">
        <v>41.5</v>
      </c>
      <c r="F200">
        <v>4</v>
      </c>
      <c r="G200">
        <f>supermarket_sales___Sheet1[[#This Row],[Price]]*supermarket_sales___Sheet1[[#This Row],[Quantity]]</f>
        <v>166</v>
      </c>
      <c r="H200">
        <f>MONTH(supermarket_sales___Sheet1[[#This Row],[Date]])</f>
        <v>3</v>
      </c>
    </row>
    <row r="201" spans="1:8" x14ac:dyDescent="0.3">
      <c r="A201" t="s">
        <v>221</v>
      </c>
      <c r="B201" s="12">
        <v>43513</v>
      </c>
      <c r="C201" t="s">
        <v>10</v>
      </c>
      <c r="D201" t="s">
        <v>25</v>
      </c>
      <c r="E201">
        <v>71.39</v>
      </c>
      <c r="F201">
        <v>5</v>
      </c>
      <c r="G201">
        <f>supermarket_sales___Sheet1[[#This Row],[Price]]*supermarket_sales___Sheet1[[#This Row],[Quantity]]</f>
        <v>356.95</v>
      </c>
      <c r="H201">
        <f>MONTH(supermarket_sales___Sheet1[[#This Row],[Date]])</f>
        <v>2</v>
      </c>
    </row>
    <row r="202" spans="1:8" x14ac:dyDescent="0.3">
      <c r="A202" t="s">
        <v>222</v>
      </c>
      <c r="B202" s="12">
        <v>43494</v>
      </c>
      <c r="C202" t="s">
        <v>10</v>
      </c>
      <c r="D202" t="s">
        <v>22</v>
      </c>
      <c r="E202">
        <v>19.149999999999999</v>
      </c>
      <c r="F202">
        <v>6</v>
      </c>
      <c r="G202">
        <f>supermarket_sales___Sheet1[[#This Row],[Price]]*supermarket_sales___Sheet1[[#This Row],[Quantity]]</f>
        <v>114.89999999999999</v>
      </c>
      <c r="H202">
        <f>MONTH(supermarket_sales___Sheet1[[#This Row],[Date]])</f>
        <v>1</v>
      </c>
    </row>
    <row r="203" spans="1:8" x14ac:dyDescent="0.3">
      <c r="A203" t="s">
        <v>223</v>
      </c>
      <c r="B203" s="12">
        <v>43539</v>
      </c>
      <c r="C203" t="s">
        <v>10</v>
      </c>
      <c r="D203" t="s">
        <v>14</v>
      </c>
      <c r="E203">
        <v>57.49</v>
      </c>
      <c r="F203">
        <v>4</v>
      </c>
      <c r="G203">
        <f>supermarket_sales___Sheet1[[#This Row],[Price]]*supermarket_sales___Sheet1[[#This Row],[Quantity]]</f>
        <v>229.96</v>
      </c>
      <c r="H203">
        <f>MONTH(supermarket_sales___Sheet1[[#This Row],[Date]])</f>
        <v>3</v>
      </c>
    </row>
    <row r="204" spans="1:8" x14ac:dyDescent="0.3">
      <c r="A204" t="s">
        <v>224</v>
      </c>
      <c r="B204" s="12">
        <v>43479</v>
      </c>
      <c r="C204" t="s">
        <v>13</v>
      </c>
      <c r="D204" t="s">
        <v>14</v>
      </c>
      <c r="E204">
        <v>61.41</v>
      </c>
      <c r="F204">
        <v>7</v>
      </c>
      <c r="G204">
        <f>supermarket_sales___Sheet1[[#This Row],[Price]]*supermarket_sales___Sheet1[[#This Row],[Quantity]]</f>
        <v>429.87</v>
      </c>
      <c r="H204">
        <f>MONTH(supermarket_sales___Sheet1[[#This Row],[Date]])</f>
        <v>1</v>
      </c>
    </row>
    <row r="205" spans="1:8" hidden="1" x14ac:dyDescent="0.3">
      <c r="A205" t="s">
        <v>225</v>
      </c>
      <c r="B205" s="12">
        <v>43502</v>
      </c>
      <c r="C205" t="s">
        <v>10</v>
      </c>
      <c r="D205" t="s">
        <v>11</v>
      </c>
      <c r="E205">
        <v>25.9</v>
      </c>
      <c r="F205">
        <v>10</v>
      </c>
      <c r="G205">
        <f>supermarket_sales___Sheet1[[#This Row],[Price]]*supermarket_sales___Sheet1[[#This Row],[Quantity]]</f>
        <v>259</v>
      </c>
      <c r="H205">
        <f>MONTH(supermarket_sales___Sheet1[[#This Row],[Date]])</f>
        <v>2</v>
      </c>
    </row>
    <row r="206" spans="1:8" x14ac:dyDescent="0.3">
      <c r="A206" t="s">
        <v>226</v>
      </c>
      <c r="B206" s="12">
        <v>43511</v>
      </c>
      <c r="C206" t="s">
        <v>10</v>
      </c>
      <c r="D206" t="s">
        <v>19</v>
      </c>
      <c r="E206">
        <v>17.77</v>
      </c>
      <c r="F206">
        <v>5</v>
      </c>
      <c r="G206">
        <f>supermarket_sales___Sheet1[[#This Row],[Price]]*supermarket_sales___Sheet1[[#This Row],[Quantity]]</f>
        <v>88.85</v>
      </c>
      <c r="H206">
        <f>MONTH(supermarket_sales___Sheet1[[#This Row],[Date]])</f>
        <v>2</v>
      </c>
    </row>
    <row r="207" spans="1:8" hidden="1" x14ac:dyDescent="0.3">
      <c r="A207" t="s">
        <v>227</v>
      </c>
      <c r="B207" s="12">
        <v>43468</v>
      </c>
      <c r="C207" t="s">
        <v>13</v>
      </c>
      <c r="D207" t="s">
        <v>11</v>
      </c>
      <c r="E207">
        <v>23.03</v>
      </c>
      <c r="F207">
        <v>9</v>
      </c>
      <c r="G207">
        <f>supermarket_sales___Sheet1[[#This Row],[Price]]*supermarket_sales___Sheet1[[#This Row],[Quantity]]</f>
        <v>207.27</v>
      </c>
      <c r="H207">
        <f>MONTH(supermarket_sales___Sheet1[[#This Row],[Date]])</f>
        <v>1</v>
      </c>
    </row>
    <row r="208" spans="1:8" hidden="1" x14ac:dyDescent="0.3">
      <c r="A208" t="s">
        <v>228</v>
      </c>
      <c r="B208" s="12">
        <v>43469</v>
      </c>
      <c r="C208" t="s">
        <v>10</v>
      </c>
      <c r="D208" t="s">
        <v>14</v>
      </c>
      <c r="E208">
        <v>66.650000000000006</v>
      </c>
      <c r="F208">
        <v>9</v>
      </c>
      <c r="G208">
        <f>supermarket_sales___Sheet1[[#This Row],[Price]]*supermarket_sales___Sheet1[[#This Row],[Quantity]]</f>
        <v>599.85</v>
      </c>
      <c r="H208">
        <f>MONTH(supermarket_sales___Sheet1[[#This Row],[Date]])</f>
        <v>1</v>
      </c>
    </row>
    <row r="209" spans="1:8" x14ac:dyDescent="0.3">
      <c r="A209" t="s">
        <v>229</v>
      </c>
      <c r="B209" s="12">
        <v>43542</v>
      </c>
      <c r="C209" t="s">
        <v>10</v>
      </c>
      <c r="D209" t="s">
        <v>19</v>
      </c>
      <c r="E209">
        <v>28.53</v>
      </c>
      <c r="F209">
        <v>10</v>
      </c>
      <c r="G209">
        <f>supermarket_sales___Sheet1[[#This Row],[Price]]*supermarket_sales___Sheet1[[#This Row],[Quantity]]</f>
        <v>285.3</v>
      </c>
      <c r="H209">
        <f>MONTH(supermarket_sales___Sheet1[[#This Row],[Date]])</f>
        <v>3</v>
      </c>
    </row>
    <row r="210" spans="1:8" x14ac:dyDescent="0.3">
      <c r="A210" t="s">
        <v>230</v>
      </c>
      <c r="B210" s="12">
        <v>43552</v>
      </c>
      <c r="C210" t="s">
        <v>13</v>
      </c>
      <c r="D210" t="s">
        <v>27</v>
      </c>
      <c r="E210">
        <v>30.37</v>
      </c>
      <c r="F210">
        <v>3</v>
      </c>
      <c r="G210">
        <f>supermarket_sales___Sheet1[[#This Row],[Price]]*supermarket_sales___Sheet1[[#This Row],[Quantity]]</f>
        <v>91.11</v>
      </c>
      <c r="H210">
        <f>MONTH(supermarket_sales___Sheet1[[#This Row],[Date]])</f>
        <v>3</v>
      </c>
    </row>
    <row r="211" spans="1:8" hidden="1" x14ac:dyDescent="0.3">
      <c r="A211" t="s">
        <v>231</v>
      </c>
      <c r="B211" s="12">
        <v>43526</v>
      </c>
      <c r="C211" t="s">
        <v>13</v>
      </c>
      <c r="D211" t="s">
        <v>14</v>
      </c>
      <c r="E211">
        <v>99.73</v>
      </c>
      <c r="F211">
        <v>9</v>
      </c>
      <c r="G211">
        <f>supermarket_sales___Sheet1[[#This Row],[Price]]*supermarket_sales___Sheet1[[#This Row],[Quantity]]</f>
        <v>897.57</v>
      </c>
      <c r="H211">
        <f>MONTH(supermarket_sales___Sheet1[[#This Row],[Date]])</f>
        <v>3</v>
      </c>
    </row>
    <row r="212" spans="1:8" x14ac:dyDescent="0.3">
      <c r="A212" t="s">
        <v>232</v>
      </c>
      <c r="B212" s="12">
        <v>43490</v>
      </c>
      <c r="C212" t="s">
        <v>13</v>
      </c>
      <c r="D212" t="s">
        <v>14</v>
      </c>
      <c r="E212">
        <v>26.23</v>
      </c>
      <c r="F212">
        <v>9</v>
      </c>
      <c r="G212">
        <f>supermarket_sales___Sheet1[[#This Row],[Price]]*supermarket_sales___Sheet1[[#This Row],[Quantity]]</f>
        <v>236.07</v>
      </c>
      <c r="H212">
        <f>MONTH(supermarket_sales___Sheet1[[#This Row],[Date]])</f>
        <v>1</v>
      </c>
    </row>
    <row r="213" spans="1:8" x14ac:dyDescent="0.3">
      <c r="A213" t="s">
        <v>233</v>
      </c>
      <c r="B213" s="12">
        <v>43481</v>
      </c>
      <c r="C213" t="s">
        <v>13</v>
      </c>
      <c r="D213" t="s">
        <v>25</v>
      </c>
      <c r="E213">
        <v>93.26</v>
      </c>
      <c r="F213">
        <v>9</v>
      </c>
      <c r="G213">
        <f>supermarket_sales___Sheet1[[#This Row],[Price]]*supermarket_sales___Sheet1[[#This Row],[Quantity]]</f>
        <v>839.34</v>
      </c>
      <c r="H213">
        <f>MONTH(supermarket_sales___Sheet1[[#This Row],[Date]])</f>
        <v>1</v>
      </c>
    </row>
    <row r="214" spans="1:8" x14ac:dyDescent="0.3">
      <c r="A214" t="s">
        <v>234</v>
      </c>
      <c r="B214" s="12">
        <v>43544</v>
      </c>
      <c r="C214" t="s">
        <v>13</v>
      </c>
      <c r="D214" t="s">
        <v>19</v>
      </c>
      <c r="E214">
        <v>92.36</v>
      </c>
      <c r="F214">
        <v>5</v>
      </c>
      <c r="G214">
        <f>supermarket_sales___Sheet1[[#This Row],[Price]]*supermarket_sales___Sheet1[[#This Row],[Quantity]]</f>
        <v>461.8</v>
      </c>
      <c r="H214">
        <f>MONTH(supermarket_sales___Sheet1[[#This Row],[Date]])</f>
        <v>3</v>
      </c>
    </row>
    <row r="215" spans="1:8" hidden="1" x14ac:dyDescent="0.3">
      <c r="A215" t="s">
        <v>235</v>
      </c>
      <c r="B215" s="12">
        <v>43469</v>
      </c>
      <c r="C215" t="s">
        <v>13</v>
      </c>
      <c r="D215" t="s">
        <v>22</v>
      </c>
      <c r="E215">
        <v>46.42</v>
      </c>
      <c r="F215">
        <v>3</v>
      </c>
      <c r="G215">
        <f>supermarket_sales___Sheet1[[#This Row],[Price]]*supermarket_sales___Sheet1[[#This Row],[Quantity]]</f>
        <v>139.26</v>
      </c>
      <c r="H215">
        <f>MONTH(supermarket_sales___Sheet1[[#This Row],[Date]])</f>
        <v>1</v>
      </c>
    </row>
    <row r="216" spans="1:8" hidden="1" x14ac:dyDescent="0.3">
      <c r="A216" t="s">
        <v>236</v>
      </c>
      <c r="B216" s="12">
        <v>43535</v>
      </c>
      <c r="C216" t="s">
        <v>10</v>
      </c>
      <c r="D216" t="s">
        <v>22</v>
      </c>
      <c r="E216">
        <v>29.61</v>
      </c>
      <c r="F216">
        <v>7</v>
      </c>
      <c r="G216">
        <f>supermarket_sales___Sheet1[[#This Row],[Price]]*supermarket_sales___Sheet1[[#This Row],[Quantity]]</f>
        <v>207.26999999999998</v>
      </c>
      <c r="H216">
        <f>MONTH(supermarket_sales___Sheet1[[#This Row],[Date]])</f>
        <v>3</v>
      </c>
    </row>
    <row r="217" spans="1:8" x14ac:dyDescent="0.3">
      <c r="A217" t="s">
        <v>237</v>
      </c>
      <c r="B217" s="12">
        <v>43546</v>
      </c>
      <c r="C217" t="s">
        <v>13</v>
      </c>
      <c r="D217" t="s">
        <v>19</v>
      </c>
      <c r="E217">
        <v>18.28</v>
      </c>
      <c r="F217">
        <v>1</v>
      </c>
      <c r="G217">
        <f>supermarket_sales___Sheet1[[#This Row],[Price]]*supermarket_sales___Sheet1[[#This Row],[Quantity]]</f>
        <v>18.28</v>
      </c>
      <c r="H217">
        <f>MONTH(supermarket_sales___Sheet1[[#This Row],[Date]])</f>
        <v>3</v>
      </c>
    </row>
    <row r="218" spans="1:8" x14ac:dyDescent="0.3">
      <c r="A218" t="s">
        <v>238</v>
      </c>
      <c r="B218" s="12">
        <v>43548</v>
      </c>
      <c r="C218" t="s">
        <v>13</v>
      </c>
      <c r="D218" t="s">
        <v>22</v>
      </c>
      <c r="E218">
        <v>24.77</v>
      </c>
      <c r="F218">
        <v>5</v>
      </c>
      <c r="G218">
        <f>supermarket_sales___Sheet1[[#This Row],[Price]]*supermarket_sales___Sheet1[[#This Row],[Quantity]]</f>
        <v>123.85</v>
      </c>
      <c r="H218">
        <f>MONTH(supermarket_sales___Sheet1[[#This Row],[Date]])</f>
        <v>3</v>
      </c>
    </row>
    <row r="219" spans="1:8" x14ac:dyDescent="0.3">
      <c r="A219" t="s">
        <v>239</v>
      </c>
      <c r="B219" s="12">
        <v>43517</v>
      </c>
      <c r="C219" t="s">
        <v>10</v>
      </c>
      <c r="D219" t="s">
        <v>14</v>
      </c>
      <c r="E219">
        <v>94.64</v>
      </c>
      <c r="F219">
        <v>3</v>
      </c>
      <c r="G219">
        <f>supermarket_sales___Sheet1[[#This Row],[Price]]*supermarket_sales___Sheet1[[#This Row],[Quantity]]</f>
        <v>283.92</v>
      </c>
      <c r="H219">
        <f>MONTH(supermarket_sales___Sheet1[[#This Row],[Date]])</f>
        <v>2</v>
      </c>
    </row>
    <row r="220" spans="1:8" hidden="1" x14ac:dyDescent="0.3">
      <c r="A220" t="s">
        <v>240</v>
      </c>
      <c r="B220" s="12">
        <v>43508</v>
      </c>
      <c r="C220" t="s">
        <v>13</v>
      </c>
      <c r="D220" t="s">
        <v>27</v>
      </c>
      <c r="E220">
        <v>94.87</v>
      </c>
      <c r="F220">
        <v>8</v>
      </c>
      <c r="G220">
        <f>supermarket_sales___Sheet1[[#This Row],[Price]]*supermarket_sales___Sheet1[[#This Row],[Quantity]]</f>
        <v>758.96</v>
      </c>
      <c r="H220">
        <f>MONTH(supermarket_sales___Sheet1[[#This Row],[Date]])</f>
        <v>2</v>
      </c>
    </row>
    <row r="221" spans="1:8" hidden="1" x14ac:dyDescent="0.3">
      <c r="A221" t="s">
        <v>241</v>
      </c>
      <c r="B221" s="12">
        <v>43534</v>
      </c>
      <c r="C221" t="s">
        <v>13</v>
      </c>
      <c r="D221" t="s">
        <v>25</v>
      </c>
      <c r="E221">
        <v>57.34</v>
      </c>
      <c r="F221">
        <v>3</v>
      </c>
      <c r="G221">
        <f>supermarket_sales___Sheet1[[#This Row],[Price]]*supermarket_sales___Sheet1[[#This Row],[Quantity]]</f>
        <v>172.02</v>
      </c>
      <c r="H221">
        <f>MONTH(supermarket_sales___Sheet1[[#This Row],[Date]])</f>
        <v>3</v>
      </c>
    </row>
    <row r="222" spans="1:8" x14ac:dyDescent="0.3">
      <c r="A222" t="s">
        <v>242</v>
      </c>
      <c r="B222" s="12">
        <v>43496</v>
      </c>
      <c r="C222" t="s">
        <v>13</v>
      </c>
      <c r="D222" t="s">
        <v>14</v>
      </c>
      <c r="E222">
        <v>45.35</v>
      </c>
      <c r="F222">
        <v>6</v>
      </c>
      <c r="G222">
        <f>supermarket_sales___Sheet1[[#This Row],[Price]]*supermarket_sales___Sheet1[[#This Row],[Quantity]]</f>
        <v>272.10000000000002</v>
      </c>
      <c r="H222">
        <f>MONTH(supermarket_sales___Sheet1[[#This Row],[Date]])</f>
        <v>1</v>
      </c>
    </row>
    <row r="223" spans="1:8" hidden="1" x14ac:dyDescent="0.3">
      <c r="A223" t="s">
        <v>243</v>
      </c>
      <c r="B223" s="12">
        <v>43530</v>
      </c>
      <c r="C223" t="s">
        <v>13</v>
      </c>
      <c r="D223" t="s">
        <v>25</v>
      </c>
      <c r="E223">
        <v>62.08</v>
      </c>
      <c r="F223">
        <v>7</v>
      </c>
      <c r="G223">
        <f>supermarket_sales___Sheet1[[#This Row],[Price]]*supermarket_sales___Sheet1[[#This Row],[Quantity]]</f>
        <v>434.56</v>
      </c>
      <c r="H223">
        <f>MONTH(supermarket_sales___Sheet1[[#This Row],[Date]])</f>
        <v>3</v>
      </c>
    </row>
    <row r="224" spans="1:8" x14ac:dyDescent="0.3">
      <c r="A224" t="s">
        <v>244</v>
      </c>
      <c r="B224" s="12">
        <v>43513</v>
      </c>
      <c r="C224" t="s">
        <v>13</v>
      </c>
      <c r="D224" t="s">
        <v>14</v>
      </c>
      <c r="E224">
        <v>11.81</v>
      </c>
      <c r="F224">
        <v>5</v>
      </c>
      <c r="G224">
        <f>supermarket_sales___Sheet1[[#This Row],[Price]]*supermarket_sales___Sheet1[[#This Row],[Quantity]]</f>
        <v>59.050000000000004</v>
      </c>
      <c r="H224">
        <f>MONTH(supermarket_sales___Sheet1[[#This Row],[Date]])</f>
        <v>2</v>
      </c>
    </row>
    <row r="225" spans="1:8" x14ac:dyDescent="0.3">
      <c r="A225" t="s">
        <v>245</v>
      </c>
      <c r="B225" s="12">
        <v>43517</v>
      </c>
      <c r="C225" t="s">
        <v>10</v>
      </c>
      <c r="D225" t="s">
        <v>27</v>
      </c>
      <c r="E225">
        <v>12.54</v>
      </c>
      <c r="F225">
        <v>1</v>
      </c>
      <c r="G225">
        <f>supermarket_sales___Sheet1[[#This Row],[Price]]*supermarket_sales___Sheet1[[#This Row],[Quantity]]</f>
        <v>12.54</v>
      </c>
      <c r="H225">
        <f>MONTH(supermarket_sales___Sheet1[[#This Row],[Date]])</f>
        <v>2</v>
      </c>
    </row>
    <row r="226" spans="1:8" x14ac:dyDescent="0.3">
      <c r="A226" t="s">
        <v>246</v>
      </c>
      <c r="B226" s="12">
        <v>43544</v>
      </c>
      <c r="C226" t="s">
        <v>13</v>
      </c>
      <c r="D226" t="s">
        <v>25</v>
      </c>
      <c r="E226">
        <v>43.25</v>
      </c>
      <c r="F226">
        <v>2</v>
      </c>
      <c r="G226">
        <f>supermarket_sales___Sheet1[[#This Row],[Price]]*supermarket_sales___Sheet1[[#This Row],[Quantity]]</f>
        <v>86.5</v>
      </c>
      <c r="H226">
        <f>MONTH(supermarket_sales___Sheet1[[#This Row],[Date]])</f>
        <v>3</v>
      </c>
    </row>
    <row r="227" spans="1:8" hidden="1" x14ac:dyDescent="0.3">
      <c r="A227" t="s">
        <v>247</v>
      </c>
      <c r="B227" s="12">
        <v>43476</v>
      </c>
      <c r="C227" t="s">
        <v>10</v>
      </c>
      <c r="D227" t="s">
        <v>22</v>
      </c>
      <c r="E227">
        <v>87.16</v>
      </c>
      <c r="F227">
        <v>2</v>
      </c>
      <c r="G227">
        <f>supermarket_sales___Sheet1[[#This Row],[Price]]*supermarket_sales___Sheet1[[#This Row],[Quantity]]</f>
        <v>174.32</v>
      </c>
      <c r="H227">
        <f>MONTH(supermarket_sales___Sheet1[[#This Row],[Date]])</f>
        <v>1</v>
      </c>
    </row>
    <row r="228" spans="1:8" x14ac:dyDescent="0.3">
      <c r="A228" t="s">
        <v>248</v>
      </c>
      <c r="B228" s="12">
        <v>43491</v>
      </c>
      <c r="C228" t="s">
        <v>10</v>
      </c>
      <c r="D228" t="s">
        <v>11</v>
      </c>
      <c r="E228">
        <v>69.37</v>
      </c>
      <c r="F228">
        <v>9</v>
      </c>
      <c r="G228">
        <f>supermarket_sales___Sheet1[[#This Row],[Price]]*supermarket_sales___Sheet1[[#This Row],[Quantity]]</f>
        <v>624.33000000000004</v>
      </c>
      <c r="H228">
        <f>MONTH(supermarket_sales___Sheet1[[#This Row],[Date]])</f>
        <v>1</v>
      </c>
    </row>
    <row r="229" spans="1:8" x14ac:dyDescent="0.3">
      <c r="A229" t="s">
        <v>249</v>
      </c>
      <c r="B229" s="12">
        <v>43496</v>
      </c>
      <c r="C229" t="s">
        <v>10</v>
      </c>
      <c r="D229" t="s">
        <v>14</v>
      </c>
      <c r="E229">
        <v>37.06</v>
      </c>
      <c r="F229">
        <v>4</v>
      </c>
      <c r="G229">
        <f>supermarket_sales___Sheet1[[#This Row],[Price]]*supermarket_sales___Sheet1[[#This Row],[Quantity]]</f>
        <v>148.24</v>
      </c>
      <c r="H229">
        <f>MONTH(supermarket_sales___Sheet1[[#This Row],[Date]])</f>
        <v>1</v>
      </c>
    </row>
    <row r="230" spans="1:8" x14ac:dyDescent="0.3">
      <c r="A230" t="s">
        <v>250</v>
      </c>
      <c r="B230" s="12">
        <v>43522</v>
      </c>
      <c r="C230" t="s">
        <v>10</v>
      </c>
      <c r="D230" t="s">
        <v>14</v>
      </c>
      <c r="E230">
        <v>90.7</v>
      </c>
      <c r="F230">
        <v>6</v>
      </c>
      <c r="G230">
        <f>supermarket_sales___Sheet1[[#This Row],[Price]]*supermarket_sales___Sheet1[[#This Row],[Quantity]]</f>
        <v>544.20000000000005</v>
      </c>
      <c r="H230">
        <f>MONTH(supermarket_sales___Sheet1[[#This Row],[Date]])</f>
        <v>2</v>
      </c>
    </row>
    <row r="231" spans="1:8" hidden="1" x14ac:dyDescent="0.3">
      <c r="A231" t="s">
        <v>251</v>
      </c>
      <c r="B231" s="12">
        <v>43535</v>
      </c>
      <c r="C231" t="s">
        <v>13</v>
      </c>
      <c r="D231" t="s">
        <v>19</v>
      </c>
      <c r="E231">
        <v>63.42</v>
      </c>
      <c r="F231">
        <v>8</v>
      </c>
      <c r="G231">
        <f>supermarket_sales___Sheet1[[#This Row],[Price]]*supermarket_sales___Sheet1[[#This Row],[Quantity]]</f>
        <v>507.36</v>
      </c>
      <c r="H231">
        <f>MONTH(supermarket_sales___Sheet1[[#This Row],[Date]])</f>
        <v>3</v>
      </c>
    </row>
    <row r="232" spans="1:8" x14ac:dyDescent="0.3">
      <c r="A232" t="s">
        <v>252</v>
      </c>
      <c r="B232" s="12">
        <v>43491</v>
      </c>
      <c r="C232" t="s">
        <v>13</v>
      </c>
      <c r="D232" t="s">
        <v>27</v>
      </c>
      <c r="E232">
        <v>81.37</v>
      </c>
      <c r="F232">
        <v>2</v>
      </c>
      <c r="G232">
        <f>supermarket_sales___Sheet1[[#This Row],[Price]]*supermarket_sales___Sheet1[[#This Row],[Quantity]]</f>
        <v>162.74</v>
      </c>
      <c r="H232">
        <f>MONTH(supermarket_sales___Sheet1[[#This Row],[Date]])</f>
        <v>1</v>
      </c>
    </row>
    <row r="233" spans="1:8" hidden="1" x14ac:dyDescent="0.3">
      <c r="A233" t="s">
        <v>253</v>
      </c>
      <c r="B233" s="12">
        <v>43536</v>
      </c>
      <c r="C233" t="s">
        <v>10</v>
      </c>
      <c r="D233" t="s">
        <v>14</v>
      </c>
      <c r="E233">
        <v>10.59</v>
      </c>
      <c r="F233">
        <v>3</v>
      </c>
      <c r="G233">
        <f>supermarket_sales___Sheet1[[#This Row],[Price]]*supermarket_sales___Sheet1[[#This Row],[Quantity]]</f>
        <v>31.77</v>
      </c>
      <c r="H233">
        <f>MONTH(supermarket_sales___Sheet1[[#This Row],[Date]])</f>
        <v>3</v>
      </c>
    </row>
    <row r="234" spans="1:8" hidden="1" x14ac:dyDescent="0.3">
      <c r="A234" t="s">
        <v>254</v>
      </c>
      <c r="B234" s="12">
        <v>43507</v>
      </c>
      <c r="C234" t="s">
        <v>13</v>
      </c>
      <c r="D234" t="s">
        <v>11</v>
      </c>
      <c r="E234">
        <v>84.09</v>
      </c>
      <c r="F234">
        <v>9</v>
      </c>
      <c r="G234">
        <f>supermarket_sales___Sheet1[[#This Row],[Price]]*supermarket_sales___Sheet1[[#This Row],[Quantity]]</f>
        <v>756.81000000000006</v>
      </c>
      <c r="H234">
        <f>MONTH(supermarket_sales___Sheet1[[#This Row],[Date]])</f>
        <v>2</v>
      </c>
    </row>
    <row r="235" spans="1:8" x14ac:dyDescent="0.3">
      <c r="A235" t="s">
        <v>255</v>
      </c>
      <c r="B235" s="12">
        <v>43517</v>
      </c>
      <c r="C235" t="s">
        <v>10</v>
      </c>
      <c r="D235" t="s">
        <v>27</v>
      </c>
      <c r="E235">
        <v>73.819999999999993</v>
      </c>
      <c r="F235">
        <v>4</v>
      </c>
      <c r="G235">
        <f>supermarket_sales___Sheet1[[#This Row],[Price]]*supermarket_sales___Sheet1[[#This Row],[Quantity]]</f>
        <v>295.27999999999997</v>
      </c>
      <c r="H235">
        <f>MONTH(supermarket_sales___Sheet1[[#This Row],[Date]])</f>
        <v>2</v>
      </c>
    </row>
    <row r="236" spans="1:8" hidden="1" x14ac:dyDescent="0.3">
      <c r="A236" t="s">
        <v>256</v>
      </c>
      <c r="B236" s="12">
        <v>43533</v>
      </c>
      <c r="C236" t="s">
        <v>10</v>
      </c>
      <c r="D236" t="s">
        <v>11</v>
      </c>
      <c r="E236">
        <v>51.94</v>
      </c>
      <c r="F236">
        <v>10</v>
      </c>
      <c r="G236">
        <f>supermarket_sales___Sheet1[[#This Row],[Price]]*supermarket_sales___Sheet1[[#This Row],[Quantity]]</f>
        <v>519.4</v>
      </c>
      <c r="H236">
        <f>MONTH(supermarket_sales___Sheet1[[#This Row],[Date]])</f>
        <v>3</v>
      </c>
    </row>
    <row r="237" spans="1:8" x14ac:dyDescent="0.3">
      <c r="A237" t="s">
        <v>257</v>
      </c>
      <c r="B237" s="12">
        <v>43485</v>
      </c>
      <c r="C237" t="s">
        <v>13</v>
      </c>
      <c r="D237" t="s">
        <v>22</v>
      </c>
      <c r="E237">
        <v>93.14</v>
      </c>
      <c r="F237">
        <v>2</v>
      </c>
      <c r="G237">
        <f>supermarket_sales___Sheet1[[#This Row],[Price]]*supermarket_sales___Sheet1[[#This Row],[Quantity]]</f>
        <v>186.28</v>
      </c>
      <c r="H237">
        <f>MONTH(supermarket_sales___Sheet1[[#This Row],[Date]])</f>
        <v>1</v>
      </c>
    </row>
    <row r="238" spans="1:8" x14ac:dyDescent="0.3">
      <c r="A238" t="s">
        <v>258</v>
      </c>
      <c r="B238" s="12">
        <v>43493</v>
      </c>
      <c r="C238" t="s">
        <v>13</v>
      </c>
      <c r="D238" t="s">
        <v>11</v>
      </c>
      <c r="E238">
        <v>17.41</v>
      </c>
      <c r="F238">
        <v>5</v>
      </c>
      <c r="G238">
        <f>supermarket_sales___Sheet1[[#This Row],[Price]]*supermarket_sales___Sheet1[[#This Row],[Quantity]]</f>
        <v>87.05</v>
      </c>
      <c r="H238">
        <f>MONTH(supermarket_sales___Sheet1[[#This Row],[Date]])</f>
        <v>1</v>
      </c>
    </row>
    <row r="239" spans="1:8" hidden="1" x14ac:dyDescent="0.3">
      <c r="A239" t="s">
        <v>259</v>
      </c>
      <c r="B239" s="12">
        <v>43529</v>
      </c>
      <c r="C239" t="s">
        <v>10</v>
      </c>
      <c r="D239" t="s">
        <v>27</v>
      </c>
      <c r="E239">
        <v>44.22</v>
      </c>
      <c r="F239">
        <v>5</v>
      </c>
      <c r="G239">
        <f>supermarket_sales___Sheet1[[#This Row],[Price]]*supermarket_sales___Sheet1[[#This Row],[Quantity]]</f>
        <v>221.1</v>
      </c>
      <c r="H239">
        <f>MONTH(supermarket_sales___Sheet1[[#This Row],[Date]])</f>
        <v>3</v>
      </c>
    </row>
    <row r="240" spans="1:8" hidden="1" x14ac:dyDescent="0.3">
      <c r="A240" t="s">
        <v>260</v>
      </c>
      <c r="B240" s="12">
        <v>43526</v>
      </c>
      <c r="C240" t="s">
        <v>10</v>
      </c>
      <c r="D240" t="s">
        <v>14</v>
      </c>
      <c r="E240">
        <v>13.22</v>
      </c>
      <c r="F240">
        <v>5</v>
      </c>
      <c r="G240">
        <f>supermarket_sales___Sheet1[[#This Row],[Price]]*supermarket_sales___Sheet1[[#This Row],[Quantity]]</f>
        <v>66.100000000000009</v>
      </c>
      <c r="H240">
        <f>MONTH(supermarket_sales___Sheet1[[#This Row],[Date]])</f>
        <v>3</v>
      </c>
    </row>
    <row r="241" spans="1:8" hidden="1" x14ac:dyDescent="0.3">
      <c r="A241" t="s">
        <v>261</v>
      </c>
      <c r="B241" s="12">
        <v>43476</v>
      </c>
      <c r="C241" t="s">
        <v>13</v>
      </c>
      <c r="D241" t="s">
        <v>27</v>
      </c>
      <c r="E241">
        <v>89.69</v>
      </c>
      <c r="F241">
        <v>1</v>
      </c>
      <c r="G241">
        <f>supermarket_sales___Sheet1[[#This Row],[Price]]*supermarket_sales___Sheet1[[#This Row],[Quantity]]</f>
        <v>89.69</v>
      </c>
      <c r="H241">
        <f>MONTH(supermarket_sales___Sheet1[[#This Row],[Date]])</f>
        <v>1</v>
      </c>
    </row>
    <row r="242" spans="1:8" hidden="1" x14ac:dyDescent="0.3">
      <c r="A242" t="s">
        <v>262</v>
      </c>
      <c r="B242" s="12">
        <v>43476</v>
      </c>
      <c r="C242" t="s">
        <v>13</v>
      </c>
      <c r="D242" t="s">
        <v>25</v>
      </c>
      <c r="E242">
        <v>24.94</v>
      </c>
      <c r="F242">
        <v>9</v>
      </c>
      <c r="G242">
        <f>supermarket_sales___Sheet1[[#This Row],[Price]]*supermarket_sales___Sheet1[[#This Row],[Quantity]]</f>
        <v>224.46</v>
      </c>
      <c r="H242">
        <f>MONTH(supermarket_sales___Sheet1[[#This Row],[Date]])</f>
        <v>1</v>
      </c>
    </row>
    <row r="243" spans="1:8" hidden="1" x14ac:dyDescent="0.3">
      <c r="A243" t="s">
        <v>263</v>
      </c>
      <c r="B243" s="12">
        <v>43535</v>
      </c>
      <c r="C243" t="s">
        <v>13</v>
      </c>
      <c r="D243" t="s">
        <v>11</v>
      </c>
      <c r="E243">
        <v>59.77</v>
      </c>
      <c r="F243">
        <v>2</v>
      </c>
      <c r="G243">
        <f>supermarket_sales___Sheet1[[#This Row],[Price]]*supermarket_sales___Sheet1[[#This Row],[Quantity]]</f>
        <v>119.54</v>
      </c>
      <c r="H243">
        <f>MONTH(supermarket_sales___Sheet1[[#This Row],[Date]])</f>
        <v>3</v>
      </c>
    </row>
    <row r="244" spans="1:8" x14ac:dyDescent="0.3">
      <c r="A244" t="s">
        <v>264</v>
      </c>
      <c r="B244" s="12">
        <v>43524</v>
      </c>
      <c r="C244" t="s">
        <v>10</v>
      </c>
      <c r="D244" t="s">
        <v>27</v>
      </c>
      <c r="E244">
        <v>93.2</v>
      </c>
      <c r="F244">
        <v>2</v>
      </c>
      <c r="G244">
        <f>supermarket_sales___Sheet1[[#This Row],[Price]]*supermarket_sales___Sheet1[[#This Row],[Quantity]]</f>
        <v>186.4</v>
      </c>
      <c r="H244">
        <f>MONTH(supermarket_sales___Sheet1[[#This Row],[Date]])</f>
        <v>2</v>
      </c>
    </row>
    <row r="245" spans="1:8" hidden="1" x14ac:dyDescent="0.3">
      <c r="A245" t="s">
        <v>265</v>
      </c>
      <c r="B245" s="12">
        <v>43470</v>
      </c>
      <c r="C245" t="s">
        <v>10</v>
      </c>
      <c r="D245" t="s">
        <v>19</v>
      </c>
      <c r="E245">
        <v>62.65</v>
      </c>
      <c r="F245">
        <v>4</v>
      </c>
      <c r="G245">
        <f>supermarket_sales___Sheet1[[#This Row],[Price]]*supermarket_sales___Sheet1[[#This Row],[Quantity]]</f>
        <v>250.6</v>
      </c>
      <c r="H245">
        <f>MONTH(supermarket_sales___Sheet1[[#This Row],[Date]])</f>
        <v>1</v>
      </c>
    </row>
    <row r="246" spans="1:8" hidden="1" x14ac:dyDescent="0.3">
      <c r="A246" t="s">
        <v>266</v>
      </c>
      <c r="B246" s="12">
        <v>43498</v>
      </c>
      <c r="C246" t="s">
        <v>13</v>
      </c>
      <c r="D246" t="s">
        <v>19</v>
      </c>
      <c r="E246">
        <v>93.87</v>
      </c>
      <c r="F246">
        <v>8</v>
      </c>
      <c r="G246">
        <f>supermarket_sales___Sheet1[[#This Row],[Price]]*supermarket_sales___Sheet1[[#This Row],[Quantity]]</f>
        <v>750.96</v>
      </c>
      <c r="H246">
        <f>MONTH(supermarket_sales___Sheet1[[#This Row],[Date]])</f>
        <v>2</v>
      </c>
    </row>
    <row r="247" spans="1:8" hidden="1" x14ac:dyDescent="0.3">
      <c r="A247" t="s">
        <v>267</v>
      </c>
      <c r="B247" s="12">
        <v>43466</v>
      </c>
      <c r="C247" t="s">
        <v>10</v>
      </c>
      <c r="D247" t="s">
        <v>19</v>
      </c>
      <c r="E247">
        <v>47.59</v>
      </c>
      <c r="F247">
        <v>8</v>
      </c>
      <c r="G247">
        <f>supermarket_sales___Sheet1[[#This Row],[Price]]*supermarket_sales___Sheet1[[#This Row],[Quantity]]</f>
        <v>380.72</v>
      </c>
      <c r="H247">
        <f>MONTH(supermarket_sales___Sheet1[[#This Row],[Date]])</f>
        <v>1</v>
      </c>
    </row>
    <row r="248" spans="1:8" hidden="1" x14ac:dyDescent="0.3">
      <c r="A248" t="s">
        <v>268</v>
      </c>
      <c r="B248" s="12">
        <v>43505</v>
      </c>
      <c r="C248" t="s">
        <v>10</v>
      </c>
      <c r="D248" t="s">
        <v>14</v>
      </c>
      <c r="E248">
        <v>81.400000000000006</v>
      </c>
      <c r="F248">
        <v>3</v>
      </c>
      <c r="G248">
        <f>supermarket_sales___Sheet1[[#This Row],[Price]]*supermarket_sales___Sheet1[[#This Row],[Quantity]]</f>
        <v>244.20000000000002</v>
      </c>
      <c r="H248">
        <f>MONTH(supermarket_sales___Sheet1[[#This Row],[Date]])</f>
        <v>2</v>
      </c>
    </row>
    <row r="249" spans="1:8" x14ac:dyDescent="0.3">
      <c r="A249" t="s">
        <v>269</v>
      </c>
      <c r="B249" s="12">
        <v>43488</v>
      </c>
      <c r="C249" t="s">
        <v>10</v>
      </c>
      <c r="D249" t="s">
        <v>27</v>
      </c>
      <c r="E249">
        <v>17.940000000000001</v>
      </c>
      <c r="F249">
        <v>5</v>
      </c>
      <c r="G249">
        <f>supermarket_sales___Sheet1[[#This Row],[Price]]*supermarket_sales___Sheet1[[#This Row],[Quantity]]</f>
        <v>89.7</v>
      </c>
      <c r="H249">
        <f>MONTH(supermarket_sales___Sheet1[[#This Row],[Date]])</f>
        <v>1</v>
      </c>
    </row>
    <row r="250" spans="1:8" hidden="1" x14ac:dyDescent="0.3">
      <c r="A250" t="s">
        <v>270</v>
      </c>
      <c r="B250" s="12">
        <v>43472</v>
      </c>
      <c r="C250" t="s">
        <v>10</v>
      </c>
      <c r="D250" t="s">
        <v>14</v>
      </c>
      <c r="E250">
        <v>77.72</v>
      </c>
      <c r="F250">
        <v>4</v>
      </c>
      <c r="G250">
        <f>supermarket_sales___Sheet1[[#This Row],[Price]]*supermarket_sales___Sheet1[[#This Row],[Quantity]]</f>
        <v>310.88</v>
      </c>
      <c r="H250">
        <f>MONTH(supermarket_sales___Sheet1[[#This Row],[Date]])</f>
        <v>1</v>
      </c>
    </row>
    <row r="251" spans="1:8" x14ac:dyDescent="0.3">
      <c r="A251" t="s">
        <v>271</v>
      </c>
      <c r="B251" s="12">
        <v>43479</v>
      </c>
      <c r="C251" t="s">
        <v>13</v>
      </c>
      <c r="D251" t="s">
        <v>25</v>
      </c>
      <c r="E251">
        <v>73.06</v>
      </c>
      <c r="F251">
        <v>7</v>
      </c>
      <c r="G251">
        <f>supermarket_sales___Sheet1[[#This Row],[Price]]*supermarket_sales___Sheet1[[#This Row],[Quantity]]</f>
        <v>511.42</v>
      </c>
      <c r="H251">
        <f>MONTH(supermarket_sales___Sheet1[[#This Row],[Date]])</f>
        <v>1</v>
      </c>
    </row>
    <row r="252" spans="1:8" hidden="1" x14ac:dyDescent="0.3">
      <c r="A252" t="s">
        <v>272</v>
      </c>
      <c r="B252" s="12">
        <v>43498</v>
      </c>
      <c r="C252" t="s">
        <v>10</v>
      </c>
      <c r="D252" t="s">
        <v>25</v>
      </c>
      <c r="E252">
        <v>46.55</v>
      </c>
      <c r="F252">
        <v>9</v>
      </c>
      <c r="G252">
        <f>supermarket_sales___Sheet1[[#This Row],[Price]]*supermarket_sales___Sheet1[[#This Row],[Quantity]]</f>
        <v>418.95</v>
      </c>
      <c r="H252">
        <f>MONTH(supermarket_sales___Sheet1[[#This Row],[Date]])</f>
        <v>2</v>
      </c>
    </row>
    <row r="253" spans="1:8" x14ac:dyDescent="0.3">
      <c r="A253" t="s">
        <v>273</v>
      </c>
      <c r="B253" s="12">
        <v>43541</v>
      </c>
      <c r="C253" t="s">
        <v>10</v>
      </c>
      <c r="D253" t="s">
        <v>27</v>
      </c>
      <c r="E253">
        <v>35.19</v>
      </c>
      <c r="F253">
        <v>10</v>
      </c>
      <c r="G253">
        <f>supermarket_sales___Sheet1[[#This Row],[Price]]*supermarket_sales___Sheet1[[#This Row],[Quantity]]</f>
        <v>351.9</v>
      </c>
      <c r="H253">
        <f>MONTH(supermarket_sales___Sheet1[[#This Row],[Date]])</f>
        <v>3</v>
      </c>
    </row>
    <row r="254" spans="1:8" hidden="1" x14ac:dyDescent="0.3">
      <c r="A254" t="s">
        <v>274</v>
      </c>
      <c r="B254" s="12">
        <v>43526</v>
      </c>
      <c r="C254" t="s">
        <v>13</v>
      </c>
      <c r="D254" t="s">
        <v>22</v>
      </c>
      <c r="E254">
        <v>14.39</v>
      </c>
      <c r="F254">
        <v>2</v>
      </c>
      <c r="G254">
        <f>supermarket_sales___Sheet1[[#This Row],[Price]]*supermarket_sales___Sheet1[[#This Row],[Quantity]]</f>
        <v>28.78</v>
      </c>
      <c r="H254">
        <f>MONTH(supermarket_sales___Sheet1[[#This Row],[Date]])</f>
        <v>3</v>
      </c>
    </row>
    <row r="255" spans="1:8" x14ac:dyDescent="0.3">
      <c r="A255" t="s">
        <v>275</v>
      </c>
      <c r="B255" s="12">
        <v>43540</v>
      </c>
      <c r="C255" t="s">
        <v>13</v>
      </c>
      <c r="D255" t="s">
        <v>19</v>
      </c>
      <c r="E255">
        <v>23.75</v>
      </c>
      <c r="F255">
        <v>4</v>
      </c>
      <c r="G255">
        <f>supermarket_sales___Sheet1[[#This Row],[Price]]*supermarket_sales___Sheet1[[#This Row],[Quantity]]</f>
        <v>95</v>
      </c>
      <c r="H255">
        <f>MONTH(supermarket_sales___Sheet1[[#This Row],[Date]])</f>
        <v>3</v>
      </c>
    </row>
    <row r="256" spans="1:8" hidden="1" x14ac:dyDescent="0.3">
      <c r="A256" t="s">
        <v>276</v>
      </c>
      <c r="B256" s="12">
        <v>43471</v>
      </c>
      <c r="C256" t="s">
        <v>10</v>
      </c>
      <c r="D256" t="s">
        <v>19</v>
      </c>
      <c r="E256">
        <v>58.9</v>
      </c>
      <c r="F256">
        <v>8</v>
      </c>
      <c r="G256">
        <f>supermarket_sales___Sheet1[[#This Row],[Price]]*supermarket_sales___Sheet1[[#This Row],[Quantity]]</f>
        <v>471.2</v>
      </c>
      <c r="H256">
        <f>MONTH(supermarket_sales___Sheet1[[#This Row],[Date]])</f>
        <v>1</v>
      </c>
    </row>
    <row r="257" spans="1:8" x14ac:dyDescent="0.3">
      <c r="A257" t="s">
        <v>277</v>
      </c>
      <c r="B257" s="12">
        <v>43494</v>
      </c>
      <c r="C257" t="s">
        <v>10</v>
      </c>
      <c r="D257" t="s">
        <v>27</v>
      </c>
      <c r="E257">
        <v>32.619999999999997</v>
      </c>
      <c r="F257">
        <v>4</v>
      </c>
      <c r="G257">
        <f>supermarket_sales___Sheet1[[#This Row],[Price]]*supermarket_sales___Sheet1[[#This Row],[Quantity]]</f>
        <v>130.47999999999999</v>
      </c>
      <c r="H257">
        <f>MONTH(supermarket_sales___Sheet1[[#This Row],[Date]])</f>
        <v>1</v>
      </c>
    </row>
    <row r="258" spans="1:8" x14ac:dyDescent="0.3">
      <c r="A258" t="s">
        <v>278</v>
      </c>
      <c r="B258" s="12">
        <v>43496</v>
      </c>
      <c r="C258" t="s">
        <v>10</v>
      </c>
      <c r="D258" t="s">
        <v>14</v>
      </c>
      <c r="E258">
        <v>66.349999999999994</v>
      </c>
      <c r="F258">
        <v>1</v>
      </c>
      <c r="G258">
        <f>supermarket_sales___Sheet1[[#This Row],[Price]]*supermarket_sales___Sheet1[[#This Row],[Quantity]]</f>
        <v>66.349999999999994</v>
      </c>
      <c r="H258">
        <f>MONTH(supermarket_sales___Sheet1[[#This Row],[Date]])</f>
        <v>1</v>
      </c>
    </row>
    <row r="259" spans="1:8" hidden="1" x14ac:dyDescent="0.3">
      <c r="A259" t="s">
        <v>279</v>
      </c>
      <c r="B259" s="12">
        <v>43501</v>
      </c>
      <c r="C259" t="s">
        <v>10</v>
      </c>
      <c r="D259" t="s">
        <v>19</v>
      </c>
      <c r="E259">
        <v>25.91</v>
      </c>
      <c r="F259">
        <v>6</v>
      </c>
      <c r="G259">
        <f>supermarket_sales___Sheet1[[#This Row],[Price]]*supermarket_sales___Sheet1[[#This Row],[Quantity]]</f>
        <v>155.46</v>
      </c>
      <c r="H259">
        <f>MONTH(supermarket_sales___Sheet1[[#This Row],[Date]])</f>
        <v>2</v>
      </c>
    </row>
    <row r="260" spans="1:8" x14ac:dyDescent="0.3">
      <c r="A260" t="s">
        <v>280</v>
      </c>
      <c r="B260" s="12">
        <v>43509</v>
      </c>
      <c r="C260" t="s">
        <v>10</v>
      </c>
      <c r="D260" t="s">
        <v>14</v>
      </c>
      <c r="E260">
        <v>32.25</v>
      </c>
      <c r="F260">
        <v>4</v>
      </c>
      <c r="G260">
        <f>supermarket_sales___Sheet1[[#This Row],[Price]]*supermarket_sales___Sheet1[[#This Row],[Quantity]]</f>
        <v>129</v>
      </c>
      <c r="H260">
        <f>MONTH(supermarket_sales___Sheet1[[#This Row],[Date]])</f>
        <v>2</v>
      </c>
    </row>
    <row r="261" spans="1:8" hidden="1" x14ac:dyDescent="0.3">
      <c r="A261" t="s">
        <v>281</v>
      </c>
      <c r="B261" s="12">
        <v>43503</v>
      </c>
      <c r="C261" t="s">
        <v>10</v>
      </c>
      <c r="D261" t="s">
        <v>14</v>
      </c>
      <c r="E261">
        <v>65.94</v>
      </c>
      <c r="F261">
        <v>4</v>
      </c>
      <c r="G261">
        <f>supermarket_sales___Sheet1[[#This Row],[Price]]*supermarket_sales___Sheet1[[#This Row],[Quantity]]</f>
        <v>263.76</v>
      </c>
      <c r="H261">
        <f>MONTH(supermarket_sales___Sheet1[[#This Row],[Date]])</f>
        <v>2</v>
      </c>
    </row>
    <row r="262" spans="1:8" x14ac:dyDescent="0.3">
      <c r="A262" t="s">
        <v>282</v>
      </c>
      <c r="B262" s="12">
        <v>43543</v>
      </c>
      <c r="C262" t="s">
        <v>13</v>
      </c>
      <c r="D262" t="s">
        <v>14</v>
      </c>
      <c r="E262">
        <v>75.06</v>
      </c>
      <c r="F262">
        <v>9</v>
      </c>
      <c r="G262">
        <f>supermarket_sales___Sheet1[[#This Row],[Price]]*supermarket_sales___Sheet1[[#This Row],[Quantity]]</f>
        <v>675.54</v>
      </c>
      <c r="H262">
        <f>MONTH(supermarket_sales___Sheet1[[#This Row],[Date]])</f>
        <v>3</v>
      </c>
    </row>
    <row r="263" spans="1:8" hidden="1" x14ac:dyDescent="0.3">
      <c r="A263" t="s">
        <v>283</v>
      </c>
      <c r="B263" s="12">
        <v>43531</v>
      </c>
      <c r="C263" t="s">
        <v>13</v>
      </c>
      <c r="D263" t="s">
        <v>27</v>
      </c>
      <c r="E263">
        <v>16.45</v>
      </c>
      <c r="F263">
        <v>4</v>
      </c>
      <c r="G263">
        <f>supermarket_sales___Sheet1[[#This Row],[Price]]*supermarket_sales___Sheet1[[#This Row],[Quantity]]</f>
        <v>65.8</v>
      </c>
      <c r="H263">
        <f>MONTH(supermarket_sales___Sheet1[[#This Row],[Date]])</f>
        <v>3</v>
      </c>
    </row>
    <row r="264" spans="1:8" x14ac:dyDescent="0.3">
      <c r="A264" t="s">
        <v>284</v>
      </c>
      <c r="B264" s="12">
        <v>43537</v>
      </c>
      <c r="C264" t="s">
        <v>10</v>
      </c>
      <c r="D264" t="s">
        <v>27</v>
      </c>
      <c r="E264">
        <v>38.299999999999997</v>
      </c>
      <c r="F264">
        <v>4</v>
      </c>
      <c r="G264">
        <f>supermarket_sales___Sheet1[[#This Row],[Price]]*supermarket_sales___Sheet1[[#This Row],[Quantity]]</f>
        <v>153.19999999999999</v>
      </c>
      <c r="H264">
        <f>MONTH(supermarket_sales___Sheet1[[#This Row],[Date]])</f>
        <v>3</v>
      </c>
    </row>
    <row r="265" spans="1:8" hidden="1" x14ac:dyDescent="0.3">
      <c r="A265" t="s">
        <v>285</v>
      </c>
      <c r="B265" s="12">
        <v>43505</v>
      </c>
      <c r="C265" t="s">
        <v>10</v>
      </c>
      <c r="D265" t="s">
        <v>22</v>
      </c>
      <c r="E265">
        <v>22.24</v>
      </c>
      <c r="F265">
        <v>10</v>
      </c>
      <c r="G265">
        <f>supermarket_sales___Sheet1[[#This Row],[Price]]*supermarket_sales___Sheet1[[#This Row],[Quantity]]</f>
        <v>222.39999999999998</v>
      </c>
      <c r="H265">
        <f>MONTH(supermarket_sales___Sheet1[[#This Row],[Date]])</f>
        <v>2</v>
      </c>
    </row>
    <row r="266" spans="1:8" x14ac:dyDescent="0.3">
      <c r="A266" t="s">
        <v>286</v>
      </c>
      <c r="B266" s="12">
        <v>43522</v>
      </c>
      <c r="C266" t="s">
        <v>13</v>
      </c>
      <c r="D266" t="s">
        <v>22</v>
      </c>
      <c r="E266">
        <v>54.45</v>
      </c>
      <c r="F266">
        <v>1</v>
      </c>
      <c r="G266">
        <f>supermarket_sales___Sheet1[[#This Row],[Price]]*supermarket_sales___Sheet1[[#This Row],[Quantity]]</f>
        <v>54.45</v>
      </c>
      <c r="H266">
        <f>MONTH(supermarket_sales___Sheet1[[#This Row],[Date]])</f>
        <v>2</v>
      </c>
    </row>
    <row r="267" spans="1:8" hidden="1" x14ac:dyDescent="0.3">
      <c r="A267" t="s">
        <v>287</v>
      </c>
      <c r="B267" s="12">
        <v>43536</v>
      </c>
      <c r="C267" t="s">
        <v>10</v>
      </c>
      <c r="D267" t="s">
        <v>22</v>
      </c>
      <c r="E267">
        <v>98.4</v>
      </c>
      <c r="F267">
        <v>7</v>
      </c>
      <c r="G267">
        <f>supermarket_sales___Sheet1[[#This Row],[Price]]*supermarket_sales___Sheet1[[#This Row],[Quantity]]</f>
        <v>688.80000000000007</v>
      </c>
      <c r="H267">
        <f>MONTH(supermarket_sales___Sheet1[[#This Row],[Date]])</f>
        <v>3</v>
      </c>
    </row>
    <row r="268" spans="1:8" x14ac:dyDescent="0.3">
      <c r="A268" t="s">
        <v>288</v>
      </c>
      <c r="B268" s="12">
        <v>43538</v>
      </c>
      <c r="C268" t="s">
        <v>13</v>
      </c>
      <c r="D268" t="s">
        <v>19</v>
      </c>
      <c r="E268">
        <v>35.47</v>
      </c>
      <c r="F268">
        <v>4</v>
      </c>
      <c r="G268">
        <f>supermarket_sales___Sheet1[[#This Row],[Price]]*supermarket_sales___Sheet1[[#This Row],[Quantity]]</f>
        <v>141.88</v>
      </c>
      <c r="H268">
        <f>MONTH(supermarket_sales___Sheet1[[#This Row],[Date]])</f>
        <v>3</v>
      </c>
    </row>
    <row r="269" spans="1:8" hidden="1" x14ac:dyDescent="0.3">
      <c r="A269" t="s">
        <v>289</v>
      </c>
      <c r="B269" s="12">
        <v>43473</v>
      </c>
      <c r="C269" t="s">
        <v>10</v>
      </c>
      <c r="D269" t="s">
        <v>25</v>
      </c>
      <c r="E269">
        <v>74.599999999999994</v>
      </c>
      <c r="F269">
        <v>10</v>
      </c>
      <c r="G269">
        <f>supermarket_sales___Sheet1[[#This Row],[Price]]*supermarket_sales___Sheet1[[#This Row],[Quantity]]</f>
        <v>746</v>
      </c>
      <c r="H269">
        <f>MONTH(supermarket_sales___Sheet1[[#This Row],[Date]])</f>
        <v>1</v>
      </c>
    </row>
    <row r="270" spans="1:8" hidden="1" x14ac:dyDescent="0.3">
      <c r="A270" t="s">
        <v>290</v>
      </c>
      <c r="B270" s="12">
        <v>43470</v>
      </c>
      <c r="C270" t="s">
        <v>10</v>
      </c>
      <c r="D270" t="s">
        <v>19</v>
      </c>
      <c r="E270">
        <v>70.739999999999995</v>
      </c>
      <c r="F270">
        <v>4</v>
      </c>
      <c r="G270">
        <f>supermarket_sales___Sheet1[[#This Row],[Price]]*supermarket_sales___Sheet1[[#This Row],[Quantity]]</f>
        <v>282.95999999999998</v>
      </c>
      <c r="H270">
        <f>MONTH(supermarket_sales___Sheet1[[#This Row],[Date]])</f>
        <v>1</v>
      </c>
    </row>
    <row r="271" spans="1:8" hidden="1" x14ac:dyDescent="0.3">
      <c r="A271" t="s">
        <v>291</v>
      </c>
      <c r="B271" s="12">
        <v>43469</v>
      </c>
      <c r="C271" t="s">
        <v>10</v>
      </c>
      <c r="D271" t="s">
        <v>19</v>
      </c>
      <c r="E271">
        <v>35.54</v>
      </c>
      <c r="F271">
        <v>10</v>
      </c>
      <c r="G271">
        <f>supermarket_sales___Sheet1[[#This Row],[Price]]*supermarket_sales___Sheet1[[#This Row],[Quantity]]</f>
        <v>355.4</v>
      </c>
      <c r="H271">
        <f>MONTH(supermarket_sales___Sheet1[[#This Row],[Date]])</f>
        <v>1</v>
      </c>
    </row>
    <row r="272" spans="1:8" hidden="1" x14ac:dyDescent="0.3">
      <c r="A272" t="s">
        <v>292</v>
      </c>
      <c r="B272" s="12">
        <v>43530</v>
      </c>
      <c r="C272" t="s">
        <v>13</v>
      </c>
      <c r="D272" t="s">
        <v>22</v>
      </c>
      <c r="E272">
        <v>67.430000000000007</v>
      </c>
      <c r="F272">
        <v>5</v>
      </c>
      <c r="G272">
        <f>supermarket_sales___Sheet1[[#This Row],[Price]]*supermarket_sales___Sheet1[[#This Row],[Quantity]]</f>
        <v>337.15000000000003</v>
      </c>
      <c r="H272">
        <f>MONTH(supermarket_sales___Sheet1[[#This Row],[Date]])</f>
        <v>3</v>
      </c>
    </row>
    <row r="273" spans="1:8" hidden="1" x14ac:dyDescent="0.3">
      <c r="A273" t="s">
        <v>293</v>
      </c>
      <c r="B273" s="12">
        <v>43468</v>
      </c>
      <c r="C273" t="s">
        <v>10</v>
      </c>
      <c r="D273" t="s">
        <v>11</v>
      </c>
      <c r="E273">
        <v>21.12</v>
      </c>
      <c r="F273">
        <v>2</v>
      </c>
      <c r="G273">
        <f>supermarket_sales___Sheet1[[#This Row],[Price]]*supermarket_sales___Sheet1[[#This Row],[Quantity]]</f>
        <v>42.24</v>
      </c>
      <c r="H273">
        <f>MONTH(supermarket_sales___Sheet1[[#This Row],[Date]])</f>
        <v>1</v>
      </c>
    </row>
    <row r="274" spans="1:8" hidden="1" x14ac:dyDescent="0.3">
      <c r="A274" t="s">
        <v>294</v>
      </c>
      <c r="B274" s="12">
        <v>43472</v>
      </c>
      <c r="C274" t="s">
        <v>10</v>
      </c>
      <c r="D274" t="s">
        <v>19</v>
      </c>
      <c r="E274">
        <v>21.54</v>
      </c>
      <c r="F274">
        <v>9</v>
      </c>
      <c r="G274">
        <f>supermarket_sales___Sheet1[[#This Row],[Price]]*supermarket_sales___Sheet1[[#This Row],[Quantity]]</f>
        <v>193.85999999999999</v>
      </c>
      <c r="H274">
        <f>MONTH(supermarket_sales___Sheet1[[#This Row],[Date]])</f>
        <v>1</v>
      </c>
    </row>
    <row r="275" spans="1:8" x14ac:dyDescent="0.3">
      <c r="A275" t="s">
        <v>295</v>
      </c>
      <c r="B275" s="12">
        <v>43492</v>
      </c>
      <c r="C275" t="s">
        <v>13</v>
      </c>
      <c r="D275" t="s">
        <v>19</v>
      </c>
      <c r="E275">
        <v>12.03</v>
      </c>
      <c r="F275">
        <v>2</v>
      </c>
      <c r="G275">
        <f>supermarket_sales___Sheet1[[#This Row],[Price]]*supermarket_sales___Sheet1[[#This Row],[Quantity]]</f>
        <v>24.06</v>
      </c>
      <c r="H275">
        <f>MONTH(supermarket_sales___Sheet1[[#This Row],[Date]])</f>
        <v>1</v>
      </c>
    </row>
    <row r="276" spans="1:8" x14ac:dyDescent="0.3">
      <c r="A276" t="s">
        <v>296</v>
      </c>
      <c r="B276" s="12">
        <v>43522</v>
      </c>
      <c r="C276" t="s">
        <v>13</v>
      </c>
      <c r="D276" t="s">
        <v>11</v>
      </c>
      <c r="E276">
        <v>99.71</v>
      </c>
      <c r="F276">
        <v>6</v>
      </c>
      <c r="G276">
        <f>supermarket_sales___Sheet1[[#This Row],[Price]]*supermarket_sales___Sheet1[[#This Row],[Quantity]]</f>
        <v>598.26</v>
      </c>
      <c r="H276">
        <f>MONTH(supermarket_sales___Sheet1[[#This Row],[Date]])</f>
        <v>2</v>
      </c>
    </row>
    <row r="277" spans="1:8" hidden="1" x14ac:dyDescent="0.3">
      <c r="A277" t="s">
        <v>297</v>
      </c>
      <c r="B277" s="12">
        <v>43472</v>
      </c>
      <c r="C277" t="s">
        <v>13</v>
      </c>
      <c r="D277" t="s">
        <v>27</v>
      </c>
      <c r="E277">
        <v>47.97</v>
      </c>
      <c r="F277">
        <v>7</v>
      </c>
      <c r="G277">
        <f>supermarket_sales___Sheet1[[#This Row],[Price]]*supermarket_sales___Sheet1[[#This Row],[Quantity]]</f>
        <v>335.78999999999996</v>
      </c>
      <c r="H277">
        <f>MONTH(supermarket_sales___Sheet1[[#This Row],[Date]])</f>
        <v>1</v>
      </c>
    </row>
    <row r="278" spans="1:8" hidden="1" x14ac:dyDescent="0.3">
      <c r="A278" t="s">
        <v>298</v>
      </c>
      <c r="B278" s="12">
        <v>43472</v>
      </c>
      <c r="C278" t="s">
        <v>10</v>
      </c>
      <c r="D278" t="s">
        <v>19</v>
      </c>
      <c r="E278">
        <v>21.82</v>
      </c>
      <c r="F278">
        <v>10</v>
      </c>
      <c r="G278">
        <f>supermarket_sales___Sheet1[[#This Row],[Price]]*supermarket_sales___Sheet1[[#This Row],[Quantity]]</f>
        <v>218.2</v>
      </c>
      <c r="H278">
        <f>MONTH(supermarket_sales___Sheet1[[#This Row],[Date]])</f>
        <v>1</v>
      </c>
    </row>
    <row r="279" spans="1:8" hidden="1" x14ac:dyDescent="0.3">
      <c r="A279" t="s">
        <v>299</v>
      </c>
      <c r="B279" s="12">
        <v>43498</v>
      </c>
      <c r="C279" t="s">
        <v>13</v>
      </c>
      <c r="D279" t="s">
        <v>27</v>
      </c>
      <c r="E279">
        <v>95.42</v>
      </c>
      <c r="F279">
        <v>4</v>
      </c>
      <c r="G279">
        <f>supermarket_sales___Sheet1[[#This Row],[Price]]*supermarket_sales___Sheet1[[#This Row],[Quantity]]</f>
        <v>381.68</v>
      </c>
      <c r="H279">
        <f>MONTH(supermarket_sales___Sheet1[[#This Row],[Date]])</f>
        <v>2</v>
      </c>
    </row>
    <row r="280" spans="1:8" x14ac:dyDescent="0.3">
      <c r="A280" t="s">
        <v>300</v>
      </c>
      <c r="B280" s="12">
        <v>43544</v>
      </c>
      <c r="C280" t="s">
        <v>10</v>
      </c>
      <c r="D280" t="s">
        <v>27</v>
      </c>
      <c r="E280">
        <v>70.989999999999995</v>
      </c>
      <c r="F280">
        <v>10</v>
      </c>
      <c r="G280">
        <f>supermarket_sales___Sheet1[[#This Row],[Price]]*supermarket_sales___Sheet1[[#This Row],[Quantity]]</f>
        <v>709.9</v>
      </c>
      <c r="H280">
        <f>MONTH(supermarket_sales___Sheet1[[#This Row],[Date]])</f>
        <v>3</v>
      </c>
    </row>
    <row r="281" spans="1:8" x14ac:dyDescent="0.3">
      <c r="A281" t="s">
        <v>301</v>
      </c>
      <c r="B281" s="12">
        <v>43544</v>
      </c>
      <c r="C281" t="s">
        <v>10</v>
      </c>
      <c r="D281" t="s">
        <v>22</v>
      </c>
      <c r="E281">
        <v>44.02</v>
      </c>
      <c r="F281">
        <v>10</v>
      </c>
      <c r="G281">
        <f>supermarket_sales___Sheet1[[#This Row],[Price]]*supermarket_sales___Sheet1[[#This Row],[Quantity]]</f>
        <v>440.20000000000005</v>
      </c>
      <c r="H281">
        <f>MONTH(supermarket_sales___Sheet1[[#This Row],[Date]])</f>
        <v>3</v>
      </c>
    </row>
    <row r="282" spans="1:8" x14ac:dyDescent="0.3">
      <c r="A282" t="s">
        <v>302</v>
      </c>
      <c r="B282" s="12">
        <v>43511</v>
      </c>
      <c r="C282" t="s">
        <v>13</v>
      </c>
      <c r="D282" t="s">
        <v>19</v>
      </c>
      <c r="E282">
        <v>69.959999999999994</v>
      </c>
      <c r="F282">
        <v>8</v>
      </c>
      <c r="G282">
        <f>supermarket_sales___Sheet1[[#This Row],[Price]]*supermarket_sales___Sheet1[[#This Row],[Quantity]]</f>
        <v>559.67999999999995</v>
      </c>
      <c r="H282">
        <f>MONTH(supermarket_sales___Sheet1[[#This Row],[Date]])</f>
        <v>2</v>
      </c>
    </row>
    <row r="283" spans="1:8" hidden="1" x14ac:dyDescent="0.3">
      <c r="A283" t="s">
        <v>303</v>
      </c>
      <c r="B283" s="12">
        <v>43530</v>
      </c>
      <c r="C283" t="s">
        <v>13</v>
      </c>
      <c r="D283" t="s">
        <v>19</v>
      </c>
      <c r="E283">
        <v>37</v>
      </c>
      <c r="F283">
        <v>1</v>
      </c>
      <c r="G283">
        <f>supermarket_sales___Sheet1[[#This Row],[Price]]*supermarket_sales___Sheet1[[#This Row],[Quantity]]</f>
        <v>37</v>
      </c>
      <c r="H283">
        <f>MONTH(supermarket_sales___Sheet1[[#This Row],[Date]])</f>
        <v>3</v>
      </c>
    </row>
    <row r="284" spans="1:8" hidden="1" x14ac:dyDescent="0.3">
      <c r="A284" t="s">
        <v>304</v>
      </c>
      <c r="B284" s="12">
        <v>43471</v>
      </c>
      <c r="C284" t="s">
        <v>13</v>
      </c>
      <c r="D284" t="s">
        <v>22</v>
      </c>
      <c r="E284">
        <v>15.34</v>
      </c>
      <c r="F284">
        <v>1</v>
      </c>
      <c r="G284">
        <f>supermarket_sales___Sheet1[[#This Row],[Price]]*supermarket_sales___Sheet1[[#This Row],[Quantity]]</f>
        <v>15.34</v>
      </c>
      <c r="H284">
        <f>MONTH(supermarket_sales___Sheet1[[#This Row],[Date]])</f>
        <v>1</v>
      </c>
    </row>
    <row r="285" spans="1:8" hidden="1" x14ac:dyDescent="0.3">
      <c r="A285" t="s">
        <v>305</v>
      </c>
      <c r="B285" s="12">
        <v>43528</v>
      </c>
      <c r="C285" t="s">
        <v>10</v>
      </c>
      <c r="D285" t="s">
        <v>11</v>
      </c>
      <c r="E285">
        <v>99.83</v>
      </c>
      <c r="F285">
        <v>6</v>
      </c>
      <c r="G285">
        <f>supermarket_sales___Sheet1[[#This Row],[Price]]*supermarket_sales___Sheet1[[#This Row],[Quantity]]</f>
        <v>598.98</v>
      </c>
      <c r="H285">
        <f>MONTH(supermarket_sales___Sheet1[[#This Row],[Date]])</f>
        <v>3</v>
      </c>
    </row>
    <row r="286" spans="1:8" hidden="1" x14ac:dyDescent="0.3">
      <c r="A286" t="s">
        <v>306</v>
      </c>
      <c r="B286" s="12">
        <v>43536</v>
      </c>
      <c r="C286" t="s">
        <v>10</v>
      </c>
      <c r="D286" t="s">
        <v>11</v>
      </c>
      <c r="E286">
        <v>47.67</v>
      </c>
      <c r="F286">
        <v>4</v>
      </c>
      <c r="G286">
        <f>supermarket_sales___Sheet1[[#This Row],[Price]]*supermarket_sales___Sheet1[[#This Row],[Quantity]]</f>
        <v>190.68</v>
      </c>
      <c r="H286">
        <f>MONTH(supermarket_sales___Sheet1[[#This Row],[Date]])</f>
        <v>3</v>
      </c>
    </row>
    <row r="287" spans="1:8" x14ac:dyDescent="0.3">
      <c r="A287" t="s">
        <v>307</v>
      </c>
      <c r="B287" s="12">
        <v>43516</v>
      </c>
      <c r="C287" t="s">
        <v>13</v>
      </c>
      <c r="D287" t="s">
        <v>11</v>
      </c>
      <c r="E287">
        <v>66.680000000000007</v>
      </c>
      <c r="F287">
        <v>5</v>
      </c>
      <c r="G287">
        <f>supermarket_sales___Sheet1[[#This Row],[Price]]*supermarket_sales___Sheet1[[#This Row],[Quantity]]</f>
        <v>333.40000000000003</v>
      </c>
      <c r="H287">
        <f>MONTH(supermarket_sales___Sheet1[[#This Row],[Date]])</f>
        <v>2</v>
      </c>
    </row>
    <row r="288" spans="1:8" x14ac:dyDescent="0.3">
      <c r="A288" t="s">
        <v>308</v>
      </c>
      <c r="B288" s="12">
        <v>43548</v>
      </c>
      <c r="C288" t="s">
        <v>10</v>
      </c>
      <c r="D288" t="s">
        <v>19</v>
      </c>
      <c r="E288">
        <v>74.86</v>
      </c>
      <c r="F288">
        <v>1</v>
      </c>
      <c r="G288">
        <f>supermarket_sales___Sheet1[[#This Row],[Price]]*supermarket_sales___Sheet1[[#This Row],[Quantity]]</f>
        <v>74.86</v>
      </c>
      <c r="H288">
        <f>MONTH(supermarket_sales___Sheet1[[#This Row],[Date]])</f>
        <v>3</v>
      </c>
    </row>
    <row r="289" spans="1:8" x14ac:dyDescent="0.3">
      <c r="A289" t="s">
        <v>309</v>
      </c>
      <c r="B289" s="12">
        <v>43496</v>
      </c>
      <c r="C289" t="s">
        <v>13</v>
      </c>
      <c r="D289" t="s">
        <v>22</v>
      </c>
      <c r="E289">
        <v>23.75</v>
      </c>
      <c r="F289">
        <v>9</v>
      </c>
      <c r="G289">
        <f>supermarket_sales___Sheet1[[#This Row],[Price]]*supermarket_sales___Sheet1[[#This Row],[Quantity]]</f>
        <v>213.75</v>
      </c>
      <c r="H289">
        <f>MONTH(supermarket_sales___Sheet1[[#This Row],[Date]])</f>
        <v>1</v>
      </c>
    </row>
    <row r="290" spans="1:8" x14ac:dyDescent="0.3">
      <c r="A290" t="s">
        <v>310</v>
      </c>
      <c r="B290" s="12">
        <v>43490</v>
      </c>
      <c r="C290" t="s">
        <v>13</v>
      </c>
      <c r="D290" t="s">
        <v>25</v>
      </c>
      <c r="E290">
        <v>48.51</v>
      </c>
      <c r="F290">
        <v>7</v>
      </c>
      <c r="G290">
        <f>supermarket_sales___Sheet1[[#This Row],[Price]]*supermarket_sales___Sheet1[[#This Row],[Quantity]]</f>
        <v>339.57</v>
      </c>
      <c r="H290">
        <f>MONTH(supermarket_sales___Sheet1[[#This Row],[Date]])</f>
        <v>1</v>
      </c>
    </row>
    <row r="291" spans="1:8" hidden="1" x14ac:dyDescent="0.3">
      <c r="A291" t="s">
        <v>311</v>
      </c>
      <c r="B291" s="12">
        <v>43499</v>
      </c>
      <c r="C291" t="s">
        <v>10</v>
      </c>
      <c r="D291" t="s">
        <v>19</v>
      </c>
      <c r="E291">
        <v>94.88</v>
      </c>
      <c r="F291">
        <v>7</v>
      </c>
      <c r="G291">
        <f>supermarket_sales___Sheet1[[#This Row],[Price]]*supermarket_sales___Sheet1[[#This Row],[Quantity]]</f>
        <v>664.16</v>
      </c>
      <c r="H291">
        <f>MONTH(supermarket_sales___Sheet1[[#This Row],[Date]])</f>
        <v>2</v>
      </c>
    </row>
    <row r="292" spans="1:8" x14ac:dyDescent="0.3">
      <c r="A292" t="s">
        <v>312</v>
      </c>
      <c r="B292" s="12">
        <v>43489</v>
      </c>
      <c r="C292" t="s">
        <v>10</v>
      </c>
      <c r="D292" t="s">
        <v>14</v>
      </c>
      <c r="E292">
        <v>40.299999999999997</v>
      </c>
      <c r="F292">
        <v>10</v>
      </c>
      <c r="G292">
        <f>supermarket_sales___Sheet1[[#This Row],[Price]]*supermarket_sales___Sheet1[[#This Row],[Quantity]]</f>
        <v>403</v>
      </c>
      <c r="H292">
        <f>MONTH(supermarket_sales___Sheet1[[#This Row],[Date]])</f>
        <v>1</v>
      </c>
    </row>
    <row r="293" spans="1:8" x14ac:dyDescent="0.3">
      <c r="A293" t="s">
        <v>313</v>
      </c>
      <c r="B293" s="12">
        <v>43538</v>
      </c>
      <c r="C293" t="s">
        <v>13</v>
      </c>
      <c r="D293" t="s">
        <v>14</v>
      </c>
      <c r="E293">
        <v>27.85</v>
      </c>
      <c r="F293">
        <v>7</v>
      </c>
      <c r="G293">
        <f>supermarket_sales___Sheet1[[#This Row],[Price]]*supermarket_sales___Sheet1[[#This Row],[Quantity]]</f>
        <v>194.95000000000002</v>
      </c>
      <c r="H293">
        <f>MONTH(supermarket_sales___Sheet1[[#This Row],[Date]])</f>
        <v>3</v>
      </c>
    </row>
    <row r="294" spans="1:8" x14ac:dyDescent="0.3">
      <c r="A294" t="s">
        <v>314</v>
      </c>
      <c r="B294" s="12">
        <v>43514</v>
      </c>
      <c r="C294" t="s">
        <v>10</v>
      </c>
      <c r="D294" t="s">
        <v>14</v>
      </c>
      <c r="E294">
        <v>62.48</v>
      </c>
      <c r="F294">
        <v>1</v>
      </c>
      <c r="G294">
        <f>supermarket_sales___Sheet1[[#This Row],[Price]]*supermarket_sales___Sheet1[[#This Row],[Quantity]]</f>
        <v>62.48</v>
      </c>
      <c r="H294">
        <f>MONTH(supermarket_sales___Sheet1[[#This Row],[Date]])</f>
        <v>2</v>
      </c>
    </row>
    <row r="295" spans="1:8" x14ac:dyDescent="0.3">
      <c r="A295" t="s">
        <v>315</v>
      </c>
      <c r="B295" s="12">
        <v>43486</v>
      </c>
      <c r="C295" t="s">
        <v>10</v>
      </c>
      <c r="D295" t="s">
        <v>25</v>
      </c>
      <c r="E295">
        <v>36.36</v>
      </c>
      <c r="F295">
        <v>2</v>
      </c>
      <c r="G295">
        <f>supermarket_sales___Sheet1[[#This Row],[Price]]*supermarket_sales___Sheet1[[#This Row],[Quantity]]</f>
        <v>72.72</v>
      </c>
      <c r="H295">
        <f>MONTH(supermarket_sales___Sheet1[[#This Row],[Date]])</f>
        <v>1</v>
      </c>
    </row>
    <row r="296" spans="1:8" x14ac:dyDescent="0.3">
      <c r="A296" t="s">
        <v>316</v>
      </c>
      <c r="B296" s="12">
        <v>43537</v>
      </c>
      <c r="C296" t="s">
        <v>13</v>
      </c>
      <c r="D296" t="s">
        <v>11</v>
      </c>
      <c r="E296">
        <v>18.11</v>
      </c>
      <c r="F296">
        <v>10</v>
      </c>
      <c r="G296">
        <f>supermarket_sales___Sheet1[[#This Row],[Price]]*supermarket_sales___Sheet1[[#This Row],[Quantity]]</f>
        <v>181.1</v>
      </c>
      <c r="H296">
        <f>MONTH(supermarket_sales___Sheet1[[#This Row],[Date]])</f>
        <v>3</v>
      </c>
    </row>
    <row r="297" spans="1:8" hidden="1" x14ac:dyDescent="0.3">
      <c r="A297" t="s">
        <v>317</v>
      </c>
      <c r="B297" s="12">
        <v>43527</v>
      </c>
      <c r="C297" t="s">
        <v>10</v>
      </c>
      <c r="D297" t="s">
        <v>14</v>
      </c>
      <c r="E297">
        <v>51.92</v>
      </c>
      <c r="F297">
        <v>5</v>
      </c>
      <c r="G297">
        <f>supermarket_sales___Sheet1[[#This Row],[Price]]*supermarket_sales___Sheet1[[#This Row],[Quantity]]</f>
        <v>259.60000000000002</v>
      </c>
      <c r="H297">
        <f>MONTH(supermarket_sales___Sheet1[[#This Row],[Date]])</f>
        <v>3</v>
      </c>
    </row>
    <row r="298" spans="1:8" x14ac:dyDescent="0.3">
      <c r="A298" t="s">
        <v>318</v>
      </c>
      <c r="B298" s="12">
        <v>43553</v>
      </c>
      <c r="C298" t="s">
        <v>13</v>
      </c>
      <c r="D298" t="s">
        <v>14</v>
      </c>
      <c r="E298">
        <v>28.84</v>
      </c>
      <c r="F298">
        <v>4</v>
      </c>
      <c r="G298">
        <f>supermarket_sales___Sheet1[[#This Row],[Price]]*supermarket_sales___Sheet1[[#This Row],[Quantity]]</f>
        <v>115.36</v>
      </c>
      <c r="H298">
        <f>MONTH(supermarket_sales___Sheet1[[#This Row],[Date]])</f>
        <v>3</v>
      </c>
    </row>
    <row r="299" spans="1:8" hidden="1" x14ac:dyDescent="0.3">
      <c r="A299" t="s">
        <v>319</v>
      </c>
      <c r="B299" s="12">
        <v>43475</v>
      </c>
      <c r="C299" t="s">
        <v>10</v>
      </c>
      <c r="D299" t="s">
        <v>19</v>
      </c>
      <c r="E299">
        <v>78.38</v>
      </c>
      <c r="F299">
        <v>6</v>
      </c>
      <c r="G299">
        <f>supermarket_sales___Sheet1[[#This Row],[Price]]*supermarket_sales___Sheet1[[#This Row],[Quantity]]</f>
        <v>470.28</v>
      </c>
      <c r="H299">
        <f>MONTH(supermarket_sales___Sheet1[[#This Row],[Date]])</f>
        <v>1</v>
      </c>
    </row>
    <row r="300" spans="1:8" x14ac:dyDescent="0.3">
      <c r="A300" t="s">
        <v>320</v>
      </c>
      <c r="B300" s="12">
        <v>43490</v>
      </c>
      <c r="C300" t="s">
        <v>10</v>
      </c>
      <c r="D300" t="s">
        <v>19</v>
      </c>
      <c r="E300">
        <v>60.01</v>
      </c>
      <c r="F300">
        <v>4</v>
      </c>
      <c r="G300">
        <f>supermarket_sales___Sheet1[[#This Row],[Price]]*supermarket_sales___Sheet1[[#This Row],[Quantity]]</f>
        <v>240.04</v>
      </c>
      <c r="H300">
        <f>MONTH(supermarket_sales___Sheet1[[#This Row],[Date]])</f>
        <v>1</v>
      </c>
    </row>
    <row r="301" spans="1:8" x14ac:dyDescent="0.3">
      <c r="A301" t="s">
        <v>321</v>
      </c>
      <c r="B301" s="12">
        <v>43484</v>
      </c>
      <c r="C301" t="s">
        <v>10</v>
      </c>
      <c r="D301" t="s">
        <v>19</v>
      </c>
      <c r="E301">
        <v>88.61</v>
      </c>
      <c r="F301">
        <v>1</v>
      </c>
      <c r="G301">
        <f>supermarket_sales___Sheet1[[#This Row],[Price]]*supermarket_sales___Sheet1[[#This Row],[Quantity]]</f>
        <v>88.61</v>
      </c>
      <c r="H301">
        <f>MONTH(supermarket_sales___Sheet1[[#This Row],[Date]])</f>
        <v>1</v>
      </c>
    </row>
    <row r="302" spans="1:8" hidden="1" x14ac:dyDescent="0.3">
      <c r="A302" t="s">
        <v>322</v>
      </c>
      <c r="B302" s="12">
        <v>43467</v>
      </c>
      <c r="C302" t="s">
        <v>13</v>
      </c>
      <c r="D302" t="s">
        <v>27</v>
      </c>
      <c r="E302">
        <v>99.82</v>
      </c>
      <c r="F302">
        <v>2</v>
      </c>
      <c r="G302">
        <f>supermarket_sales___Sheet1[[#This Row],[Price]]*supermarket_sales___Sheet1[[#This Row],[Quantity]]</f>
        <v>199.64</v>
      </c>
      <c r="H302">
        <f>MONTH(supermarket_sales___Sheet1[[#This Row],[Date]])</f>
        <v>1</v>
      </c>
    </row>
    <row r="303" spans="1:8" hidden="1" x14ac:dyDescent="0.3">
      <c r="A303" t="s">
        <v>323</v>
      </c>
      <c r="B303" s="12">
        <v>43536</v>
      </c>
      <c r="C303" t="s">
        <v>10</v>
      </c>
      <c r="D303" t="s">
        <v>11</v>
      </c>
      <c r="E303">
        <v>39.01</v>
      </c>
      <c r="F303">
        <v>1</v>
      </c>
      <c r="G303">
        <f>supermarket_sales___Sheet1[[#This Row],[Price]]*supermarket_sales___Sheet1[[#This Row],[Quantity]]</f>
        <v>39.01</v>
      </c>
      <c r="H303">
        <f>MONTH(supermarket_sales___Sheet1[[#This Row],[Date]])</f>
        <v>3</v>
      </c>
    </row>
    <row r="304" spans="1:8" x14ac:dyDescent="0.3">
      <c r="A304" t="s">
        <v>324</v>
      </c>
      <c r="B304" s="12">
        <v>43521</v>
      </c>
      <c r="C304" t="s">
        <v>13</v>
      </c>
      <c r="D304" t="s">
        <v>25</v>
      </c>
      <c r="E304">
        <v>48.61</v>
      </c>
      <c r="F304">
        <v>1</v>
      </c>
      <c r="G304">
        <f>supermarket_sales___Sheet1[[#This Row],[Price]]*supermarket_sales___Sheet1[[#This Row],[Quantity]]</f>
        <v>48.61</v>
      </c>
      <c r="H304">
        <f>MONTH(supermarket_sales___Sheet1[[#This Row],[Date]])</f>
        <v>2</v>
      </c>
    </row>
    <row r="305" spans="1:8" x14ac:dyDescent="0.3">
      <c r="A305" t="s">
        <v>325</v>
      </c>
      <c r="B305" s="12">
        <v>43542</v>
      </c>
      <c r="C305" t="s">
        <v>13</v>
      </c>
      <c r="D305" t="s">
        <v>14</v>
      </c>
      <c r="E305">
        <v>51.19</v>
      </c>
      <c r="F305">
        <v>4</v>
      </c>
      <c r="G305">
        <f>supermarket_sales___Sheet1[[#This Row],[Price]]*supermarket_sales___Sheet1[[#This Row],[Quantity]]</f>
        <v>204.76</v>
      </c>
      <c r="H305">
        <f>MONTH(supermarket_sales___Sheet1[[#This Row],[Date]])</f>
        <v>3</v>
      </c>
    </row>
    <row r="306" spans="1:8" x14ac:dyDescent="0.3">
      <c r="A306" t="s">
        <v>326</v>
      </c>
      <c r="B306" s="12">
        <v>43519</v>
      </c>
      <c r="C306" t="s">
        <v>13</v>
      </c>
      <c r="D306" t="s">
        <v>14</v>
      </c>
      <c r="E306">
        <v>14.96</v>
      </c>
      <c r="F306">
        <v>8</v>
      </c>
      <c r="G306">
        <f>supermarket_sales___Sheet1[[#This Row],[Price]]*supermarket_sales___Sheet1[[#This Row],[Quantity]]</f>
        <v>119.68</v>
      </c>
      <c r="H306">
        <f>MONTH(supermarket_sales___Sheet1[[#This Row],[Date]])</f>
        <v>2</v>
      </c>
    </row>
    <row r="307" spans="1:8" x14ac:dyDescent="0.3">
      <c r="A307" t="s">
        <v>327</v>
      </c>
      <c r="B307" s="12">
        <v>43550</v>
      </c>
      <c r="C307" t="s">
        <v>10</v>
      </c>
      <c r="D307" t="s">
        <v>14</v>
      </c>
      <c r="E307">
        <v>72.2</v>
      </c>
      <c r="F307">
        <v>7</v>
      </c>
      <c r="G307">
        <f>supermarket_sales___Sheet1[[#This Row],[Price]]*supermarket_sales___Sheet1[[#This Row],[Quantity]]</f>
        <v>505.40000000000003</v>
      </c>
      <c r="H307">
        <f>MONTH(supermarket_sales___Sheet1[[#This Row],[Date]])</f>
        <v>3</v>
      </c>
    </row>
    <row r="308" spans="1:8" x14ac:dyDescent="0.3">
      <c r="A308" t="s">
        <v>328</v>
      </c>
      <c r="B308" s="12">
        <v>43554</v>
      </c>
      <c r="C308" t="s">
        <v>13</v>
      </c>
      <c r="D308" t="s">
        <v>22</v>
      </c>
      <c r="E308">
        <v>40.229999999999997</v>
      </c>
      <c r="F308">
        <v>7</v>
      </c>
      <c r="G308">
        <f>supermarket_sales___Sheet1[[#This Row],[Price]]*supermarket_sales___Sheet1[[#This Row],[Quantity]]</f>
        <v>281.60999999999996</v>
      </c>
      <c r="H308">
        <f>MONTH(supermarket_sales___Sheet1[[#This Row],[Date]])</f>
        <v>3</v>
      </c>
    </row>
    <row r="309" spans="1:8" x14ac:dyDescent="0.3">
      <c r="A309" t="s">
        <v>329</v>
      </c>
      <c r="B309" s="12">
        <v>43513</v>
      </c>
      <c r="C309" t="s">
        <v>10</v>
      </c>
      <c r="D309" t="s">
        <v>19</v>
      </c>
      <c r="E309">
        <v>88.79</v>
      </c>
      <c r="F309">
        <v>8</v>
      </c>
      <c r="G309">
        <f>supermarket_sales___Sheet1[[#This Row],[Price]]*supermarket_sales___Sheet1[[#This Row],[Quantity]]</f>
        <v>710.32</v>
      </c>
      <c r="H309">
        <f>MONTH(supermarket_sales___Sheet1[[#This Row],[Date]])</f>
        <v>2</v>
      </c>
    </row>
    <row r="310" spans="1:8" x14ac:dyDescent="0.3">
      <c r="A310" t="s">
        <v>330</v>
      </c>
      <c r="B310" s="12">
        <v>43545</v>
      </c>
      <c r="C310" t="s">
        <v>10</v>
      </c>
      <c r="D310" t="s">
        <v>14</v>
      </c>
      <c r="E310">
        <v>26.48</v>
      </c>
      <c r="F310">
        <v>3</v>
      </c>
      <c r="G310">
        <f>supermarket_sales___Sheet1[[#This Row],[Price]]*supermarket_sales___Sheet1[[#This Row],[Quantity]]</f>
        <v>79.44</v>
      </c>
      <c r="H310">
        <f>MONTH(supermarket_sales___Sheet1[[#This Row],[Date]])</f>
        <v>3</v>
      </c>
    </row>
    <row r="311" spans="1:8" hidden="1" x14ac:dyDescent="0.3">
      <c r="A311" t="s">
        <v>331</v>
      </c>
      <c r="B311" s="12">
        <v>43529</v>
      </c>
      <c r="C311" t="s">
        <v>13</v>
      </c>
      <c r="D311" t="s">
        <v>27</v>
      </c>
      <c r="E311">
        <v>81.91</v>
      </c>
      <c r="F311">
        <v>2</v>
      </c>
      <c r="G311">
        <f>supermarket_sales___Sheet1[[#This Row],[Price]]*supermarket_sales___Sheet1[[#This Row],[Quantity]]</f>
        <v>163.82</v>
      </c>
      <c r="H311">
        <f>MONTH(supermarket_sales___Sheet1[[#This Row],[Date]])</f>
        <v>3</v>
      </c>
    </row>
    <row r="312" spans="1:8" x14ac:dyDescent="0.3">
      <c r="A312" t="s">
        <v>332</v>
      </c>
      <c r="B312" s="12">
        <v>43496</v>
      </c>
      <c r="C312" t="s">
        <v>10</v>
      </c>
      <c r="D312" t="s">
        <v>22</v>
      </c>
      <c r="E312">
        <v>79.930000000000007</v>
      </c>
      <c r="F312">
        <v>6</v>
      </c>
      <c r="G312">
        <f>supermarket_sales___Sheet1[[#This Row],[Price]]*supermarket_sales___Sheet1[[#This Row],[Quantity]]</f>
        <v>479.58000000000004</v>
      </c>
      <c r="H312">
        <f>MONTH(supermarket_sales___Sheet1[[#This Row],[Date]])</f>
        <v>1</v>
      </c>
    </row>
    <row r="313" spans="1:8" hidden="1" x14ac:dyDescent="0.3">
      <c r="A313" t="s">
        <v>333</v>
      </c>
      <c r="B313" s="12">
        <v>43501</v>
      </c>
      <c r="C313" t="s">
        <v>10</v>
      </c>
      <c r="D313" t="s">
        <v>27</v>
      </c>
      <c r="E313">
        <v>69.33</v>
      </c>
      <c r="F313">
        <v>2</v>
      </c>
      <c r="G313">
        <f>supermarket_sales___Sheet1[[#This Row],[Price]]*supermarket_sales___Sheet1[[#This Row],[Quantity]]</f>
        <v>138.66</v>
      </c>
      <c r="H313">
        <f>MONTH(supermarket_sales___Sheet1[[#This Row],[Date]])</f>
        <v>2</v>
      </c>
    </row>
    <row r="314" spans="1:8" hidden="1" x14ac:dyDescent="0.3">
      <c r="A314" t="s">
        <v>334</v>
      </c>
      <c r="B314" s="12">
        <v>43497</v>
      </c>
      <c r="C314" t="s">
        <v>10</v>
      </c>
      <c r="D314" t="s">
        <v>25</v>
      </c>
      <c r="E314">
        <v>14.23</v>
      </c>
      <c r="F314">
        <v>5</v>
      </c>
      <c r="G314">
        <f>supermarket_sales___Sheet1[[#This Row],[Price]]*supermarket_sales___Sheet1[[#This Row],[Quantity]]</f>
        <v>71.150000000000006</v>
      </c>
      <c r="H314">
        <f>MONTH(supermarket_sales___Sheet1[[#This Row],[Date]])</f>
        <v>2</v>
      </c>
    </row>
    <row r="315" spans="1:8" hidden="1" x14ac:dyDescent="0.3">
      <c r="A315" t="s">
        <v>335</v>
      </c>
      <c r="B315" s="12">
        <v>43531</v>
      </c>
      <c r="C315" t="s">
        <v>10</v>
      </c>
      <c r="D315" t="s">
        <v>11</v>
      </c>
      <c r="E315">
        <v>15.55</v>
      </c>
      <c r="F315">
        <v>9</v>
      </c>
      <c r="G315">
        <f>supermarket_sales___Sheet1[[#This Row],[Price]]*supermarket_sales___Sheet1[[#This Row],[Quantity]]</f>
        <v>139.95000000000002</v>
      </c>
      <c r="H315">
        <f>MONTH(supermarket_sales___Sheet1[[#This Row],[Date]])</f>
        <v>3</v>
      </c>
    </row>
    <row r="316" spans="1:8" hidden="1" x14ac:dyDescent="0.3">
      <c r="A316" t="s">
        <v>336</v>
      </c>
      <c r="B316" s="12">
        <v>43506</v>
      </c>
      <c r="C316" t="s">
        <v>10</v>
      </c>
      <c r="D316" t="s">
        <v>14</v>
      </c>
      <c r="E316">
        <v>78.13</v>
      </c>
      <c r="F316">
        <v>10</v>
      </c>
      <c r="G316">
        <f>supermarket_sales___Sheet1[[#This Row],[Price]]*supermarket_sales___Sheet1[[#This Row],[Quantity]]</f>
        <v>781.3</v>
      </c>
      <c r="H316">
        <f>MONTH(supermarket_sales___Sheet1[[#This Row],[Date]])</f>
        <v>2</v>
      </c>
    </row>
    <row r="317" spans="1:8" x14ac:dyDescent="0.3">
      <c r="A317" t="s">
        <v>337</v>
      </c>
      <c r="B317" s="12">
        <v>43510</v>
      </c>
      <c r="C317" t="s">
        <v>10</v>
      </c>
      <c r="D317" t="s">
        <v>25</v>
      </c>
      <c r="E317">
        <v>99.37</v>
      </c>
      <c r="F317">
        <v>2</v>
      </c>
      <c r="G317">
        <f>supermarket_sales___Sheet1[[#This Row],[Price]]*supermarket_sales___Sheet1[[#This Row],[Quantity]]</f>
        <v>198.74</v>
      </c>
      <c r="H317">
        <f>MONTH(supermarket_sales___Sheet1[[#This Row],[Date]])</f>
        <v>2</v>
      </c>
    </row>
    <row r="318" spans="1:8" hidden="1" x14ac:dyDescent="0.3">
      <c r="A318" t="s">
        <v>338</v>
      </c>
      <c r="B318" s="12">
        <v>43505</v>
      </c>
      <c r="C318" t="s">
        <v>10</v>
      </c>
      <c r="D318" t="s">
        <v>25</v>
      </c>
      <c r="E318">
        <v>21.08</v>
      </c>
      <c r="F318">
        <v>3</v>
      </c>
      <c r="G318">
        <f>supermarket_sales___Sheet1[[#This Row],[Price]]*supermarket_sales___Sheet1[[#This Row],[Quantity]]</f>
        <v>63.239999999999995</v>
      </c>
      <c r="H318">
        <f>MONTH(supermarket_sales___Sheet1[[#This Row],[Date]])</f>
        <v>2</v>
      </c>
    </row>
    <row r="319" spans="1:8" hidden="1" x14ac:dyDescent="0.3">
      <c r="A319" t="s">
        <v>339</v>
      </c>
      <c r="B319" s="12">
        <v>43475</v>
      </c>
      <c r="C319" t="s">
        <v>10</v>
      </c>
      <c r="D319" t="s">
        <v>14</v>
      </c>
      <c r="E319">
        <v>74.790000000000006</v>
      </c>
      <c r="F319">
        <v>5</v>
      </c>
      <c r="G319">
        <f>supermarket_sales___Sheet1[[#This Row],[Price]]*supermarket_sales___Sheet1[[#This Row],[Quantity]]</f>
        <v>373.95000000000005</v>
      </c>
      <c r="H319">
        <f>MONTH(supermarket_sales___Sheet1[[#This Row],[Date]])</f>
        <v>1</v>
      </c>
    </row>
    <row r="320" spans="1:8" hidden="1" x14ac:dyDescent="0.3">
      <c r="A320" t="s">
        <v>340</v>
      </c>
      <c r="B320" s="12">
        <v>43535</v>
      </c>
      <c r="C320" t="s">
        <v>10</v>
      </c>
      <c r="D320" t="s">
        <v>11</v>
      </c>
      <c r="E320">
        <v>29.67</v>
      </c>
      <c r="F320">
        <v>7</v>
      </c>
      <c r="G320">
        <f>supermarket_sales___Sheet1[[#This Row],[Price]]*supermarket_sales___Sheet1[[#This Row],[Quantity]]</f>
        <v>207.69</v>
      </c>
      <c r="H320">
        <f>MONTH(supermarket_sales___Sheet1[[#This Row],[Date]])</f>
        <v>3</v>
      </c>
    </row>
    <row r="321" spans="1:8" x14ac:dyDescent="0.3">
      <c r="A321" t="s">
        <v>341</v>
      </c>
      <c r="B321" s="12">
        <v>43514</v>
      </c>
      <c r="C321" t="s">
        <v>10</v>
      </c>
      <c r="D321" t="s">
        <v>11</v>
      </c>
      <c r="E321">
        <v>44.07</v>
      </c>
      <c r="F321">
        <v>4</v>
      </c>
      <c r="G321">
        <f>supermarket_sales___Sheet1[[#This Row],[Price]]*supermarket_sales___Sheet1[[#This Row],[Quantity]]</f>
        <v>176.28</v>
      </c>
      <c r="H321">
        <f>MONTH(supermarket_sales___Sheet1[[#This Row],[Date]])</f>
        <v>2</v>
      </c>
    </row>
    <row r="322" spans="1:8" x14ac:dyDescent="0.3">
      <c r="A322" t="s">
        <v>342</v>
      </c>
      <c r="B322" s="12">
        <v>43522</v>
      </c>
      <c r="C322" t="s">
        <v>13</v>
      </c>
      <c r="D322" t="s">
        <v>25</v>
      </c>
      <c r="E322">
        <v>22.93</v>
      </c>
      <c r="F322">
        <v>9</v>
      </c>
      <c r="G322">
        <f>supermarket_sales___Sheet1[[#This Row],[Price]]*supermarket_sales___Sheet1[[#This Row],[Quantity]]</f>
        <v>206.37</v>
      </c>
      <c r="H322">
        <f>MONTH(supermarket_sales___Sheet1[[#This Row],[Date]])</f>
        <v>2</v>
      </c>
    </row>
    <row r="323" spans="1:8" x14ac:dyDescent="0.3">
      <c r="A323" t="s">
        <v>343</v>
      </c>
      <c r="B323" s="12">
        <v>43483</v>
      </c>
      <c r="C323" t="s">
        <v>13</v>
      </c>
      <c r="D323" t="s">
        <v>11</v>
      </c>
      <c r="E323">
        <v>39.42</v>
      </c>
      <c r="F323">
        <v>1</v>
      </c>
      <c r="G323">
        <f>supermarket_sales___Sheet1[[#This Row],[Price]]*supermarket_sales___Sheet1[[#This Row],[Quantity]]</f>
        <v>39.42</v>
      </c>
      <c r="H323">
        <f>MONTH(supermarket_sales___Sheet1[[#This Row],[Date]])</f>
        <v>1</v>
      </c>
    </row>
    <row r="324" spans="1:8" x14ac:dyDescent="0.3">
      <c r="A324" t="s">
        <v>344</v>
      </c>
      <c r="B324" s="12">
        <v>43511</v>
      </c>
      <c r="C324" t="s">
        <v>13</v>
      </c>
      <c r="D324" t="s">
        <v>11</v>
      </c>
      <c r="E324">
        <v>15.26</v>
      </c>
      <c r="F324">
        <v>6</v>
      </c>
      <c r="G324">
        <f>supermarket_sales___Sheet1[[#This Row],[Price]]*supermarket_sales___Sheet1[[#This Row],[Quantity]]</f>
        <v>91.56</v>
      </c>
      <c r="H324">
        <f>MONTH(supermarket_sales___Sheet1[[#This Row],[Date]])</f>
        <v>2</v>
      </c>
    </row>
    <row r="325" spans="1:8" hidden="1" x14ac:dyDescent="0.3">
      <c r="A325" t="s">
        <v>345</v>
      </c>
      <c r="B325" s="12">
        <v>43532</v>
      </c>
      <c r="C325" t="s">
        <v>13</v>
      </c>
      <c r="D325" t="s">
        <v>27</v>
      </c>
      <c r="E325">
        <v>61.77</v>
      </c>
      <c r="F325">
        <v>5</v>
      </c>
      <c r="G325">
        <f>supermarket_sales___Sheet1[[#This Row],[Price]]*supermarket_sales___Sheet1[[#This Row],[Quantity]]</f>
        <v>308.85000000000002</v>
      </c>
      <c r="H325">
        <f>MONTH(supermarket_sales___Sheet1[[#This Row],[Date]])</f>
        <v>3</v>
      </c>
    </row>
    <row r="326" spans="1:8" x14ac:dyDescent="0.3">
      <c r="A326" t="s">
        <v>346</v>
      </c>
      <c r="B326" s="12">
        <v>43482</v>
      </c>
      <c r="C326" t="s">
        <v>13</v>
      </c>
      <c r="D326" t="s">
        <v>19</v>
      </c>
      <c r="E326">
        <v>21.52</v>
      </c>
      <c r="F326">
        <v>6</v>
      </c>
      <c r="G326">
        <f>supermarket_sales___Sheet1[[#This Row],[Price]]*supermarket_sales___Sheet1[[#This Row],[Quantity]]</f>
        <v>129.12</v>
      </c>
      <c r="H326">
        <f>MONTH(supermarket_sales___Sheet1[[#This Row],[Date]])</f>
        <v>1</v>
      </c>
    </row>
    <row r="327" spans="1:8" hidden="1" x14ac:dyDescent="0.3">
      <c r="A327" t="s">
        <v>347</v>
      </c>
      <c r="B327" s="12">
        <v>43536</v>
      </c>
      <c r="C327" t="s">
        <v>13</v>
      </c>
      <c r="D327" t="s">
        <v>22</v>
      </c>
      <c r="E327">
        <v>97.74</v>
      </c>
      <c r="F327">
        <v>4</v>
      </c>
      <c r="G327">
        <f>supermarket_sales___Sheet1[[#This Row],[Price]]*supermarket_sales___Sheet1[[#This Row],[Quantity]]</f>
        <v>390.96</v>
      </c>
      <c r="H327">
        <f>MONTH(supermarket_sales___Sheet1[[#This Row],[Date]])</f>
        <v>3</v>
      </c>
    </row>
    <row r="328" spans="1:8" hidden="1" x14ac:dyDescent="0.3">
      <c r="A328" t="s">
        <v>348</v>
      </c>
      <c r="B328" s="12">
        <v>43533</v>
      </c>
      <c r="C328" t="s">
        <v>10</v>
      </c>
      <c r="D328" t="s">
        <v>25</v>
      </c>
      <c r="E328">
        <v>99.78</v>
      </c>
      <c r="F328">
        <v>5</v>
      </c>
      <c r="G328">
        <f>supermarket_sales___Sheet1[[#This Row],[Price]]*supermarket_sales___Sheet1[[#This Row],[Quantity]]</f>
        <v>498.9</v>
      </c>
      <c r="H328">
        <f>MONTH(supermarket_sales___Sheet1[[#This Row],[Date]])</f>
        <v>3</v>
      </c>
    </row>
    <row r="329" spans="1:8" hidden="1" x14ac:dyDescent="0.3">
      <c r="A329" t="s">
        <v>349</v>
      </c>
      <c r="B329" s="12">
        <v>43536</v>
      </c>
      <c r="C329" t="s">
        <v>10</v>
      </c>
      <c r="D329" t="s">
        <v>25</v>
      </c>
      <c r="E329">
        <v>94.26</v>
      </c>
      <c r="F329">
        <v>4</v>
      </c>
      <c r="G329">
        <f>supermarket_sales___Sheet1[[#This Row],[Price]]*supermarket_sales___Sheet1[[#This Row],[Quantity]]</f>
        <v>377.04</v>
      </c>
      <c r="H329">
        <f>MONTH(supermarket_sales___Sheet1[[#This Row],[Date]])</f>
        <v>3</v>
      </c>
    </row>
    <row r="330" spans="1:8" x14ac:dyDescent="0.3">
      <c r="A330" t="s">
        <v>350</v>
      </c>
      <c r="B330" s="12">
        <v>43490</v>
      </c>
      <c r="C330" t="s">
        <v>10</v>
      </c>
      <c r="D330" t="s">
        <v>11</v>
      </c>
      <c r="E330">
        <v>51.13</v>
      </c>
      <c r="F330">
        <v>4</v>
      </c>
      <c r="G330">
        <f>supermarket_sales___Sheet1[[#This Row],[Price]]*supermarket_sales___Sheet1[[#This Row],[Quantity]]</f>
        <v>204.52</v>
      </c>
      <c r="H330">
        <f>MONTH(supermarket_sales___Sheet1[[#This Row],[Date]])</f>
        <v>1</v>
      </c>
    </row>
    <row r="331" spans="1:8" x14ac:dyDescent="0.3">
      <c r="A331" t="s">
        <v>351</v>
      </c>
      <c r="B331" s="12">
        <v>43549</v>
      </c>
      <c r="C331" t="s">
        <v>10</v>
      </c>
      <c r="D331" t="s">
        <v>14</v>
      </c>
      <c r="E331">
        <v>36.36</v>
      </c>
      <c r="F331">
        <v>4</v>
      </c>
      <c r="G331">
        <f>supermarket_sales___Sheet1[[#This Row],[Price]]*supermarket_sales___Sheet1[[#This Row],[Quantity]]</f>
        <v>145.44</v>
      </c>
      <c r="H331">
        <f>MONTH(supermarket_sales___Sheet1[[#This Row],[Date]])</f>
        <v>3</v>
      </c>
    </row>
    <row r="332" spans="1:8" hidden="1" x14ac:dyDescent="0.3">
      <c r="A332" t="s">
        <v>352</v>
      </c>
      <c r="B332" s="12">
        <v>43503</v>
      </c>
      <c r="C332" t="s">
        <v>13</v>
      </c>
      <c r="D332" t="s">
        <v>19</v>
      </c>
      <c r="E332">
        <v>22.02</v>
      </c>
      <c r="F332">
        <v>9</v>
      </c>
      <c r="G332">
        <f>supermarket_sales___Sheet1[[#This Row],[Price]]*supermarket_sales___Sheet1[[#This Row],[Quantity]]</f>
        <v>198.18</v>
      </c>
      <c r="H332">
        <f>MONTH(supermarket_sales___Sheet1[[#This Row],[Date]])</f>
        <v>2</v>
      </c>
    </row>
    <row r="333" spans="1:8" x14ac:dyDescent="0.3">
      <c r="A333" t="s">
        <v>353</v>
      </c>
      <c r="B333" s="12">
        <v>43513</v>
      </c>
      <c r="C333" t="s">
        <v>13</v>
      </c>
      <c r="D333" t="s">
        <v>25</v>
      </c>
      <c r="E333">
        <v>32.9</v>
      </c>
      <c r="F333">
        <v>3</v>
      </c>
      <c r="G333">
        <f>supermarket_sales___Sheet1[[#This Row],[Price]]*supermarket_sales___Sheet1[[#This Row],[Quantity]]</f>
        <v>98.699999999999989</v>
      </c>
      <c r="H333">
        <f>MONTH(supermarket_sales___Sheet1[[#This Row],[Date]])</f>
        <v>2</v>
      </c>
    </row>
    <row r="334" spans="1:8" hidden="1" x14ac:dyDescent="0.3">
      <c r="A334" t="s">
        <v>354</v>
      </c>
      <c r="B334" s="12">
        <v>43499</v>
      </c>
      <c r="C334" t="s">
        <v>13</v>
      </c>
      <c r="D334" t="s">
        <v>27</v>
      </c>
      <c r="E334">
        <v>77.02</v>
      </c>
      <c r="F334">
        <v>5</v>
      </c>
      <c r="G334">
        <f>supermarket_sales___Sheet1[[#This Row],[Price]]*supermarket_sales___Sheet1[[#This Row],[Quantity]]</f>
        <v>385.09999999999997</v>
      </c>
      <c r="H334">
        <f>MONTH(supermarket_sales___Sheet1[[#This Row],[Date]])</f>
        <v>2</v>
      </c>
    </row>
    <row r="335" spans="1:8" x14ac:dyDescent="0.3">
      <c r="A335" t="s">
        <v>355</v>
      </c>
      <c r="B335" s="12">
        <v>43538</v>
      </c>
      <c r="C335" t="s">
        <v>10</v>
      </c>
      <c r="D335" t="s">
        <v>25</v>
      </c>
      <c r="E335">
        <v>23.48</v>
      </c>
      <c r="F335">
        <v>2</v>
      </c>
      <c r="G335">
        <f>supermarket_sales___Sheet1[[#This Row],[Price]]*supermarket_sales___Sheet1[[#This Row],[Quantity]]</f>
        <v>46.96</v>
      </c>
      <c r="H335">
        <f>MONTH(supermarket_sales___Sheet1[[#This Row],[Date]])</f>
        <v>3</v>
      </c>
    </row>
    <row r="336" spans="1:8" x14ac:dyDescent="0.3">
      <c r="A336" t="s">
        <v>356</v>
      </c>
      <c r="B336" s="12">
        <v>43548</v>
      </c>
      <c r="C336" t="s">
        <v>10</v>
      </c>
      <c r="D336" t="s">
        <v>22</v>
      </c>
      <c r="E336">
        <v>14.7</v>
      </c>
      <c r="F336">
        <v>5</v>
      </c>
      <c r="G336">
        <f>supermarket_sales___Sheet1[[#This Row],[Price]]*supermarket_sales___Sheet1[[#This Row],[Quantity]]</f>
        <v>73.5</v>
      </c>
      <c r="H336">
        <f>MONTH(supermarket_sales___Sheet1[[#This Row],[Date]])</f>
        <v>3</v>
      </c>
    </row>
    <row r="337" spans="1:8" x14ac:dyDescent="0.3">
      <c r="A337" t="s">
        <v>357</v>
      </c>
      <c r="B337" s="12">
        <v>43545</v>
      </c>
      <c r="C337" t="s">
        <v>10</v>
      </c>
      <c r="D337" t="s">
        <v>14</v>
      </c>
      <c r="E337">
        <v>28.45</v>
      </c>
      <c r="F337">
        <v>5</v>
      </c>
      <c r="G337">
        <f>supermarket_sales___Sheet1[[#This Row],[Price]]*supermarket_sales___Sheet1[[#This Row],[Quantity]]</f>
        <v>142.25</v>
      </c>
      <c r="H337">
        <f>MONTH(supermarket_sales___Sheet1[[#This Row],[Date]])</f>
        <v>3</v>
      </c>
    </row>
    <row r="338" spans="1:8" x14ac:dyDescent="0.3">
      <c r="A338" t="s">
        <v>358</v>
      </c>
      <c r="B338" s="12">
        <v>43543</v>
      </c>
      <c r="C338" t="s">
        <v>13</v>
      </c>
      <c r="D338" t="s">
        <v>27</v>
      </c>
      <c r="E338">
        <v>76.400000000000006</v>
      </c>
      <c r="F338">
        <v>9</v>
      </c>
      <c r="G338">
        <f>supermarket_sales___Sheet1[[#This Row],[Price]]*supermarket_sales___Sheet1[[#This Row],[Quantity]]</f>
        <v>687.6</v>
      </c>
      <c r="H338">
        <f>MONTH(supermarket_sales___Sheet1[[#This Row],[Date]])</f>
        <v>3</v>
      </c>
    </row>
    <row r="339" spans="1:8" x14ac:dyDescent="0.3">
      <c r="A339" t="s">
        <v>359</v>
      </c>
      <c r="B339" s="12">
        <v>43520</v>
      </c>
      <c r="C339" t="s">
        <v>13</v>
      </c>
      <c r="D339" t="s">
        <v>22</v>
      </c>
      <c r="E339">
        <v>57.95</v>
      </c>
      <c r="F339">
        <v>6</v>
      </c>
      <c r="G339">
        <f>supermarket_sales___Sheet1[[#This Row],[Price]]*supermarket_sales___Sheet1[[#This Row],[Quantity]]</f>
        <v>347.70000000000005</v>
      </c>
      <c r="H339">
        <f>MONTH(supermarket_sales___Sheet1[[#This Row],[Date]])</f>
        <v>2</v>
      </c>
    </row>
    <row r="340" spans="1:8" x14ac:dyDescent="0.3">
      <c r="A340" t="s">
        <v>360</v>
      </c>
      <c r="B340" s="12">
        <v>43552</v>
      </c>
      <c r="C340" t="s">
        <v>13</v>
      </c>
      <c r="D340" t="s">
        <v>14</v>
      </c>
      <c r="E340">
        <v>47.65</v>
      </c>
      <c r="F340">
        <v>3</v>
      </c>
      <c r="G340">
        <f>supermarket_sales___Sheet1[[#This Row],[Price]]*supermarket_sales___Sheet1[[#This Row],[Quantity]]</f>
        <v>142.94999999999999</v>
      </c>
      <c r="H340">
        <f>MONTH(supermarket_sales___Sheet1[[#This Row],[Date]])</f>
        <v>3</v>
      </c>
    </row>
    <row r="341" spans="1:8" hidden="1" x14ac:dyDescent="0.3">
      <c r="A341" t="s">
        <v>361</v>
      </c>
      <c r="B341" s="12">
        <v>43501</v>
      </c>
      <c r="C341" t="s">
        <v>10</v>
      </c>
      <c r="D341" t="s">
        <v>25</v>
      </c>
      <c r="E341">
        <v>42.82</v>
      </c>
      <c r="F341">
        <v>9</v>
      </c>
      <c r="G341">
        <f>supermarket_sales___Sheet1[[#This Row],[Price]]*supermarket_sales___Sheet1[[#This Row],[Quantity]]</f>
        <v>385.38</v>
      </c>
      <c r="H341">
        <f>MONTH(supermarket_sales___Sheet1[[#This Row],[Date]])</f>
        <v>2</v>
      </c>
    </row>
    <row r="342" spans="1:8" hidden="1" x14ac:dyDescent="0.3">
      <c r="A342" t="s">
        <v>362</v>
      </c>
      <c r="B342" s="12">
        <v>43506</v>
      </c>
      <c r="C342" t="s">
        <v>10</v>
      </c>
      <c r="D342" t="s">
        <v>14</v>
      </c>
      <c r="E342">
        <v>48.09</v>
      </c>
      <c r="F342">
        <v>3</v>
      </c>
      <c r="G342">
        <f>supermarket_sales___Sheet1[[#This Row],[Price]]*supermarket_sales___Sheet1[[#This Row],[Quantity]]</f>
        <v>144.27000000000001</v>
      </c>
      <c r="H342">
        <f>MONTH(supermarket_sales___Sheet1[[#This Row],[Date]])</f>
        <v>2</v>
      </c>
    </row>
    <row r="343" spans="1:8" hidden="1" x14ac:dyDescent="0.3">
      <c r="A343" t="s">
        <v>363</v>
      </c>
      <c r="B343" s="12">
        <v>43529</v>
      </c>
      <c r="C343" t="s">
        <v>10</v>
      </c>
      <c r="D343" t="s">
        <v>11</v>
      </c>
      <c r="E343">
        <v>55.97</v>
      </c>
      <c r="F343">
        <v>7</v>
      </c>
      <c r="G343">
        <f>supermarket_sales___Sheet1[[#This Row],[Price]]*supermarket_sales___Sheet1[[#This Row],[Quantity]]</f>
        <v>391.78999999999996</v>
      </c>
      <c r="H343">
        <f>MONTH(supermarket_sales___Sheet1[[#This Row],[Date]])</f>
        <v>3</v>
      </c>
    </row>
    <row r="344" spans="1:8" x14ac:dyDescent="0.3">
      <c r="A344" t="s">
        <v>364</v>
      </c>
      <c r="B344" s="12">
        <v>43511</v>
      </c>
      <c r="C344" t="s">
        <v>10</v>
      </c>
      <c r="D344" t="s">
        <v>11</v>
      </c>
      <c r="E344">
        <v>76.900000000000006</v>
      </c>
      <c r="F344">
        <v>7</v>
      </c>
      <c r="G344">
        <f>supermarket_sales___Sheet1[[#This Row],[Price]]*supermarket_sales___Sheet1[[#This Row],[Quantity]]</f>
        <v>538.30000000000007</v>
      </c>
      <c r="H344">
        <f>MONTH(supermarket_sales___Sheet1[[#This Row],[Date]])</f>
        <v>2</v>
      </c>
    </row>
    <row r="345" spans="1:8" x14ac:dyDescent="0.3">
      <c r="A345" t="s">
        <v>365</v>
      </c>
      <c r="B345" s="12">
        <v>43495</v>
      </c>
      <c r="C345" t="s">
        <v>13</v>
      </c>
      <c r="D345" t="s">
        <v>25</v>
      </c>
      <c r="E345">
        <v>97.03</v>
      </c>
      <c r="F345">
        <v>5</v>
      </c>
      <c r="G345">
        <f>supermarket_sales___Sheet1[[#This Row],[Price]]*supermarket_sales___Sheet1[[#This Row],[Quantity]]</f>
        <v>485.15</v>
      </c>
      <c r="H345">
        <f>MONTH(supermarket_sales___Sheet1[[#This Row],[Date]])</f>
        <v>1</v>
      </c>
    </row>
    <row r="346" spans="1:8" x14ac:dyDescent="0.3">
      <c r="A346" t="s">
        <v>366</v>
      </c>
      <c r="B346" s="12">
        <v>43510</v>
      </c>
      <c r="C346" t="s">
        <v>13</v>
      </c>
      <c r="D346" t="s">
        <v>22</v>
      </c>
      <c r="E346">
        <v>44.65</v>
      </c>
      <c r="F346">
        <v>3</v>
      </c>
      <c r="G346">
        <f>supermarket_sales___Sheet1[[#This Row],[Price]]*supermarket_sales___Sheet1[[#This Row],[Quantity]]</f>
        <v>133.94999999999999</v>
      </c>
      <c r="H346">
        <f>MONTH(supermarket_sales___Sheet1[[#This Row],[Date]])</f>
        <v>2</v>
      </c>
    </row>
    <row r="347" spans="1:8" x14ac:dyDescent="0.3">
      <c r="A347" t="s">
        <v>367</v>
      </c>
      <c r="B347" s="12">
        <v>43523</v>
      </c>
      <c r="C347" t="s">
        <v>13</v>
      </c>
      <c r="D347" t="s">
        <v>27</v>
      </c>
      <c r="E347">
        <v>77.930000000000007</v>
      </c>
      <c r="F347">
        <v>9</v>
      </c>
      <c r="G347">
        <f>supermarket_sales___Sheet1[[#This Row],[Price]]*supermarket_sales___Sheet1[[#This Row],[Quantity]]</f>
        <v>701.37000000000012</v>
      </c>
      <c r="H347">
        <f>MONTH(supermarket_sales___Sheet1[[#This Row],[Date]])</f>
        <v>2</v>
      </c>
    </row>
    <row r="348" spans="1:8" hidden="1" x14ac:dyDescent="0.3">
      <c r="A348" t="s">
        <v>368</v>
      </c>
      <c r="B348" s="12">
        <v>43500</v>
      </c>
      <c r="C348" t="s">
        <v>10</v>
      </c>
      <c r="D348" t="s">
        <v>14</v>
      </c>
      <c r="E348">
        <v>71.95</v>
      </c>
      <c r="F348">
        <v>1</v>
      </c>
      <c r="G348">
        <f>supermarket_sales___Sheet1[[#This Row],[Price]]*supermarket_sales___Sheet1[[#This Row],[Quantity]]</f>
        <v>71.95</v>
      </c>
      <c r="H348">
        <f>MONTH(supermarket_sales___Sheet1[[#This Row],[Date]])</f>
        <v>2</v>
      </c>
    </row>
    <row r="349" spans="1:8" x14ac:dyDescent="0.3">
      <c r="A349" t="s">
        <v>369</v>
      </c>
      <c r="B349" s="12">
        <v>43485</v>
      </c>
      <c r="C349" t="s">
        <v>10</v>
      </c>
      <c r="D349" t="s">
        <v>19</v>
      </c>
      <c r="E349">
        <v>89.25</v>
      </c>
      <c r="F349">
        <v>8</v>
      </c>
      <c r="G349">
        <f>supermarket_sales___Sheet1[[#This Row],[Price]]*supermarket_sales___Sheet1[[#This Row],[Quantity]]</f>
        <v>714</v>
      </c>
      <c r="H349">
        <f>MONTH(supermarket_sales___Sheet1[[#This Row],[Date]])</f>
        <v>1</v>
      </c>
    </row>
    <row r="350" spans="1:8" x14ac:dyDescent="0.3">
      <c r="A350" t="s">
        <v>370</v>
      </c>
      <c r="B350" s="12">
        <v>43552</v>
      </c>
      <c r="C350" t="s">
        <v>13</v>
      </c>
      <c r="D350" t="s">
        <v>14</v>
      </c>
      <c r="E350">
        <v>26.02</v>
      </c>
      <c r="F350">
        <v>7</v>
      </c>
      <c r="G350">
        <f>supermarket_sales___Sheet1[[#This Row],[Price]]*supermarket_sales___Sheet1[[#This Row],[Quantity]]</f>
        <v>182.14</v>
      </c>
      <c r="H350">
        <f>MONTH(supermarket_sales___Sheet1[[#This Row],[Date]])</f>
        <v>3</v>
      </c>
    </row>
    <row r="351" spans="1:8" x14ac:dyDescent="0.3">
      <c r="A351" t="s">
        <v>371</v>
      </c>
      <c r="B351" s="12">
        <v>43523</v>
      </c>
      <c r="C351" t="s">
        <v>13</v>
      </c>
      <c r="D351" t="s">
        <v>11</v>
      </c>
      <c r="E351">
        <v>13.5</v>
      </c>
      <c r="F351">
        <v>10</v>
      </c>
      <c r="G351">
        <f>supermarket_sales___Sheet1[[#This Row],[Price]]*supermarket_sales___Sheet1[[#This Row],[Quantity]]</f>
        <v>135</v>
      </c>
      <c r="H351">
        <f>MONTH(supermarket_sales___Sheet1[[#This Row],[Date]])</f>
        <v>2</v>
      </c>
    </row>
    <row r="352" spans="1:8" x14ac:dyDescent="0.3">
      <c r="A352" t="s">
        <v>372</v>
      </c>
      <c r="B352" s="12">
        <v>43511</v>
      </c>
      <c r="C352" t="s">
        <v>10</v>
      </c>
      <c r="D352" t="s">
        <v>27</v>
      </c>
      <c r="E352">
        <v>99.3</v>
      </c>
      <c r="F352">
        <v>10</v>
      </c>
      <c r="G352">
        <f>supermarket_sales___Sheet1[[#This Row],[Price]]*supermarket_sales___Sheet1[[#This Row],[Quantity]]</f>
        <v>993</v>
      </c>
      <c r="H352">
        <f>MONTH(supermarket_sales___Sheet1[[#This Row],[Date]])</f>
        <v>2</v>
      </c>
    </row>
    <row r="353" spans="1:8" x14ac:dyDescent="0.3">
      <c r="A353" t="s">
        <v>373</v>
      </c>
      <c r="B353" s="12">
        <v>43491</v>
      </c>
      <c r="C353" t="s">
        <v>13</v>
      </c>
      <c r="D353" t="s">
        <v>14</v>
      </c>
      <c r="E353">
        <v>51.69</v>
      </c>
      <c r="F353">
        <v>7</v>
      </c>
      <c r="G353">
        <f>supermarket_sales___Sheet1[[#This Row],[Price]]*supermarket_sales___Sheet1[[#This Row],[Quantity]]</f>
        <v>361.83</v>
      </c>
      <c r="H353">
        <f>MONTH(supermarket_sales___Sheet1[[#This Row],[Date]])</f>
        <v>1</v>
      </c>
    </row>
    <row r="354" spans="1:8" x14ac:dyDescent="0.3">
      <c r="A354" t="s">
        <v>374</v>
      </c>
      <c r="B354" s="12">
        <v>43538</v>
      </c>
      <c r="C354" t="s">
        <v>10</v>
      </c>
      <c r="D354" t="s">
        <v>27</v>
      </c>
      <c r="E354">
        <v>54.73</v>
      </c>
      <c r="F354">
        <v>7</v>
      </c>
      <c r="G354">
        <f>supermarket_sales___Sheet1[[#This Row],[Price]]*supermarket_sales___Sheet1[[#This Row],[Quantity]]</f>
        <v>383.10999999999996</v>
      </c>
      <c r="H354">
        <f>MONTH(supermarket_sales___Sheet1[[#This Row],[Date]])</f>
        <v>3</v>
      </c>
    </row>
    <row r="355" spans="1:8" hidden="1" x14ac:dyDescent="0.3">
      <c r="A355" t="s">
        <v>375</v>
      </c>
      <c r="B355" s="12">
        <v>43526</v>
      </c>
      <c r="C355" t="s">
        <v>10</v>
      </c>
      <c r="D355" t="s">
        <v>19</v>
      </c>
      <c r="E355">
        <v>27</v>
      </c>
      <c r="F355">
        <v>9</v>
      </c>
      <c r="G355">
        <f>supermarket_sales___Sheet1[[#This Row],[Price]]*supermarket_sales___Sheet1[[#This Row],[Quantity]]</f>
        <v>243</v>
      </c>
      <c r="H355">
        <f>MONTH(supermarket_sales___Sheet1[[#This Row],[Date]])</f>
        <v>3</v>
      </c>
    </row>
    <row r="356" spans="1:8" hidden="1" x14ac:dyDescent="0.3">
      <c r="A356" t="s">
        <v>376</v>
      </c>
      <c r="B356" s="12">
        <v>43528</v>
      </c>
      <c r="C356" t="s">
        <v>13</v>
      </c>
      <c r="D356" t="s">
        <v>14</v>
      </c>
      <c r="E356">
        <v>30.24</v>
      </c>
      <c r="F356">
        <v>1</v>
      </c>
      <c r="G356">
        <f>supermarket_sales___Sheet1[[#This Row],[Price]]*supermarket_sales___Sheet1[[#This Row],[Quantity]]</f>
        <v>30.24</v>
      </c>
      <c r="H356">
        <f>MONTH(supermarket_sales___Sheet1[[#This Row],[Date]])</f>
        <v>3</v>
      </c>
    </row>
    <row r="357" spans="1:8" hidden="1" x14ac:dyDescent="0.3">
      <c r="A357" t="s">
        <v>377</v>
      </c>
      <c r="B357" s="12">
        <v>43472</v>
      </c>
      <c r="C357" t="s">
        <v>10</v>
      </c>
      <c r="D357" t="s">
        <v>25</v>
      </c>
      <c r="E357">
        <v>89.14</v>
      </c>
      <c r="F357">
        <v>4</v>
      </c>
      <c r="G357">
        <f>supermarket_sales___Sheet1[[#This Row],[Price]]*supermarket_sales___Sheet1[[#This Row],[Quantity]]</f>
        <v>356.56</v>
      </c>
      <c r="H357">
        <f>MONTH(supermarket_sales___Sheet1[[#This Row],[Date]])</f>
        <v>1</v>
      </c>
    </row>
    <row r="358" spans="1:8" hidden="1" x14ac:dyDescent="0.3">
      <c r="A358" t="s">
        <v>378</v>
      </c>
      <c r="B358" s="12">
        <v>43532</v>
      </c>
      <c r="C358" t="s">
        <v>13</v>
      </c>
      <c r="D358" t="s">
        <v>27</v>
      </c>
      <c r="E358">
        <v>37.549999999999997</v>
      </c>
      <c r="F358">
        <v>10</v>
      </c>
      <c r="G358">
        <f>supermarket_sales___Sheet1[[#This Row],[Price]]*supermarket_sales___Sheet1[[#This Row],[Quantity]]</f>
        <v>375.5</v>
      </c>
      <c r="H358">
        <f>MONTH(supermarket_sales___Sheet1[[#This Row],[Date]])</f>
        <v>3</v>
      </c>
    </row>
    <row r="359" spans="1:8" hidden="1" x14ac:dyDescent="0.3">
      <c r="A359" t="s">
        <v>379</v>
      </c>
      <c r="B359" s="12">
        <v>43474</v>
      </c>
      <c r="C359" t="s">
        <v>13</v>
      </c>
      <c r="D359" t="s">
        <v>22</v>
      </c>
      <c r="E359">
        <v>95.44</v>
      </c>
      <c r="F359">
        <v>10</v>
      </c>
      <c r="G359">
        <f>supermarket_sales___Sheet1[[#This Row],[Price]]*supermarket_sales___Sheet1[[#This Row],[Quantity]]</f>
        <v>954.4</v>
      </c>
      <c r="H359">
        <f>MONTH(supermarket_sales___Sheet1[[#This Row],[Date]])</f>
        <v>1</v>
      </c>
    </row>
    <row r="360" spans="1:8" hidden="1" x14ac:dyDescent="0.3">
      <c r="A360" t="s">
        <v>380</v>
      </c>
      <c r="B360" s="12">
        <v>43525</v>
      </c>
      <c r="C360" t="s">
        <v>13</v>
      </c>
      <c r="D360" t="s">
        <v>14</v>
      </c>
      <c r="E360">
        <v>27.5</v>
      </c>
      <c r="F360">
        <v>3</v>
      </c>
      <c r="G360">
        <f>supermarket_sales___Sheet1[[#This Row],[Price]]*supermarket_sales___Sheet1[[#This Row],[Quantity]]</f>
        <v>82.5</v>
      </c>
      <c r="H360">
        <f>MONTH(supermarket_sales___Sheet1[[#This Row],[Date]])</f>
        <v>3</v>
      </c>
    </row>
    <row r="361" spans="1:8" x14ac:dyDescent="0.3">
      <c r="A361" t="s">
        <v>381</v>
      </c>
      <c r="B361" s="12">
        <v>43540</v>
      </c>
      <c r="C361" t="s">
        <v>13</v>
      </c>
      <c r="D361" t="s">
        <v>22</v>
      </c>
      <c r="E361">
        <v>74.97</v>
      </c>
      <c r="F361">
        <v>1</v>
      </c>
      <c r="G361">
        <f>supermarket_sales___Sheet1[[#This Row],[Price]]*supermarket_sales___Sheet1[[#This Row],[Quantity]]</f>
        <v>74.97</v>
      </c>
      <c r="H361">
        <f>MONTH(supermarket_sales___Sheet1[[#This Row],[Date]])</f>
        <v>3</v>
      </c>
    </row>
    <row r="362" spans="1:8" x14ac:dyDescent="0.3">
      <c r="A362" t="s">
        <v>382</v>
      </c>
      <c r="B362" s="12">
        <v>43513</v>
      </c>
      <c r="C362" t="s">
        <v>10</v>
      </c>
      <c r="D362" t="s">
        <v>25</v>
      </c>
      <c r="E362">
        <v>80.959999999999994</v>
      </c>
      <c r="F362">
        <v>8</v>
      </c>
      <c r="G362">
        <f>supermarket_sales___Sheet1[[#This Row],[Price]]*supermarket_sales___Sheet1[[#This Row],[Quantity]]</f>
        <v>647.67999999999995</v>
      </c>
      <c r="H362">
        <f>MONTH(supermarket_sales___Sheet1[[#This Row],[Date]])</f>
        <v>2</v>
      </c>
    </row>
    <row r="363" spans="1:8" x14ac:dyDescent="0.3">
      <c r="A363" t="s">
        <v>383</v>
      </c>
      <c r="B363" s="12">
        <v>43523</v>
      </c>
      <c r="C363" t="s">
        <v>13</v>
      </c>
      <c r="D363" t="s">
        <v>25</v>
      </c>
      <c r="E363">
        <v>94.47</v>
      </c>
      <c r="F363">
        <v>8</v>
      </c>
      <c r="G363">
        <f>supermarket_sales___Sheet1[[#This Row],[Price]]*supermarket_sales___Sheet1[[#This Row],[Quantity]]</f>
        <v>755.76</v>
      </c>
      <c r="H363">
        <f>MONTH(supermarket_sales___Sheet1[[#This Row],[Date]])</f>
        <v>2</v>
      </c>
    </row>
    <row r="364" spans="1:8" hidden="1" x14ac:dyDescent="0.3">
      <c r="A364" t="s">
        <v>384</v>
      </c>
      <c r="B364" s="12">
        <v>43531</v>
      </c>
      <c r="C364" t="s">
        <v>13</v>
      </c>
      <c r="D364" t="s">
        <v>25</v>
      </c>
      <c r="E364">
        <v>99.79</v>
      </c>
      <c r="F364">
        <v>2</v>
      </c>
      <c r="G364">
        <f>supermarket_sales___Sheet1[[#This Row],[Price]]*supermarket_sales___Sheet1[[#This Row],[Quantity]]</f>
        <v>199.58</v>
      </c>
      <c r="H364">
        <f>MONTH(supermarket_sales___Sheet1[[#This Row],[Date]])</f>
        <v>3</v>
      </c>
    </row>
    <row r="365" spans="1:8" x14ac:dyDescent="0.3">
      <c r="A365" t="s">
        <v>385</v>
      </c>
      <c r="B365" s="12">
        <v>43486</v>
      </c>
      <c r="C365" t="s">
        <v>13</v>
      </c>
      <c r="D365" t="s">
        <v>19</v>
      </c>
      <c r="E365">
        <v>73.22</v>
      </c>
      <c r="F365">
        <v>6</v>
      </c>
      <c r="G365">
        <f>supermarket_sales___Sheet1[[#This Row],[Price]]*supermarket_sales___Sheet1[[#This Row],[Quantity]]</f>
        <v>439.32</v>
      </c>
      <c r="H365">
        <f>MONTH(supermarket_sales___Sheet1[[#This Row],[Date]])</f>
        <v>1</v>
      </c>
    </row>
    <row r="366" spans="1:8" x14ac:dyDescent="0.3">
      <c r="A366" t="s">
        <v>386</v>
      </c>
      <c r="B366" s="12">
        <v>43515</v>
      </c>
      <c r="C366" t="s">
        <v>13</v>
      </c>
      <c r="D366" t="s">
        <v>25</v>
      </c>
      <c r="E366">
        <v>41.24</v>
      </c>
      <c r="F366">
        <v>4</v>
      </c>
      <c r="G366">
        <f>supermarket_sales___Sheet1[[#This Row],[Price]]*supermarket_sales___Sheet1[[#This Row],[Quantity]]</f>
        <v>164.96</v>
      </c>
      <c r="H366">
        <f>MONTH(supermarket_sales___Sheet1[[#This Row],[Date]])</f>
        <v>2</v>
      </c>
    </row>
    <row r="367" spans="1:8" hidden="1" x14ac:dyDescent="0.3">
      <c r="A367" t="s">
        <v>387</v>
      </c>
      <c r="B367" s="12">
        <v>43471</v>
      </c>
      <c r="C367" t="s">
        <v>13</v>
      </c>
      <c r="D367" t="s">
        <v>27</v>
      </c>
      <c r="E367">
        <v>81.680000000000007</v>
      </c>
      <c r="F367">
        <v>4</v>
      </c>
      <c r="G367">
        <f>supermarket_sales___Sheet1[[#This Row],[Price]]*supermarket_sales___Sheet1[[#This Row],[Quantity]]</f>
        <v>326.72000000000003</v>
      </c>
      <c r="H367">
        <f>MONTH(supermarket_sales___Sheet1[[#This Row],[Date]])</f>
        <v>1</v>
      </c>
    </row>
    <row r="368" spans="1:8" x14ac:dyDescent="0.3">
      <c r="A368" t="s">
        <v>388</v>
      </c>
      <c r="B368" s="12">
        <v>43538</v>
      </c>
      <c r="C368" t="s">
        <v>13</v>
      </c>
      <c r="D368" t="s">
        <v>14</v>
      </c>
      <c r="E368">
        <v>51.32</v>
      </c>
      <c r="F368">
        <v>9</v>
      </c>
      <c r="G368">
        <f>supermarket_sales___Sheet1[[#This Row],[Price]]*supermarket_sales___Sheet1[[#This Row],[Quantity]]</f>
        <v>461.88</v>
      </c>
      <c r="H368">
        <f>MONTH(supermarket_sales___Sheet1[[#This Row],[Date]])</f>
        <v>3</v>
      </c>
    </row>
    <row r="369" spans="1:8" x14ac:dyDescent="0.3">
      <c r="A369" t="s">
        <v>389</v>
      </c>
      <c r="B369" s="12">
        <v>43548</v>
      </c>
      <c r="C369" t="s">
        <v>10</v>
      </c>
      <c r="D369" t="s">
        <v>19</v>
      </c>
      <c r="E369">
        <v>65.94</v>
      </c>
      <c r="F369">
        <v>4</v>
      </c>
      <c r="G369">
        <f>supermarket_sales___Sheet1[[#This Row],[Price]]*supermarket_sales___Sheet1[[#This Row],[Quantity]]</f>
        <v>263.76</v>
      </c>
      <c r="H369">
        <f>MONTH(supermarket_sales___Sheet1[[#This Row],[Date]])</f>
        <v>3</v>
      </c>
    </row>
    <row r="370" spans="1:8" x14ac:dyDescent="0.3">
      <c r="A370" t="s">
        <v>390</v>
      </c>
      <c r="B370" s="12">
        <v>43492</v>
      </c>
      <c r="C370" t="s">
        <v>13</v>
      </c>
      <c r="D370" t="s">
        <v>22</v>
      </c>
      <c r="E370">
        <v>14.36</v>
      </c>
      <c r="F370">
        <v>10</v>
      </c>
      <c r="G370">
        <f>supermarket_sales___Sheet1[[#This Row],[Price]]*supermarket_sales___Sheet1[[#This Row],[Quantity]]</f>
        <v>143.6</v>
      </c>
      <c r="H370">
        <f>MONTH(supermarket_sales___Sheet1[[#This Row],[Date]])</f>
        <v>1</v>
      </c>
    </row>
    <row r="371" spans="1:8" hidden="1" x14ac:dyDescent="0.3">
      <c r="A371" t="s">
        <v>391</v>
      </c>
      <c r="B371" s="12">
        <v>43530</v>
      </c>
      <c r="C371" t="s">
        <v>10</v>
      </c>
      <c r="D371" t="s">
        <v>14</v>
      </c>
      <c r="E371">
        <v>21.5</v>
      </c>
      <c r="F371">
        <v>9</v>
      </c>
      <c r="G371">
        <f>supermarket_sales___Sheet1[[#This Row],[Price]]*supermarket_sales___Sheet1[[#This Row],[Quantity]]</f>
        <v>193.5</v>
      </c>
      <c r="H371">
        <f>MONTH(supermarket_sales___Sheet1[[#This Row],[Date]])</f>
        <v>3</v>
      </c>
    </row>
    <row r="372" spans="1:8" hidden="1" x14ac:dyDescent="0.3">
      <c r="A372" t="s">
        <v>392</v>
      </c>
      <c r="B372" s="12">
        <v>43498</v>
      </c>
      <c r="C372" t="s">
        <v>10</v>
      </c>
      <c r="D372" t="s">
        <v>14</v>
      </c>
      <c r="E372">
        <v>26.26</v>
      </c>
      <c r="F372">
        <v>7</v>
      </c>
      <c r="G372">
        <f>supermarket_sales___Sheet1[[#This Row],[Price]]*supermarket_sales___Sheet1[[#This Row],[Quantity]]</f>
        <v>183.82000000000002</v>
      </c>
      <c r="H372">
        <f>MONTH(supermarket_sales___Sheet1[[#This Row],[Date]])</f>
        <v>2</v>
      </c>
    </row>
    <row r="373" spans="1:8" x14ac:dyDescent="0.3">
      <c r="A373" t="s">
        <v>393</v>
      </c>
      <c r="B373" s="12">
        <v>43490</v>
      </c>
      <c r="C373" t="s">
        <v>13</v>
      </c>
      <c r="D373" t="s">
        <v>27</v>
      </c>
      <c r="E373">
        <v>60.96</v>
      </c>
      <c r="F373">
        <v>2</v>
      </c>
      <c r="G373">
        <f>supermarket_sales___Sheet1[[#This Row],[Price]]*supermarket_sales___Sheet1[[#This Row],[Quantity]]</f>
        <v>121.92</v>
      </c>
      <c r="H373">
        <f>MONTH(supermarket_sales___Sheet1[[#This Row],[Date]])</f>
        <v>1</v>
      </c>
    </row>
    <row r="374" spans="1:8" x14ac:dyDescent="0.3">
      <c r="A374" t="s">
        <v>394</v>
      </c>
      <c r="B374" s="12">
        <v>43538</v>
      </c>
      <c r="C374" t="s">
        <v>13</v>
      </c>
      <c r="D374" t="s">
        <v>19</v>
      </c>
      <c r="E374">
        <v>70.11</v>
      </c>
      <c r="F374">
        <v>6</v>
      </c>
      <c r="G374">
        <f>supermarket_sales___Sheet1[[#This Row],[Price]]*supermarket_sales___Sheet1[[#This Row],[Quantity]]</f>
        <v>420.65999999999997</v>
      </c>
      <c r="H374">
        <f>MONTH(supermarket_sales___Sheet1[[#This Row],[Date]])</f>
        <v>3</v>
      </c>
    </row>
    <row r="375" spans="1:8" x14ac:dyDescent="0.3">
      <c r="A375" t="s">
        <v>395</v>
      </c>
      <c r="B375" s="12">
        <v>43494</v>
      </c>
      <c r="C375" t="s">
        <v>13</v>
      </c>
      <c r="D375" t="s">
        <v>27</v>
      </c>
      <c r="E375">
        <v>42.08</v>
      </c>
      <c r="F375">
        <v>6</v>
      </c>
      <c r="G375">
        <f>supermarket_sales___Sheet1[[#This Row],[Price]]*supermarket_sales___Sheet1[[#This Row],[Quantity]]</f>
        <v>252.48</v>
      </c>
      <c r="H375">
        <f>MONTH(supermarket_sales___Sheet1[[#This Row],[Date]])</f>
        <v>1</v>
      </c>
    </row>
    <row r="376" spans="1:8" hidden="1" x14ac:dyDescent="0.3">
      <c r="A376" t="s">
        <v>396</v>
      </c>
      <c r="B376" s="12">
        <v>43468</v>
      </c>
      <c r="C376" t="s">
        <v>13</v>
      </c>
      <c r="D376" t="s">
        <v>19</v>
      </c>
      <c r="E376">
        <v>67.09</v>
      </c>
      <c r="F376">
        <v>5</v>
      </c>
      <c r="G376">
        <f>supermarket_sales___Sheet1[[#This Row],[Price]]*supermarket_sales___Sheet1[[#This Row],[Quantity]]</f>
        <v>335.45000000000005</v>
      </c>
      <c r="H376">
        <f>MONTH(supermarket_sales___Sheet1[[#This Row],[Date]])</f>
        <v>1</v>
      </c>
    </row>
    <row r="377" spans="1:8" x14ac:dyDescent="0.3">
      <c r="A377" t="s">
        <v>397</v>
      </c>
      <c r="B377" s="12">
        <v>43479</v>
      </c>
      <c r="C377" t="s">
        <v>10</v>
      </c>
      <c r="D377" t="s">
        <v>27</v>
      </c>
      <c r="E377">
        <v>96.7</v>
      </c>
      <c r="F377">
        <v>5</v>
      </c>
      <c r="G377">
        <f>supermarket_sales___Sheet1[[#This Row],[Price]]*supermarket_sales___Sheet1[[#This Row],[Quantity]]</f>
        <v>483.5</v>
      </c>
      <c r="H377">
        <f>MONTH(supermarket_sales___Sheet1[[#This Row],[Date]])</f>
        <v>1</v>
      </c>
    </row>
    <row r="378" spans="1:8" hidden="1" x14ac:dyDescent="0.3">
      <c r="A378" t="s">
        <v>398</v>
      </c>
      <c r="B378" s="12">
        <v>43470</v>
      </c>
      <c r="C378" t="s">
        <v>10</v>
      </c>
      <c r="D378" t="s">
        <v>19</v>
      </c>
      <c r="E378">
        <v>35.380000000000003</v>
      </c>
      <c r="F378">
        <v>9</v>
      </c>
      <c r="G378">
        <f>supermarket_sales___Sheet1[[#This Row],[Price]]*supermarket_sales___Sheet1[[#This Row],[Quantity]]</f>
        <v>318.42</v>
      </c>
      <c r="H378">
        <f>MONTH(supermarket_sales___Sheet1[[#This Row],[Date]])</f>
        <v>1</v>
      </c>
    </row>
    <row r="379" spans="1:8" x14ac:dyDescent="0.3">
      <c r="A379" t="s">
        <v>399</v>
      </c>
      <c r="B379" s="12">
        <v>43518</v>
      </c>
      <c r="C379" t="s">
        <v>13</v>
      </c>
      <c r="D379" t="s">
        <v>22</v>
      </c>
      <c r="E379">
        <v>95.49</v>
      </c>
      <c r="F379">
        <v>7</v>
      </c>
      <c r="G379">
        <f>supermarket_sales___Sheet1[[#This Row],[Price]]*supermarket_sales___Sheet1[[#This Row],[Quantity]]</f>
        <v>668.43</v>
      </c>
      <c r="H379">
        <f>MONTH(supermarket_sales___Sheet1[[#This Row],[Date]])</f>
        <v>2</v>
      </c>
    </row>
    <row r="380" spans="1:8" hidden="1" x14ac:dyDescent="0.3">
      <c r="A380" t="s">
        <v>400</v>
      </c>
      <c r="B380" s="12">
        <v>43502</v>
      </c>
      <c r="C380" t="s">
        <v>10</v>
      </c>
      <c r="D380" t="s">
        <v>27</v>
      </c>
      <c r="E380">
        <v>96.98</v>
      </c>
      <c r="F380">
        <v>4</v>
      </c>
      <c r="G380">
        <f>supermarket_sales___Sheet1[[#This Row],[Price]]*supermarket_sales___Sheet1[[#This Row],[Quantity]]</f>
        <v>387.92</v>
      </c>
      <c r="H380">
        <f>MONTH(supermarket_sales___Sheet1[[#This Row],[Date]])</f>
        <v>2</v>
      </c>
    </row>
    <row r="381" spans="1:8" x14ac:dyDescent="0.3">
      <c r="A381" t="s">
        <v>401</v>
      </c>
      <c r="B381" s="12">
        <v>43495</v>
      </c>
      <c r="C381" t="s">
        <v>13</v>
      </c>
      <c r="D381" t="s">
        <v>14</v>
      </c>
      <c r="E381">
        <v>23.65</v>
      </c>
      <c r="F381">
        <v>4</v>
      </c>
      <c r="G381">
        <f>supermarket_sales___Sheet1[[#This Row],[Price]]*supermarket_sales___Sheet1[[#This Row],[Quantity]]</f>
        <v>94.6</v>
      </c>
      <c r="H381">
        <f>MONTH(supermarket_sales___Sheet1[[#This Row],[Date]])</f>
        <v>1</v>
      </c>
    </row>
    <row r="382" spans="1:8" hidden="1" x14ac:dyDescent="0.3">
      <c r="A382" t="s">
        <v>402</v>
      </c>
      <c r="B382" s="12">
        <v>43476</v>
      </c>
      <c r="C382" t="s">
        <v>10</v>
      </c>
      <c r="D382" t="s">
        <v>22</v>
      </c>
      <c r="E382">
        <v>82.33</v>
      </c>
      <c r="F382">
        <v>4</v>
      </c>
      <c r="G382">
        <f>supermarket_sales___Sheet1[[#This Row],[Price]]*supermarket_sales___Sheet1[[#This Row],[Quantity]]</f>
        <v>329.32</v>
      </c>
      <c r="H382">
        <f>MONTH(supermarket_sales___Sheet1[[#This Row],[Date]])</f>
        <v>1</v>
      </c>
    </row>
    <row r="383" spans="1:8" x14ac:dyDescent="0.3">
      <c r="A383" t="s">
        <v>403</v>
      </c>
      <c r="B383" s="12">
        <v>43543</v>
      </c>
      <c r="C383" t="s">
        <v>13</v>
      </c>
      <c r="D383" t="s">
        <v>14</v>
      </c>
      <c r="E383">
        <v>26.61</v>
      </c>
      <c r="F383">
        <v>2</v>
      </c>
      <c r="G383">
        <f>supermarket_sales___Sheet1[[#This Row],[Price]]*supermarket_sales___Sheet1[[#This Row],[Quantity]]</f>
        <v>53.22</v>
      </c>
      <c r="H383">
        <f>MONTH(supermarket_sales___Sheet1[[#This Row],[Date]])</f>
        <v>3</v>
      </c>
    </row>
    <row r="384" spans="1:8" x14ac:dyDescent="0.3">
      <c r="A384" t="s">
        <v>404</v>
      </c>
      <c r="B384" s="12">
        <v>43479</v>
      </c>
      <c r="C384" t="s">
        <v>13</v>
      </c>
      <c r="D384" t="s">
        <v>25</v>
      </c>
      <c r="E384">
        <v>99.69</v>
      </c>
      <c r="F384">
        <v>5</v>
      </c>
      <c r="G384">
        <f>supermarket_sales___Sheet1[[#This Row],[Price]]*supermarket_sales___Sheet1[[#This Row],[Quantity]]</f>
        <v>498.45</v>
      </c>
      <c r="H384">
        <f>MONTH(supermarket_sales___Sheet1[[#This Row],[Date]])</f>
        <v>1</v>
      </c>
    </row>
    <row r="385" spans="1:8" hidden="1" x14ac:dyDescent="0.3">
      <c r="A385" t="s">
        <v>405</v>
      </c>
      <c r="B385" s="12">
        <v>43525</v>
      </c>
      <c r="C385" t="s">
        <v>10</v>
      </c>
      <c r="D385" t="s">
        <v>25</v>
      </c>
      <c r="E385">
        <v>74.89</v>
      </c>
      <c r="F385">
        <v>4</v>
      </c>
      <c r="G385">
        <f>supermarket_sales___Sheet1[[#This Row],[Price]]*supermarket_sales___Sheet1[[#This Row],[Quantity]]</f>
        <v>299.56</v>
      </c>
      <c r="H385">
        <f>MONTH(supermarket_sales___Sheet1[[#This Row],[Date]])</f>
        <v>3</v>
      </c>
    </row>
    <row r="386" spans="1:8" hidden="1" x14ac:dyDescent="0.3">
      <c r="A386" t="s">
        <v>406</v>
      </c>
      <c r="B386" s="12">
        <v>43471</v>
      </c>
      <c r="C386" t="s">
        <v>13</v>
      </c>
      <c r="D386" t="s">
        <v>25</v>
      </c>
      <c r="E386">
        <v>40.94</v>
      </c>
      <c r="F386">
        <v>5</v>
      </c>
      <c r="G386">
        <f>supermarket_sales___Sheet1[[#This Row],[Price]]*supermarket_sales___Sheet1[[#This Row],[Quantity]]</f>
        <v>204.7</v>
      </c>
      <c r="H386">
        <f>MONTH(supermarket_sales___Sheet1[[#This Row],[Date]])</f>
        <v>1</v>
      </c>
    </row>
    <row r="387" spans="1:8" x14ac:dyDescent="0.3">
      <c r="A387" t="s">
        <v>407</v>
      </c>
      <c r="B387" s="12">
        <v>43496</v>
      </c>
      <c r="C387" t="s">
        <v>10</v>
      </c>
      <c r="D387" t="s">
        <v>22</v>
      </c>
      <c r="E387">
        <v>75.819999999999993</v>
      </c>
      <c r="F387">
        <v>1</v>
      </c>
      <c r="G387">
        <f>supermarket_sales___Sheet1[[#This Row],[Price]]*supermarket_sales___Sheet1[[#This Row],[Quantity]]</f>
        <v>75.819999999999993</v>
      </c>
      <c r="H387">
        <f>MONTH(supermarket_sales___Sheet1[[#This Row],[Date]])</f>
        <v>1</v>
      </c>
    </row>
    <row r="388" spans="1:8" hidden="1" x14ac:dyDescent="0.3">
      <c r="A388" t="s">
        <v>408</v>
      </c>
      <c r="B388" s="12">
        <v>43535</v>
      </c>
      <c r="C388" t="s">
        <v>13</v>
      </c>
      <c r="D388" t="s">
        <v>25</v>
      </c>
      <c r="E388">
        <v>46.77</v>
      </c>
      <c r="F388">
        <v>6</v>
      </c>
      <c r="G388">
        <f>supermarket_sales___Sheet1[[#This Row],[Price]]*supermarket_sales___Sheet1[[#This Row],[Quantity]]</f>
        <v>280.62</v>
      </c>
      <c r="H388">
        <f>MONTH(supermarket_sales___Sheet1[[#This Row],[Date]])</f>
        <v>3</v>
      </c>
    </row>
    <row r="389" spans="1:8" x14ac:dyDescent="0.3">
      <c r="A389" t="s">
        <v>409</v>
      </c>
      <c r="B389" s="12">
        <v>43516</v>
      </c>
      <c r="C389" t="s">
        <v>13</v>
      </c>
      <c r="D389" t="s">
        <v>11</v>
      </c>
      <c r="E389">
        <v>32.32</v>
      </c>
      <c r="F389">
        <v>10</v>
      </c>
      <c r="G389">
        <f>supermarket_sales___Sheet1[[#This Row],[Price]]*supermarket_sales___Sheet1[[#This Row],[Quantity]]</f>
        <v>323.2</v>
      </c>
      <c r="H389">
        <f>MONTH(supermarket_sales___Sheet1[[#This Row],[Date]])</f>
        <v>2</v>
      </c>
    </row>
    <row r="390" spans="1:8" x14ac:dyDescent="0.3">
      <c r="A390" t="s">
        <v>410</v>
      </c>
      <c r="B390" s="12">
        <v>43492</v>
      </c>
      <c r="C390" t="s">
        <v>10</v>
      </c>
      <c r="D390" t="s">
        <v>27</v>
      </c>
      <c r="E390">
        <v>54.07</v>
      </c>
      <c r="F390">
        <v>9</v>
      </c>
      <c r="G390">
        <f>supermarket_sales___Sheet1[[#This Row],[Price]]*supermarket_sales___Sheet1[[#This Row],[Quantity]]</f>
        <v>486.63</v>
      </c>
      <c r="H390">
        <f>MONTH(supermarket_sales___Sheet1[[#This Row],[Date]])</f>
        <v>1</v>
      </c>
    </row>
    <row r="391" spans="1:8" hidden="1" x14ac:dyDescent="0.3">
      <c r="A391" t="s">
        <v>411</v>
      </c>
      <c r="B391" s="12">
        <v>43534</v>
      </c>
      <c r="C391" t="s">
        <v>13</v>
      </c>
      <c r="D391" t="s">
        <v>25</v>
      </c>
      <c r="E391">
        <v>18.22</v>
      </c>
      <c r="F391">
        <v>7</v>
      </c>
      <c r="G391">
        <f>supermarket_sales___Sheet1[[#This Row],[Price]]*supermarket_sales___Sheet1[[#This Row],[Quantity]]</f>
        <v>127.53999999999999</v>
      </c>
      <c r="H391">
        <f>MONTH(supermarket_sales___Sheet1[[#This Row],[Date]])</f>
        <v>3</v>
      </c>
    </row>
    <row r="392" spans="1:8" x14ac:dyDescent="0.3">
      <c r="A392" t="s">
        <v>412</v>
      </c>
      <c r="B392" s="12">
        <v>43511</v>
      </c>
      <c r="C392" t="s">
        <v>10</v>
      </c>
      <c r="D392" t="s">
        <v>27</v>
      </c>
      <c r="E392">
        <v>80.48</v>
      </c>
      <c r="F392">
        <v>3</v>
      </c>
      <c r="G392">
        <f>supermarket_sales___Sheet1[[#This Row],[Price]]*supermarket_sales___Sheet1[[#This Row],[Quantity]]</f>
        <v>241.44</v>
      </c>
      <c r="H392">
        <f>MONTH(supermarket_sales___Sheet1[[#This Row],[Date]])</f>
        <v>2</v>
      </c>
    </row>
    <row r="393" spans="1:8" x14ac:dyDescent="0.3">
      <c r="A393" t="s">
        <v>413</v>
      </c>
      <c r="B393" s="12">
        <v>43491</v>
      </c>
      <c r="C393" t="s">
        <v>13</v>
      </c>
      <c r="D393" t="s">
        <v>27</v>
      </c>
      <c r="E393">
        <v>37.950000000000003</v>
      </c>
      <c r="F393">
        <v>10</v>
      </c>
      <c r="G393">
        <f>supermarket_sales___Sheet1[[#This Row],[Price]]*supermarket_sales___Sheet1[[#This Row],[Quantity]]</f>
        <v>379.5</v>
      </c>
      <c r="H393">
        <f>MONTH(supermarket_sales___Sheet1[[#This Row],[Date]])</f>
        <v>1</v>
      </c>
    </row>
    <row r="394" spans="1:8" x14ac:dyDescent="0.3">
      <c r="A394" t="s">
        <v>414</v>
      </c>
      <c r="B394" s="12">
        <v>43509</v>
      </c>
      <c r="C394" t="s">
        <v>10</v>
      </c>
      <c r="D394" t="s">
        <v>14</v>
      </c>
      <c r="E394">
        <v>76.819999999999993</v>
      </c>
      <c r="F394">
        <v>1</v>
      </c>
      <c r="G394">
        <f>supermarket_sales___Sheet1[[#This Row],[Price]]*supermarket_sales___Sheet1[[#This Row],[Quantity]]</f>
        <v>76.819999999999993</v>
      </c>
      <c r="H394">
        <f>MONTH(supermarket_sales___Sheet1[[#This Row],[Date]])</f>
        <v>2</v>
      </c>
    </row>
    <row r="395" spans="1:8" hidden="1" x14ac:dyDescent="0.3">
      <c r="A395" t="s">
        <v>415</v>
      </c>
      <c r="B395" s="12">
        <v>43533</v>
      </c>
      <c r="C395" t="s">
        <v>10</v>
      </c>
      <c r="D395" t="s">
        <v>22</v>
      </c>
      <c r="E395">
        <v>52.26</v>
      </c>
      <c r="F395">
        <v>10</v>
      </c>
      <c r="G395">
        <f>supermarket_sales___Sheet1[[#This Row],[Price]]*supermarket_sales___Sheet1[[#This Row],[Quantity]]</f>
        <v>522.6</v>
      </c>
      <c r="H395">
        <f>MONTH(supermarket_sales___Sheet1[[#This Row],[Date]])</f>
        <v>3</v>
      </c>
    </row>
    <row r="396" spans="1:8" hidden="1" x14ac:dyDescent="0.3">
      <c r="A396" t="s">
        <v>416</v>
      </c>
      <c r="B396" s="12">
        <v>43530</v>
      </c>
      <c r="C396" t="s">
        <v>13</v>
      </c>
      <c r="D396" t="s">
        <v>11</v>
      </c>
      <c r="E396">
        <v>79.739999999999995</v>
      </c>
      <c r="F396">
        <v>1</v>
      </c>
      <c r="G396">
        <f>supermarket_sales___Sheet1[[#This Row],[Price]]*supermarket_sales___Sheet1[[#This Row],[Quantity]]</f>
        <v>79.739999999999995</v>
      </c>
      <c r="H396">
        <f>MONTH(supermarket_sales___Sheet1[[#This Row],[Date]])</f>
        <v>3</v>
      </c>
    </row>
    <row r="397" spans="1:8" x14ac:dyDescent="0.3">
      <c r="A397" t="s">
        <v>417</v>
      </c>
      <c r="B397" s="12">
        <v>43489</v>
      </c>
      <c r="C397" t="s">
        <v>13</v>
      </c>
      <c r="D397" t="s">
        <v>11</v>
      </c>
      <c r="E397">
        <v>77.5</v>
      </c>
      <c r="F397">
        <v>5</v>
      </c>
      <c r="G397">
        <f>supermarket_sales___Sheet1[[#This Row],[Price]]*supermarket_sales___Sheet1[[#This Row],[Quantity]]</f>
        <v>387.5</v>
      </c>
      <c r="H397">
        <f>MONTH(supermarket_sales___Sheet1[[#This Row],[Date]])</f>
        <v>1</v>
      </c>
    </row>
    <row r="398" spans="1:8" x14ac:dyDescent="0.3">
      <c r="A398" t="s">
        <v>418</v>
      </c>
      <c r="B398" s="12">
        <v>43537</v>
      </c>
      <c r="C398" t="s">
        <v>13</v>
      </c>
      <c r="D398" t="s">
        <v>25</v>
      </c>
      <c r="E398">
        <v>54.27</v>
      </c>
      <c r="F398">
        <v>5</v>
      </c>
      <c r="G398">
        <f>supermarket_sales___Sheet1[[#This Row],[Price]]*supermarket_sales___Sheet1[[#This Row],[Quantity]]</f>
        <v>271.35000000000002</v>
      </c>
      <c r="H398">
        <f>MONTH(supermarket_sales___Sheet1[[#This Row],[Date]])</f>
        <v>3</v>
      </c>
    </row>
    <row r="399" spans="1:8" x14ac:dyDescent="0.3">
      <c r="A399" t="s">
        <v>419</v>
      </c>
      <c r="B399" s="12">
        <v>43539</v>
      </c>
      <c r="C399" t="s">
        <v>13</v>
      </c>
      <c r="D399" t="s">
        <v>19</v>
      </c>
      <c r="E399">
        <v>13.59</v>
      </c>
      <c r="F399">
        <v>9</v>
      </c>
      <c r="G399">
        <f>supermarket_sales___Sheet1[[#This Row],[Price]]*supermarket_sales___Sheet1[[#This Row],[Quantity]]</f>
        <v>122.31</v>
      </c>
      <c r="H399">
        <f>MONTH(supermarket_sales___Sheet1[[#This Row],[Date]])</f>
        <v>3</v>
      </c>
    </row>
    <row r="400" spans="1:8" hidden="1" x14ac:dyDescent="0.3">
      <c r="A400" t="s">
        <v>420</v>
      </c>
      <c r="B400" s="12">
        <v>43529</v>
      </c>
      <c r="C400" t="s">
        <v>10</v>
      </c>
      <c r="D400" t="s">
        <v>11</v>
      </c>
      <c r="E400">
        <v>41.06</v>
      </c>
      <c r="F400">
        <v>6</v>
      </c>
      <c r="G400">
        <f>supermarket_sales___Sheet1[[#This Row],[Price]]*supermarket_sales___Sheet1[[#This Row],[Quantity]]</f>
        <v>246.36</v>
      </c>
      <c r="H400">
        <f>MONTH(supermarket_sales___Sheet1[[#This Row],[Date]])</f>
        <v>3</v>
      </c>
    </row>
    <row r="401" spans="1:8" hidden="1" x14ac:dyDescent="0.3">
      <c r="A401" t="s">
        <v>421</v>
      </c>
      <c r="B401" s="12">
        <v>43528</v>
      </c>
      <c r="C401" t="s">
        <v>10</v>
      </c>
      <c r="D401" t="s">
        <v>14</v>
      </c>
      <c r="E401">
        <v>19.239999999999998</v>
      </c>
      <c r="F401">
        <v>9</v>
      </c>
      <c r="G401">
        <f>supermarket_sales___Sheet1[[#This Row],[Price]]*supermarket_sales___Sheet1[[#This Row],[Quantity]]</f>
        <v>173.16</v>
      </c>
      <c r="H401">
        <f>MONTH(supermarket_sales___Sheet1[[#This Row],[Date]])</f>
        <v>3</v>
      </c>
    </row>
    <row r="402" spans="1:8" x14ac:dyDescent="0.3">
      <c r="A402" t="s">
        <v>422</v>
      </c>
      <c r="B402" s="12">
        <v>43549</v>
      </c>
      <c r="C402" t="s">
        <v>13</v>
      </c>
      <c r="D402" t="s">
        <v>25</v>
      </c>
      <c r="E402">
        <v>39.43</v>
      </c>
      <c r="F402">
        <v>6</v>
      </c>
      <c r="G402">
        <f>supermarket_sales___Sheet1[[#This Row],[Price]]*supermarket_sales___Sheet1[[#This Row],[Quantity]]</f>
        <v>236.57999999999998</v>
      </c>
      <c r="H402">
        <f>MONTH(supermarket_sales___Sheet1[[#This Row],[Date]])</f>
        <v>3</v>
      </c>
    </row>
    <row r="403" spans="1:8" hidden="1" x14ac:dyDescent="0.3">
      <c r="A403" t="s">
        <v>423</v>
      </c>
      <c r="B403" s="12">
        <v>43536</v>
      </c>
      <c r="C403" t="s">
        <v>13</v>
      </c>
      <c r="D403" t="s">
        <v>19</v>
      </c>
      <c r="E403">
        <v>46.22</v>
      </c>
      <c r="F403">
        <v>4</v>
      </c>
      <c r="G403">
        <f>supermarket_sales___Sheet1[[#This Row],[Price]]*supermarket_sales___Sheet1[[#This Row],[Quantity]]</f>
        <v>184.88</v>
      </c>
      <c r="H403">
        <f>MONTH(supermarket_sales___Sheet1[[#This Row],[Date]])</f>
        <v>3</v>
      </c>
    </row>
    <row r="404" spans="1:8" hidden="1" x14ac:dyDescent="0.3">
      <c r="A404" t="s">
        <v>424</v>
      </c>
      <c r="B404" s="12">
        <v>43500</v>
      </c>
      <c r="C404" t="s">
        <v>10</v>
      </c>
      <c r="D404" t="s">
        <v>19</v>
      </c>
      <c r="E404">
        <v>13.98</v>
      </c>
      <c r="F404">
        <v>1</v>
      </c>
      <c r="G404">
        <f>supermarket_sales___Sheet1[[#This Row],[Price]]*supermarket_sales___Sheet1[[#This Row],[Quantity]]</f>
        <v>13.98</v>
      </c>
      <c r="H404">
        <f>MONTH(supermarket_sales___Sheet1[[#This Row],[Date]])</f>
        <v>2</v>
      </c>
    </row>
    <row r="405" spans="1:8" x14ac:dyDescent="0.3">
      <c r="A405" t="s">
        <v>425</v>
      </c>
      <c r="B405" s="12">
        <v>43518</v>
      </c>
      <c r="C405" t="s">
        <v>13</v>
      </c>
      <c r="D405" t="s">
        <v>27</v>
      </c>
      <c r="E405">
        <v>39.75</v>
      </c>
      <c r="F405">
        <v>5</v>
      </c>
      <c r="G405">
        <f>supermarket_sales___Sheet1[[#This Row],[Price]]*supermarket_sales___Sheet1[[#This Row],[Quantity]]</f>
        <v>198.75</v>
      </c>
      <c r="H405">
        <f>MONTH(supermarket_sales___Sheet1[[#This Row],[Date]])</f>
        <v>2</v>
      </c>
    </row>
    <row r="406" spans="1:8" x14ac:dyDescent="0.3">
      <c r="A406" t="s">
        <v>426</v>
      </c>
      <c r="B406" s="12">
        <v>43512</v>
      </c>
      <c r="C406" t="s">
        <v>10</v>
      </c>
      <c r="D406" t="s">
        <v>27</v>
      </c>
      <c r="E406">
        <v>97.79</v>
      </c>
      <c r="F406">
        <v>7</v>
      </c>
      <c r="G406">
        <f>supermarket_sales___Sheet1[[#This Row],[Price]]*supermarket_sales___Sheet1[[#This Row],[Quantity]]</f>
        <v>684.53000000000009</v>
      </c>
      <c r="H406">
        <f>MONTH(supermarket_sales___Sheet1[[#This Row],[Date]])</f>
        <v>2</v>
      </c>
    </row>
    <row r="407" spans="1:8" x14ac:dyDescent="0.3">
      <c r="A407" t="s">
        <v>427</v>
      </c>
      <c r="B407" s="12">
        <v>43484</v>
      </c>
      <c r="C407" t="s">
        <v>10</v>
      </c>
      <c r="D407" t="s">
        <v>22</v>
      </c>
      <c r="E407">
        <v>67.260000000000005</v>
      </c>
      <c r="F407">
        <v>4</v>
      </c>
      <c r="G407">
        <f>supermarket_sales___Sheet1[[#This Row],[Price]]*supermarket_sales___Sheet1[[#This Row],[Quantity]]</f>
        <v>269.04000000000002</v>
      </c>
      <c r="H407">
        <f>MONTH(supermarket_sales___Sheet1[[#This Row],[Date]])</f>
        <v>1</v>
      </c>
    </row>
    <row r="408" spans="1:8" hidden="1" x14ac:dyDescent="0.3">
      <c r="A408" t="s">
        <v>428</v>
      </c>
      <c r="B408" s="12">
        <v>43476</v>
      </c>
      <c r="C408" t="s">
        <v>13</v>
      </c>
      <c r="D408" t="s">
        <v>25</v>
      </c>
      <c r="E408">
        <v>13.79</v>
      </c>
      <c r="F408">
        <v>5</v>
      </c>
      <c r="G408">
        <f>supermarket_sales___Sheet1[[#This Row],[Price]]*supermarket_sales___Sheet1[[#This Row],[Quantity]]</f>
        <v>68.949999999999989</v>
      </c>
      <c r="H408">
        <f>MONTH(supermarket_sales___Sheet1[[#This Row],[Date]])</f>
        <v>1</v>
      </c>
    </row>
    <row r="409" spans="1:8" hidden="1" x14ac:dyDescent="0.3">
      <c r="A409" t="s">
        <v>429</v>
      </c>
      <c r="B409" s="12">
        <v>43469</v>
      </c>
      <c r="C409" t="s">
        <v>10</v>
      </c>
      <c r="D409" t="s">
        <v>27</v>
      </c>
      <c r="E409">
        <v>68.709999999999994</v>
      </c>
      <c r="F409">
        <v>4</v>
      </c>
      <c r="G409">
        <f>supermarket_sales___Sheet1[[#This Row],[Price]]*supermarket_sales___Sheet1[[#This Row],[Quantity]]</f>
        <v>274.83999999999997</v>
      </c>
      <c r="H409">
        <f>MONTH(supermarket_sales___Sheet1[[#This Row],[Date]])</f>
        <v>1</v>
      </c>
    </row>
    <row r="410" spans="1:8" hidden="1" x14ac:dyDescent="0.3">
      <c r="A410" t="s">
        <v>430</v>
      </c>
      <c r="B410" s="12">
        <v>43528</v>
      </c>
      <c r="C410" t="s">
        <v>13</v>
      </c>
      <c r="D410" t="s">
        <v>19</v>
      </c>
      <c r="E410">
        <v>56.53</v>
      </c>
      <c r="F410">
        <v>4</v>
      </c>
      <c r="G410">
        <f>supermarket_sales___Sheet1[[#This Row],[Price]]*supermarket_sales___Sheet1[[#This Row],[Quantity]]</f>
        <v>226.12</v>
      </c>
      <c r="H410">
        <f>MONTH(supermarket_sales___Sheet1[[#This Row],[Date]])</f>
        <v>3</v>
      </c>
    </row>
    <row r="411" spans="1:8" x14ac:dyDescent="0.3">
      <c r="A411" t="s">
        <v>431</v>
      </c>
      <c r="B411" s="12">
        <v>43493</v>
      </c>
      <c r="C411" t="s">
        <v>13</v>
      </c>
      <c r="D411" t="s">
        <v>27</v>
      </c>
      <c r="E411">
        <v>23.82</v>
      </c>
      <c r="F411">
        <v>5</v>
      </c>
      <c r="G411">
        <f>supermarket_sales___Sheet1[[#This Row],[Price]]*supermarket_sales___Sheet1[[#This Row],[Quantity]]</f>
        <v>119.1</v>
      </c>
      <c r="H411">
        <f>MONTH(supermarket_sales___Sheet1[[#This Row],[Date]])</f>
        <v>1</v>
      </c>
    </row>
    <row r="412" spans="1:8" hidden="1" x14ac:dyDescent="0.3">
      <c r="A412" t="s">
        <v>432</v>
      </c>
      <c r="B412" s="12">
        <v>43467</v>
      </c>
      <c r="C412" t="s">
        <v>13</v>
      </c>
      <c r="D412" t="s">
        <v>11</v>
      </c>
      <c r="E412">
        <v>34.21</v>
      </c>
      <c r="F412">
        <v>10</v>
      </c>
      <c r="G412">
        <f>supermarket_sales___Sheet1[[#This Row],[Price]]*supermarket_sales___Sheet1[[#This Row],[Quantity]]</f>
        <v>342.1</v>
      </c>
      <c r="H412">
        <f>MONTH(supermarket_sales___Sheet1[[#This Row],[Date]])</f>
        <v>1</v>
      </c>
    </row>
    <row r="413" spans="1:8" x14ac:dyDescent="0.3">
      <c r="A413" t="s">
        <v>433</v>
      </c>
      <c r="B413" s="12">
        <v>43490</v>
      </c>
      <c r="C413" t="s">
        <v>13</v>
      </c>
      <c r="D413" t="s">
        <v>22</v>
      </c>
      <c r="E413">
        <v>21.87</v>
      </c>
      <c r="F413">
        <v>2</v>
      </c>
      <c r="G413">
        <f>supermarket_sales___Sheet1[[#This Row],[Price]]*supermarket_sales___Sheet1[[#This Row],[Quantity]]</f>
        <v>43.74</v>
      </c>
      <c r="H413">
        <f>MONTH(supermarket_sales___Sheet1[[#This Row],[Date]])</f>
        <v>1</v>
      </c>
    </row>
    <row r="414" spans="1:8" hidden="1" x14ac:dyDescent="0.3">
      <c r="A414" t="s">
        <v>434</v>
      </c>
      <c r="B414" s="12">
        <v>43469</v>
      </c>
      <c r="C414" t="s">
        <v>10</v>
      </c>
      <c r="D414" t="s">
        <v>11</v>
      </c>
      <c r="E414">
        <v>20.97</v>
      </c>
      <c r="F414">
        <v>5</v>
      </c>
      <c r="G414">
        <f>supermarket_sales___Sheet1[[#This Row],[Price]]*supermarket_sales___Sheet1[[#This Row],[Quantity]]</f>
        <v>104.85</v>
      </c>
      <c r="H414">
        <f>MONTH(supermarket_sales___Sheet1[[#This Row],[Date]])</f>
        <v>1</v>
      </c>
    </row>
    <row r="415" spans="1:8" hidden="1" x14ac:dyDescent="0.3">
      <c r="A415" t="s">
        <v>435</v>
      </c>
      <c r="B415" s="12">
        <v>43534</v>
      </c>
      <c r="C415" t="s">
        <v>13</v>
      </c>
      <c r="D415" t="s">
        <v>22</v>
      </c>
      <c r="E415">
        <v>25.84</v>
      </c>
      <c r="F415">
        <v>3</v>
      </c>
      <c r="G415">
        <f>supermarket_sales___Sheet1[[#This Row],[Price]]*supermarket_sales___Sheet1[[#This Row],[Quantity]]</f>
        <v>77.52</v>
      </c>
      <c r="H415">
        <f>MONTH(supermarket_sales___Sheet1[[#This Row],[Date]])</f>
        <v>3</v>
      </c>
    </row>
    <row r="416" spans="1:8" x14ac:dyDescent="0.3">
      <c r="A416" t="s">
        <v>436</v>
      </c>
      <c r="B416" s="12">
        <v>43546</v>
      </c>
      <c r="C416" t="s">
        <v>13</v>
      </c>
      <c r="D416" t="s">
        <v>19</v>
      </c>
      <c r="E416">
        <v>50.93</v>
      </c>
      <c r="F416">
        <v>8</v>
      </c>
      <c r="G416">
        <f>supermarket_sales___Sheet1[[#This Row],[Price]]*supermarket_sales___Sheet1[[#This Row],[Quantity]]</f>
        <v>407.44</v>
      </c>
      <c r="H416">
        <f>MONTH(supermarket_sales___Sheet1[[#This Row],[Date]])</f>
        <v>3</v>
      </c>
    </row>
    <row r="417" spans="1:8" x14ac:dyDescent="0.3">
      <c r="A417" t="s">
        <v>437</v>
      </c>
      <c r="B417" s="12">
        <v>43490</v>
      </c>
      <c r="C417" t="s">
        <v>13</v>
      </c>
      <c r="D417" t="s">
        <v>11</v>
      </c>
      <c r="E417">
        <v>96.11</v>
      </c>
      <c r="F417">
        <v>1</v>
      </c>
      <c r="G417">
        <f>supermarket_sales___Sheet1[[#This Row],[Price]]*supermarket_sales___Sheet1[[#This Row],[Quantity]]</f>
        <v>96.11</v>
      </c>
      <c r="H417">
        <f>MONTH(supermarket_sales___Sheet1[[#This Row],[Date]])</f>
        <v>1</v>
      </c>
    </row>
    <row r="418" spans="1:8" hidden="1" x14ac:dyDescent="0.3">
      <c r="A418" t="s">
        <v>438</v>
      </c>
      <c r="B418" s="12">
        <v>43473</v>
      </c>
      <c r="C418" t="s">
        <v>13</v>
      </c>
      <c r="D418" t="s">
        <v>19</v>
      </c>
      <c r="E418">
        <v>45.38</v>
      </c>
      <c r="F418">
        <v>4</v>
      </c>
      <c r="G418">
        <f>supermarket_sales___Sheet1[[#This Row],[Price]]*supermarket_sales___Sheet1[[#This Row],[Quantity]]</f>
        <v>181.52</v>
      </c>
      <c r="H418">
        <f>MONTH(supermarket_sales___Sheet1[[#This Row],[Date]])</f>
        <v>1</v>
      </c>
    </row>
    <row r="419" spans="1:8" x14ac:dyDescent="0.3">
      <c r="A419" t="s">
        <v>439</v>
      </c>
      <c r="B419" s="12">
        <v>43487</v>
      </c>
      <c r="C419" t="s">
        <v>10</v>
      </c>
      <c r="D419" t="s">
        <v>11</v>
      </c>
      <c r="E419">
        <v>81.510000000000005</v>
      </c>
      <c r="F419">
        <v>1</v>
      </c>
      <c r="G419">
        <f>supermarket_sales___Sheet1[[#This Row],[Price]]*supermarket_sales___Sheet1[[#This Row],[Quantity]]</f>
        <v>81.510000000000005</v>
      </c>
      <c r="H419">
        <f>MONTH(supermarket_sales___Sheet1[[#This Row],[Date]])</f>
        <v>1</v>
      </c>
    </row>
    <row r="420" spans="1:8" hidden="1" x14ac:dyDescent="0.3">
      <c r="A420" t="s">
        <v>440</v>
      </c>
      <c r="B420" s="12">
        <v>43477</v>
      </c>
      <c r="C420" t="s">
        <v>13</v>
      </c>
      <c r="D420" t="s">
        <v>11</v>
      </c>
      <c r="E420">
        <v>57.22</v>
      </c>
      <c r="F420">
        <v>2</v>
      </c>
      <c r="G420">
        <f>supermarket_sales___Sheet1[[#This Row],[Price]]*supermarket_sales___Sheet1[[#This Row],[Quantity]]</f>
        <v>114.44</v>
      </c>
      <c r="H420">
        <f>MONTH(supermarket_sales___Sheet1[[#This Row],[Date]])</f>
        <v>1</v>
      </c>
    </row>
    <row r="421" spans="1:8" hidden="1" x14ac:dyDescent="0.3">
      <c r="A421" t="s">
        <v>441</v>
      </c>
      <c r="B421" s="12">
        <v>43500</v>
      </c>
      <c r="C421" t="s">
        <v>10</v>
      </c>
      <c r="D421" t="s">
        <v>14</v>
      </c>
      <c r="E421">
        <v>25.22</v>
      </c>
      <c r="F421">
        <v>7</v>
      </c>
      <c r="G421">
        <f>supermarket_sales___Sheet1[[#This Row],[Price]]*supermarket_sales___Sheet1[[#This Row],[Quantity]]</f>
        <v>176.54</v>
      </c>
      <c r="H421">
        <f>MONTH(supermarket_sales___Sheet1[[#This Row],[Date]])</f>
        <v>2</v>
      </c>
    </row>
    <row r="422" spans="1:8" x14ac:dyDescent="0.3">
      <c r="A422" t="s">
        <v>442</v>
      </c>
      <c r="B422" s="12">
        <v>43552</v>
      </c>
      <c r="C422" t="s">
        <v>10</v>
      </c>
      <c r="D422" t="s">
        <v>25</v>
      </c>
      <c r="E422">
        <v>38.6</v>
      </c>
      <c r="F422">
        <v>3</v>
      </c>
      <c r="G422">
        <f>supermarket_sales___Sheet1[[#This Row],[Price]]*supermarket_sales___Sheet1[[#This Row],[Quantity]]</f>
        <v>115.80000000000001</v>
      </c>
      <c r="H422">
        <f>MONTH(supermarket_sales___Sheet1[[#This Row],[Date]])</f>
        <v>3</v>
      </c>
    </row>
    <row r="423" spans="1:8" x14ac:dyDescent="0.3">
      <c r="A423" t="s">
        <v>443</v>
      </c>
      <c r="B423" s="12">
        <v>43488</v>
      </c>
      <c r="C423" t="s">
        <v>13</v>
      </c>
      <c r="D423" t="s">
        <v>14</v>
      </c>
      <c r="E423">
        <v>84.05</v>
      </c>
      <c r="F423">
        <v>3</v>
      </c>
      <c r="G423">
        <f>supermarket_sales___Sheet1[[#This Row],[Price]]*supermarket_sales___Sheet1[[#This Row],[Quantity]]</f>
        <v>252.14999999999998</v>
      </c>
      <c r="H423">
        <f>MONTH(supermarket_sales___Sheet1[[#This Row],[Date]])</f>
        <v>1</v>
      </c>
    </row>
    <row r="424" spans="1:8" hidden="1" x14ac:dyDescent="0.3">
      <c r="A424" t="s">
        <v>444</v>
      </c>
      <c r="B424" s="12">
        <v>43504</v>
      </c>
      <c r="C424" t="s">
        <v>10</v>
      </c>
      <c r="D424" t="s">
        <v>27</v>
      </c>
      <c r="E424">
        <v>97.21</v>
      </c>
      <c r="F424">
        <v>10</v>
      </c>
      <c r="G424">
        <f>supermarket_sales___Sheet1[[#This Row],[Price]]*supermarket_sales___Sheet1[[#This Row],[Quantity]]</f>
        <v>972.09999999999991</v>
      </c>
      <c r="H424">
        <f>MONTH(supermarket_sales___Sheet1[[#This Row],[Date]])</f>
        <v>2</v>
      </c>
    </row>
    <row r="425" spans="1:8" x14ac:dyDescent="0.3">
      <c r="A425" t="s">
        <v>445</v>
      </c>
      <c r="B425" s="12">
        <v>43543</v>
      </c>
      <c r="C425" t="s">
        <v>10</v>
      </c>
      <c r="D425" t="s">
        <v>27</v>
      </c>
      <c r="E425">
        <v>25.42</v>
      </c>
      <c r="F425">
        <v>8</v>
      </c>
      <c r="G425">
        <f>supermarket_sales___Sheet1[[#This Row],[Price]]*supermarket_sales___Sheet1[[#This Row],[Quantity]]</f>
        <v>203.36</v>
      </c>
      <c r="H425">
        <f>MONTH(supermarket_sales___Sheet1[[#This Row],[Date]])</f>
        <v>3</v>
      </c>
    </row>
    <row r="426" spans="1:8" hidden="1" x14ac:dyDescent="0.3">
      <c r="A426" t="s">
        <v>446</v>
      </c>
      <c r="B426" s="12">
        <v>43533</v>
      </c>
      <c r="C426" t="s">
        <v>13</v>
      </c>
      <c r="D426" t="s">
        <v>27</v>
      </c>
      <c r="E426">
        <v>16.28</v>
      </c>
      <c r="F426">
        <v>1</v>
      </c>
      <c r="G426">
        <f>supermarket_sales___Sheet1[[#This Row],[Price]]*supermarket_sales___Sheet1[[#This Row],[Quantity]]</f>
        <v>16.28</v>
      </c>
      <c r="H426">
        <f>MONTH(supermarket_sales___Sheet1[[#This Row],[Date]])</f>
        <v>3</v>
      </c>
    </row>
    <row r="427" spans="1:8" hidden="1" x14ac:dyDescent="0.3">
      <c r="A427" t="s">
        <v>447</v>
      </c>
      <c r="B427" s="12">
        <v>43467</v>
      </c>
      <c r="C427" t="s">
        <v>10</v>
      </c>
      <c r="D427" t="s">
        <v>27</v>
      </c>
      <c r="E427">
        <v>40.61</v>
      </c>
      <c r="F427">
        <v>9</v>
      </c>
      <c r="G427">
        <f>supermarket_sales___Sheet1[[#This Row],[Price]]*supermarket_sales___Sheet1[[#This Row],[Quantity]]</f>
        <v>365.49</v>
      </c>
      <c r="H427">
        <f>MONTH(supermarket_sales___Sheet1[[#This Row],[Date]])</f>
        <v>1</v>
      </c>
    </row>
    <row r="428" spans="1:8" x14ac:dyDescent="0.3">
      <c r="A428" t="s">
        <v>448</v>
      </c>
      <c r="B428" s="12">
        <v>43486</v>
      </c>
      <c r="C428" t="s">
        <v>10</v>
      </c>
      <c r="D428" t="s">
        <v>11</v>
      </c>
      <c r="E428">
        <v>53.17</v>
      </c>
      <c r="F428">
        <v>7</v>
      </c>
      <c r="G428">
        <f>supermarket_sales___Sheet1[[#This Row],[Price]]*supermarket_sales___Sheet1[[#This Row],[Quantity]]</f>
        <v>372.19</v>
      </c>
      <c r="H428">
        <f>MONTH(supermarket_sales___Sheet1[[#This Row],[Date]])</f>
        <v>1</v>
      </c>
    </row>
    <row r="429" spans="1:8" x14ac:dyDescent="0.3">
      <c r="A429" t="s">
        <v>449</v>
      </c>
      <c r="B429" s="12">
        <v>43544</v>
      </c>
      <c r="C429" t="s">
        <v>10</v>
      </c>
      <c r="D429" t="s">
        <v>25</v>
      </c>
      <c r="E429">
        <v>20.87</v>
      </c>
      <c r="F429">
        <v>3</v>
      </c>
      <c r="G429">
        <f>supermarket_sales___Sheet1[[#This Row],[Price]]*supermarket_sales___Sheet1[[#This Row],[Quantity]]</f>
        <v>62.61</v>
      </c>
      <c r="H429">
        <f>MONTH(supermarket_sales___Sheet1[[#This Row],[Date]])</f>
        <v>3</v>
      </c>
    </row>
    <row r="430" spans="1:8" x14ac:dyDescent="0.3">
      <c r="A430" t="s">
        <v>450</v>
      </c>
      <c r="B430" s="12">
        <v>43523</v>
      </c>
      <c r="C430" t="s">
        <v>13</v>
      </c>
      <c r="D430" t="s">
        <v>22</v>
      </c>
      <c r="E430">
        <v>67.27</v>
      </c>
      <c r="F430">
        <v>5</v>
      </c>
      <c r="G430">
        <f>supermarket_sales___Sheet1[[#This Row],[Price]]*supermarket_sales___Sheet1[[#This Row],[Quantity]]</f>
        <v>336.34999999999997</v>
      </c>
      <c r="H430">
        <f>MONTH(supermarket_sales___Sheet1[[#This Row],[Date]])</f>
        <v>2</v>
      </c>
    </row>
    <row r="431" spans="1:8" hidden="1" x14ac:dyDescent="0.3">
      <c r="A431" t="s">
        <v>451</v>
      </c>
      <c r="B431" s="12">
        <v>43532</v>
      </c>
      <c r="C431" t="s">
        <v>10</v>
      </c>
      <c r="D431" t="s">
        <v>19</v>
      </c>
      <c r="E431">
        <v>90.65</v>
      </c>
      <c r="F431">
        <v>10</v>
      </c>
      <c r="G431">
        <f>supermarket_sales___Sheet1[[#This Row],[Price]]*supermarket_sales___Sheet1[[#This Row],[Quantity]]</f>
        <v>906.5</v>
      </c>
      <c r="H431">
        <f>MONTH(supermarket_sales___Sheet1[[#This Row],[Date]])</f>
        <v>3</v>
      </c>
    </row>
    <row r="432" spans="1:8" x14ac:dyDescent="0.3">
      <c r="A432" t="s">
        <v>452</v>
      </c>
      <c r="B432" s="12">
        <v>43496</v>
      </c>
      <c r="C432" t="s">
        <v>13</v>
      </c>
      <c r="D432" t="s">
        <v>27</v>
      </c>
      <c r="E432">
        <v>69.08</v>
      </c>
      <c r="F432">
        <v>2</v>
      </c>
      <c r="G432">
        <f>supermarket_sales___Sheet1[[#This Row],[Price]]*supermarket_sales___Sheet1[[#This Row],[Quantity]]</f>
        <v>138.16</v>
      </c>
      <c r="H432">
        <f>MONTH(supermarket_sales___Sheet1[[#This Row],[Date]])</f>
        <v>1</v>
      </c>
    </row>
    <row r="433" spans="1:8" hidden="1" x14ac:dyDescent="0.3">
      <c r="A433" t="s">
        <v>453</v>
      </c>
      <c r="B433" s="12">
        <v>43532</v>
      </c>
      <c r="C433" t="s">
        <v>13</v>
      </c>
      <c r="D433" t="s">
        <v>25</v>
      </c>
      <c r="E433">
        <v>43.27</v>
      </c>
      <c r="F433">
        <v>2</v>
      </c>
      <c r="G433">
        <f>supermarket_sales___Sheet1[[#This Row],[Price]]*supermarket_sales___Sheet1[[#This Row],[Quantity]]</f>
        <v>86.54</v>
      </c>
      <c r="H433">
        <f>MONTH(supermarket_sales___Sheet1[[#This Row],[Date]])</f>
        <v>3</v>
      </c>
    </row>
    <row r="434" spans="1:8" x14ac:dyDescent="0.3">
      <c r="A434" t="s">
        <v>454</v>
      </c>
      <c r="B434" s="12">
        <v>43478</v>
      </c>
      <c r="C434" t="s">
        <v>13</v>
      </c>
      <c r="D434" t="s">
        <v>14</v>
      </c>
      <c r="E434">
        <v>23.46</v>
      </c>
      <c r="F434">
        <v>6</v>
      </c>
      <c r="G434">
        <f>supermarket_sales___Sheet1[[#This Row],[Price]]*supermarket_sales___Sheet1[[#This Row],[Quantity]]</f>
        <v>140.76</v>
      </c>
      <c r="H434">
        <f>MONTH(supermarket_sales___Sheet1[[#This Row],[Date]])</f>
        <v>1</v>
      </c>
    </row>
    <row r="435" spans="1:8" hidden="1" x14ac:dyDescent="0.3">
      <c r="A435" t="s">
        <v>455</v>
      </c>
      <c r="B435" s="12">
        <v>43533</v>
      </c>
      <c r="C435" t="s">
        <v>13</v>
      </c>
      <c r="D435" t="s">
        <v>27</v>
      </c>
      <c r="E435">
        <v>95.54</v>
      </c>
      <c r="F435">
        <v>7</v>
      </c>
      <c r="G435">
        <f>supermarket_sales___Sheet1[[#This Row],[Price]]*supermarket_sales___Sheet1[[#This Row],[Quantity]]</f>
        <v>668.78000000000009</v>
      </c>
      <c r="H435">
        <f>MONTH(supermarket_sales___Sheet1[[#This Row],[Date]])</f>
        <v>3</v>
      </c>
    </row>
    <row r="436" spans="1:8" x14ac:dyDescent="0.3">
      <c r="A436" t="s">
        <v>456</v>
      </c>
      <c r="B436" s="12">
        <v>43518</v>
      </c>
      <c r="C436" t="s">
        <v>13</v>
      </c>
      <c r="D436" t="s">
        <v>27</v>
      </c>
      <c r="E436">
        <v>47.44</v>
      </c>
      <c r="F436">
        <v>1</v>
      </c>
      <c r="G436">
        <f>supermarket_sales___Sheet1[[#This Row],[Price]]*supermarket_sales___Sheet1[[#This Row],[Quantity]]</f>
        <v>47.44</v>
      </c>
      <c r="H436">
        <f>MONTH(supermarket_sales___Sheet1[[#This Row],[Date]])</f>
        <v>2</v>
      </c>
    </row>
    <row r="437" spans="1:8" x14ac:dyDescent="0.3">
      <c r="A437" t="s">
        <v>457</v>
      </c>
      <c r="B437" s="12">
        <v>43543</v>
      </c>
      <c r="C437" t="s">
        <v>13</v>
      </c>
      <c r="D437" t="s">
        <v>22</v>
      </c>
      <c r="E437">
        <v>99.24</v>
      </c>
      <c r="F437">
        <v>9</v>
      </c>
      <c r="G437">
        <f>supermarket_sales___Sheet1[[#This Row],[Price]]*supermarket_sales___Sheet1[[#This Row],[Quantity]]</f>
        <v>893.16</v>
      </c>
      <c r="H437">
        <f>MONTH(supermarket_sales___Sheet1[[#This Row],[Date]])</f>
        <v>3</v>
      </c>
    </row>
    <row r="438" spans="1:8" x14ac:dyDescent="0.3">
      <c r="A438" t="s">
        <v>458</v>
      </c>
      <c r="B438" s="12">
        <v>43485</v>
      </c>
      <c r="C438" t="s">
        <v>10</v>
      </c>
      <c r="D438" t="s">
        <v>22</v>
      </c>
      <c r="E438">
        <v>82.93</v>
      </c>
      <c r="F438">
        <v>4</v>
      </c>
      <c r="G438">
        <f>supermarket_sales___Sheet1[[#This Row],[Price]]*supermarket_sales___Sheet1[[#This Row],[Quantity]]</f>
        <v>331.72</v>
      </c>
      <c r="H438">
        <f>MONTH(supermarket_sales___Sheet1[[#This Row],[Date]])</f>
        <v>1</v>
      </c>
    </row>
    <row r="439" spans="1:8" hidden="1" x14ac:dyDescent="0.3">
      <c r="A439" t="s">
        <v>459</v>
      </c>
      <c r="B439" s="12">
        <v>43532</v>
      </c>
      <c r="C439" t="s">
        <v>13</v>
      </c>
      <c r="D439" t="s">
        <v>19</v>
      </c>
      <c r="E439">
        <v>33.99</v>
      </c>
      <c r="F439">
        <v>6</v>
      </c>
      <c r="G439">
        <f>supermarket_sales___Sheet1[[#This Row],[Price]]*supermarket_sales___Sheet1[[#This Row],[Quantity]]</f>
        <v>203.94</v>
      </c>
      <c r="H439">
        <f>MONTH(supermarket_sales___Sheet1[[#This Row],[Date]])</f>
        <v>3</v>
      </c>
    </row>
    <row r="440" spans="1:8" hidden="1" x14ac:dyDescent="0.3">
      <c r="A440" t="s">
        <v>460</v>
      </c>
      <c r="B440" s="12">
        <v>43532</v>
      </c>
      <c r="C440" t="s">
        <v>10</v>
      </c>
      <c r="D440" t="s">
        <v>25</v>
      </c>
      <c r="E440">
        <v>17.04</v>
      </c>
      <c r="F440">
        <v>4</v>
      </c>
      <c r="G440">
        <f>supermarket_sales___Sheet1[[#This Row],[Price]]*supermarket_sales___Sheet1[[#This Row],[Quantity]]</f>
        <v>68.16</v>
      </c>
      <c r="H440">
        <f>MONTH(supermarket_sales___Sheet1[[#This Row],[Date]])</f>
        <v>3</v>
      </c>
    </row>
    <row r="441" spans="1:8" hidden="1" x14ac:dyDescent="0.3">
      <c r="A441" t="s">
        <v>461</v>
      </c>
      <c r="B441" s="12">
        <v>43503</v>
      </c>
      <c r="C441" t="s">
        <v>13</v>
      </c>
      <c r="D441" t="s">
        <v>14</v>
      </c>
      <c r="E441">
        <v>40.86</v>
      </c>
      <c r="F441">
        <v>8</v>
      </c>
      <c r="G441">
        <f>supermarket_sales___Sheet1[[#This Row],[Price]]*supermarket_sales___Sheet1[[#This Row],[Quantity]]</f>
        <v>326.88</v>
      </c>
      <c r="H441">
        <f>MONTH(supermarket_sales___Sheet1[[#This Row],[Date]])</f>
        <v>2</v>
      </c>
    </row>
    <row r="442" spans="1:8" x14ac:dyDescent="0.3">
      <c r="A442" t="s">
        <v>462</v>
      </c>
      <c r="B442" s="12">
        <v>43480</v>
      </c>
      <c r="C442" t="s">
        <v>10</v>
      </c>
      <c r="D442" t="s">
        <v>25</v>
      </c>
      <c r="E442">
        <v>17.440000000000001</v>
      </c>
      <c r="F442">
        <v>5</v>
      </c>
      <c r="G442">
        <f>supermarket_sales___Sheet1[[#This Row],[Price]]*supermarket_sales___Sheet1[[#This Row],[Quantity]]</f>
        <v>87.2</v>
      </c>
      <c r="H442">
        <f>MONTH(supermarket_sales___Sheet1[[#This Row],[Date]])</f>
        <v>1</v>
      </c>
    </row>
    <row r="443" spans="1:8" x14ac:dyDescent="0.3">
      <c r="A443" t="s">
        <v>463</v>
      </c>
      <c r="B443" s="12">
        <v>43546</v>
      </c>
      <c r="C443" t="s">
        <v>10</v>
      </c>
      <c r="D443" t="s">
        <v>22</v>
      </c>
      <c r="E443">
        <v>88.43</v>
      </c>
      <c r="F443">
        <v>8</v>
      </c>
      <c r="G443">
        <f>supermarket_sales___Sheet1[[#This Row],[Price]]*supermarket_sales___Sheet1[[#This Row],[Quantity]]</f>
        <v>707.44</v>
      </c>
      <c r="H443">
        <f>MONTH(supermarket_sales___Sheet1[[#This Row],[Date]])</f>
        <v>3</v>
      </c>
    </row>
    <row r="444" spans="1:8" x14ac:dyDescent="0.3">
      <c r="A444" t="s">
        <v>464</v>
      </c>
      <c r="B444" s="12">
        <v>43480</v>
      </c>
      <c r="C444" t="s">
        <v>10</v>
      </c>
      <c r="D444" t="s">
        <v>19</v>
      </c>
      <c r="E444">
        <v>89.21</v>
      </c>
      <c r="F444">
        <v>9</v>
      </c>
      <c r="G444">
        <f>supermarket_sales___Sheet1[[#This Row],[Price]]*supermarket_sales___Sheet1[[#This Row],[Quantity]]</f>
        <v>802.89</v>
      </c>
      <c r="H444">
        <f>MONTH(supermarket_sales___Sheet1[[#This Row],[Date]])</f>
        <v>1</v>
      </c>
    </row>
    <row r="445" spans="1:8" hidden="1" x14ac:dyDescent="0.3">
      <c r="A445" t="s">
        <v>465</v>
      </c>
      <c r="B445" s="12">
        <v>43473</v>
      </c>
      <c r="C445" t="s">
        <v>13</v>
      </c>
      <c r="D445" t="s">
        <v>27</v>
      </c>
      <c r="E445">
        <v>12.78</v>
      </c>
      <c r="F445">
        <v>1</v>
      </c>
      <c r="G445">
        <f>supermarket_sales___Sheet1[[#This Row],[Price]]*supermarket_sales___Sheet1[[#This Row],[Quantity]]</f>
        <v>12.78</v>
      </c>
      <c r="H445">
        <f>MONTH(supermarket_sales___Sheet1[[#This Row],[Date]])</f>
        <v>1</v>
      </c>
    </row>
    <row r="446" spans="1:8" x14ac:dyDescent="0.3">
      <c r="A446" t="s">
        <v>466</v>
      </c>
      <c r="B446" s="12">
        <v>43480</v>
      </c>
      <c r="C446" t="s">
        <v>13</v>
      </c>
      <c r="D446" t="s">
        <v>22</v>
      </c>
      <c r="E446">
        <v>19.100000000000001</v>
      </c>
      <c r="F446">
        <v>7</v>
      </c>
      <c r="G446">
        <f>supermarket_sales___Sheet1[[#This Row],[Price]]*supermarket_sales___Sheet1[[#This Row],[Quantity]]</f>
        <v>133.70000000000002</v>
      </c>
      <c r="H446">
        <f>MONTH(supermarket_sales___Sheet1[[#This Row],[Date]])</f>
        <v>1</v>
      </c>
    </row>
    <row r="447" spans="1:8" x14ac:dyDescent="0.3">
      <c r="A447" t="s">
        <v>467</v>
      </c>
      <c r="B447" s="12">
        <v>43493</v>
      </c>
      <c r="C447" t="s">
        <v>10</v>
      </c>
      <c r="D447" t="s">
        <v>11</v>
      </c>
      <c r="E447">
        <v>19.149999999999999</v>
      </c>
      <c r="F447">
        <v>1</v>
      </c>
      <c r="G447">
        <f>supermarket_sales___Sheet1[[#This Row],[Price]]*supermarket_sales___Sheet1[[#This Row],[Quantity]]</f>
        <v>19.149999999999999</v>
      </c>
      <c r="H447">
        <f>MONTH(supermarket_sales___Sheet1[[#This Row],[Date]])</f>
        <v>1</v>
      </c>
    </row>
    <row r="448" spans="1:8" x14ac:dyDescent="0.3">
      <c r="A448" t="s">
        <v>468</v>
      </c>
      <c r="B448" s="12">
        <v>43510</v>
      </c>
      <c r="C448" t="s">
        <v>10</v>
      </c>
      <c r="D448" t="s">
        <v>25</v>
      </c>
      <c r="E448">
        <v>27.66</v>
      </c>
      <c r="F448">
        <v>10</v>
      </c>
      <c r="G448">
        <f>supermarket_sales___Sheet1[[#This Row],[Price]]*supermarket_sales___Sheet1[[#This Row],[Quantity]]</f>
        <v>276.60000000000002</v>
      </c>
      <c r="H448">
        <f>MONTH(supermarket_sales___Sheet1[[#This Row],[Date]])</f>
        <v>2</v>
      </c>
    </row>
    <row r="449" spans="1:8" hidden="1" x14ac:dyDescent="0.3">
      <c r="A449" t="s">
        <v>469</v>
      </c>
      <c r="B449" s="12">
        <v>43534</v>
      </c>
      <c r="C449" t="s">
        <v>13</v>
      </c>
      <c r="D449" t="s">
        <v>27</v>
      </c>
      <c r="E449">
        <v>45.74</v>
      </c>
      <c r="F449">
        <v>3</v>
      </c>
      <c r="G449">
        <f>supermarket_sales___Sheet1[[#This Row],[Price]]*supermarket_sales___Sheet1[[#This Row],[Quantity]]</f>
        <v>137.22</v>
      </c>
      <c r="H449">
        <f>MONTH(supermarket_sales___Sheet1[[#This Row],[Date]])</f>
        <v>3</v>
      </c>
    </row>
    <row r="450" spans="1:8" hidden="1" x14ac:dyDescent="0.3">
      <c r="A450" t="s">
        <v>470</v>
      </c>
      <c r="B450" s="12">
        <v>43477</v>
      </c>
      <c r="C450" t="s">
        <v>10</v>
      </c>
      <c r="D450" t="s">
        <v>11</v>
      </c>
      <c r="E450">
        <v>27.07</v>
      </c>
      <c r="F450">
        <v>1</v>
      </c>
      <c r="G450">
        <f>supermarket_sales___Sheet1[[#This Row],[Price]]*supermarket_sales___Sheet1[[#This Row],[Quantity]]</f>
        <v>27.07</v>
      </c>
      <c r="H450">
        <f>MONTH(supermarket_sales___Sheet1[[#This Row],[Date]])</f>
        <v>1</v>
      </c>
    </row>
    <row r="451" spans="1:8" x14ac:dyDescent="0.3">
      <c r="A451" t="s">
        <v>471</v>
      </c>
      <c r="B451" s="12">
        <v>43550</v>
      </c>
      <c r="C451" t="s">
        <v>10</v>
      </c>
      <c r="D451" t="s">
        <v>22</v>
      </c>
      <c r="E451">
        <v>39.119999999999997</v>
      </c>
      <c r="F451">
        <v>1</v>
      </c>
      <c r="G451">
        <f>supermarket_sales___Sheet1[[#This Row],[Price]]*supermarket_sales___Sheet1[[#This Row],[Quantity]]</f>
        <v>39.119999999999997</v>
      </c>
      <c r="H451">
        <f>MONTH(supermarket_sales___Sheet1[[#This Row],[Date]])</f>
        <v>3</v>
      </c>
    </row>
    <row r="452" spans="1:8" hidden="1" x14ac:dyDescent="0.3">
      <c r="A452" t="s">
        <v>472</v>
      </c>
      <c r="B452" s="12">
        <v>43466</v>
      </c>
      <c r="C452" t="s">
        <v>13</v>
      </c>
      <c r="D452" t="s">
        <v>14</v>
      </c>
      <c r="E452">
        <v>74.709999999999994</v>
      </c>
      <c r="F452">
        <v>6</v>
      </c>
      <c r="G452">
        <f>supermarket_sales___Sheet1[[#This Row],[Price]]*supermarket_sales___Sheet1[[#This Row],[Quantity]]</f>
        <v>448.26</v>
      </c>
      <c r="H452">
        <f>MONTH(supermarket_sales___Sheet1[[#This Row],[Date]])</f>
        <v>1</v>
      </c>
    </row>
    <row r="453" spans="1:8" hidden="1" x14ac:dyDescent="0.3">
      <c r="A453" t="s">
        <v>473</v>
      </c>
      <c r="B453" s="12">
        <v>43467</v>
      </c>
      <c r="C453" t="s">
        <v>13</v>
      </c>
      <c r="D453" t="s">
        <v>14</v>
      </c>
      <c r="E453">
        <v>22.01</v>
      </c>
      <c r="F453">
        <v>6</v>
      </c>
      <c r="G453">
        <f>supermarket_sales___Sheet1[[#This Row],[Price]]*supermarket_sales___Sheet1[[#This Row],[Quantity]]</f>
        <v>132.06</v>
      </c>
      <c r="H453">
        <f>MONTH(supermarket_sales___Sheet1[[#This Row],[Date]])</f>
        <v>1</v>
      </c>
    </row>
    <row r="454" spans="1:8" x14ac:dyDescent="0.3">
      <c r="A454" t="s">
        <v>474</v>
      </c>
      <c r="B454" s="12">
        <v>43540</v>
      </c>
      <c r="C454" t="s">
        <v>13</v>
      </c>
      <c r="D454" t="s">
        <v>25</v>
      </c>
      <c r="E454">
        <v>63.61</v>
      </c>
      <c r="F454">
        <v>5</v>
      </c>
      <c r="G454">
        <f>supermarket_sales___Sheet1[[#This Row],[Price]]*supermarket_sales___Sheet1[[#This Row],[Quantity]]</f>
        <v>318.05</v>
      </c>
      <c r="H454">
        <f>MONTH(supermarket_sales___Sheet1[[#This Row],[Date]])</f>
        <v>3</v>
      </c>
    </row>
    <row r="455" spans="1:8" hidden="1" x14ac:dyDescent="0.3">
      <c r="A455" t="s">
        <v>475</v>
      </c>
      <c r="B455" s="12">
        <v>43527</v>
      </c>
      <c r="C455" t="s">
        <v>13</v>
      </c>
      <c r="D455" t="s">
        <v>11</v>
      </c>
      <c r="E455">
        <v>25</v>
      </c>
      <c r="F455">
        <v>1</v>
      </c>
      <c r="G455">
        <f>supermarket_sales___Sheet1[[#This Row],[Price]]*supermarket_sales___Sheet1[[#This Row],[Quantity]]</f>
        <v>25</v>
      </c>
      <c r="H455">
        <f>MONTH(supermarket_sales___Sheet1[[#This Row],[Date]])</f>
        <v>3</v>
      </c>
    </row>
    <row r="456" spans="1:8" x14ac:dyDescent="0.3">
      <c r="A456" t="s">
        <v>476</v>
      </c>
      <c r="B456" s="12">
        <v>43496</v>
      </c>
      <c r="C456" t="s">
        <v>10</v>
      </c>
      <c r="D456" t="s">
        <v>14</v>
      </c>
      <c r="E456">
        <v>20.77</v>
      </c>
      <c r="F456">
        <v>4</v>
      </c>
      <c r="G456">
        <f>supermarket_sales___Sheet1[[#This Row],[Price]]*supermarket_sales___Sheet1[[#This Row],[Quantity]]</f>
        <v>83.08</v>
      </c>
      <c r="H456">
        <f>MONTH(supermarket_sales___Sheet1[[#This Row],[Date]])</f>
        <v>1</v>
      </c>
    </row>
    <row r="457" spans="1:8" x14ac:dyDescent="0.3">
      <c r="A457" t="s">
        <v>477</v>
      </c>
      <c r="B457" s="12">
        <v>43509</v>
      </c>
      <c r="C457" t="s">
        <v>10</v>
      </c>
      <c r="D457" t="s">
        <v>27</v>
      </c>
      <c r="E457">
        <v>29.56</v>
      </c>
      <c r="F457">
        <v>5</v>
      </c>
      <c r="G457">
        <f>supermarket_sales___Sheet1[[#This Row],[Price]]*supermarket_sales___Sheet1[[#This Row],[Quantity]]</f>
        <v>147.79999999999998</v>
      </c>
      <c r="H457">
        <f>MONTH(supermarket_sales___Sheet1[[#This Row],[Date]])</f>
        <v>2</v>
      </c>
    </row>
    <row r="458" spans="1:8" x14ac:dyDescent="0.3">
      <c r="A458" t="s">
        <v>478</v>
      </c>
      <c r="B458" s="12">
        <v>43511</v>
      </c>
      <c r="C458" t="s">
        <v>10</v>
      </c>
      <c r="D458" t="s">
        <v>25</v>
      </c>
      <c r="E458">
        <v>77.400000000000006</v>
      </c>
      <c r="F458">
        <v>9</v>
      </c>
      <c r="G458">
        <f>supermarket_sales___Sheet1[[#This Row],[Price]]*supermarket_sales___Sheet1[[#This Row],[Quantity]]</f>
        <v>696.6</v>
      </c>
      <c r="H458">
        <f>MONTH(supermarket_sales___Sheet1[[#This Row],[Date]])</f>
        <v>2</v>
      </c>
    </row>
    <row r="459" spans="1:8" hidden="1" x14ac:dyDescent="0.3">
      <c r="A459" t="s">
        <v>479</v>
      </c>
      <c r="B459" s="12">
        <v>43503</v>
      </c>
      <c r="C459" t="s">
        <v>13</v>
      </c>
      <c r="D459" t="s">
        <v>14</v>
      </c>
      <c r="E459">
        <v>79.39</v>
      </c>
      <c r="F459">
        <v>10</v>
      </c>
      <c r="G459">
        <f>supermarket_sales___Sheet1[[#This Row],[Price]]*supermarket_sales___Sheet1[[#This Row],[Quantity]]</f>
        <v>793.9</v>
      </c>
      <c r="H459">
        <f>MONTH(supermarket_sales___Sheet1[[#This Row],[Date]])</f>
        <v>2</v>
      </c>
    </row>
    <row r="460" spans="1:8" x14ac:dyDescent="0.3">
      <c r="A460" t="s">
        <v>480</v>
      </c>
      <c r="B460" s="12">
        <v>43492</v>
      </c>
      <c r="C460" t="s">
        <v>10</v>
      </c>
      <c r="D460" t="s">
        <v>14</v>
      </c>
      <c r="E460">
        <v>46.57</v>
      </c>
      <c r="F460">
        <v>10</v>
      </c>
      <c r="G460">
        <f>supermarket_sales___Sheet1[[#This Row],[Price]]*supermarket_sales___Sheet1[[#This Row],[Quantity]]</f>
        <v>465.7</v>
      </c>
      <c r="H460">
        <f>MONTH(supermarket_sales___Sheet1[[#This Row],[Date]])</f>
        <v>1</v>
      </c>
    </row>
    <row r="461" spans="1:8" x14ac:dyDescent="0.3">
      <c r="A461" t="s">
        <v>481</v>
      </c>
      <c r="B461" s="12">
        <v>43519</v>
      </c>
      <c r="C461" t="s">
        <v>13</v>
      </c>
      <c r="D461" t="s">
        <v>25</v>
      </c>
      <c r="E461">
        <v>35.89</v>
      </c>
      <c r="F461">
        <v>1</v>
      </c>
      <c r="G461">
        <f>supermarket_sales___Sheet1[[#This Row],[Price]]*supermarket_sales___Sheet1[[#This Row],[Quantity]]</f>
        <v>35.89</v>
      </c>
      <c r="H461">
        <f>MONTH(supermarket_sales___Sheet1[[#This Row],[Date]])</f>
        <v>2</v>
      </c>
    </row>
    <row r="462" spans="1:8" hidden="1" x14ac:dyDescent="0.3">
      <c r="A462" t="s">
        <v>482</v>
      </c>
      <c r="B462" s="12">
        <v>43499</v>
      </c>
      <c r="C462" t="s">
        <v>13</v>
      </c>
      <c r="D462" t="s">
        <v>25</v>
      </c>
      <c r="E462">
        <v>40.520000000000003</v>
      </c>
      <c r="F462">
        <v>5</v>
      </c>
      <c r="G462">
        <f>supermarket_sales___Sheet1[[#This Row],[Price]]*supermarket_sales___Sheet1[[#This Row],[Quantity]]</f>
        <v>202.60000000000002</v>
      </c>
      <c r="H462">
        <f>MONTH(supermarket_sales___Sheet1[[#This Row],[Date]])</f>
        <v>2</v>
      </c>
    </row>
    <row r="463" spans="1:8" hidden="1" x14ac:dyDescent="0.3">
      <c r="A463" t="s">
        <v>483</v>
      </c>
      <c r="B463" s="12">
        <v>43527</v>
      </c>
      <c r="C463" t="s">
        <v>10</v>
      </c>
      <c r="D463" t="s">
        <v>25</v>
      </c>
      <c r="E463">
        <v>73.05</v>
      </c>
      <c r="F463">
        <v>10</v>
      </c>
      <c r="G463">
        <f>supermarket_sales___Sheet1[[#This Row],[Price]]*supermarket_sales___Sheet1[[#This Row],[Quantity]]</f>
        <v>730.5</v>
      </c>
      <c r="H463">
        <f>MONTH(supermarket_sales___Sheet1[[#This Row],[Date]])</f>
        <v>3</v>
      </c>
    </row>
    <row r="464" spans="1:8" hidden="1" x14ac:dyDescent="0.3">
      <c r="A464" t="s">
        <v>484</v>
      </c>
      <c r="B464" s="12">
        <v>43499</v>
      </c>
      <c r="C464" t="s">
        <v>13</v>
      </c>
      <c r="D464" t="s">
        <v>22</v>
      </c>
      <c r="E464">
        <v>73.95</v>
      </c>
      <c r="F464">
        <v>4</v>
      </c>
      <c r="G464">
        <f>supermarket_sales___Sheet1[[#This Row],[Price]]*supermarket_sales___Sheet1[[#This Row],[Quantity]]</f>
        <v>295.8</v>
      </c>
      <c r="H464">
        <f>MONTH(supermarket_sales___Sheet1[[#This Row],[Date]])</f>
        <v>2</v>
      </c>
    </row>
    <row r="465" spans="1:8" x14ac:dyDescent="0.3">
      <c r="A465" t="s">
        <v>485</v>
      </c>
      <c r="B465" s="12">
        <v>43541</v>
      </c>
      <c r="C465" t="s">
        <v>10</v>
      </c>
      <c r="D465" t="s">
        <v>25</v>
      </c>
      <c r="E465">
        <v>22.62</v>
      </c>
      <c r="F465">
        <v>1</v>
      </c>
      <c r="G465">
        <f>supermarket_sales___Sheet1[[#This Row],[Price]]*supermarket_sales___Sheet1[[#This Row],[Quantity]]</f>
        <v>22.62</v>
      </c>
      <c r="H465">
        <f>MONTH(supermarket_sales___Sheet1[[#This Row],[Date]])</f>
        <v>3</v>
      </c>
    </row>
    <row r="466" spans="1:8" x14ac:dyDescent="0.3">
      <c r="A466" t="s">
        <v>486</v>
      </c>
      <c r="B466" s="12">
        <v>43552</v>
      </c>
      <c r="C466" t="s">
        <v>10</v>
      </c>
      <c r="D466" t="s">
        <v>25</v>
      </c>
      <c r="E466">
        <v>51.34</v>
      </c>
      <c r="F466">
        <v>5</v>
      </c>
      <c r="G466">
        <f>supermarket_sales___Sheet1[[#This Row],[Price]]*supermarket_sales___Sheet1[[#This Row],[Quantity]]</f>
        <v>256.70000000000005</v>
      </c>
      <c r="H466">
        <f>MONTH(supermarket_sales___Sheet1[[#This Row],[Date]])</f>
        <v>3</v>
      </c>
    </row>
    <row r="467" spans="1:8" hidden="1" x14ac:dyDescent="0.3">
      <c r="A467" t="s">
        <v>487</v>
      </c>
      <c r="B467" s="12">
        <v>43526</v>
      </c>
      <c r="C467" t="s">
        <v>10</v>
      </c>
      <c r="D467" t="s">
        <v>22</v>
      </c>
      <c r="E467">
        <v>54.55</v>
      </c>
      <c r="F467">
        <v>10</v>
      </c>
      <c r="G467">
        <f>supermarket_sales___Sheet1[[#This Row],[Price]]*supermarket_sales___Sheet1[[#This Row],[Quantity]]</f>
        <v>545.5</v>
      </c>
      <c r="H467">
        <f>MONTH(supermarket_sales___Sheet1[[#This Row],[Date]])</f>
        <v>3</v>
      </c>
    </row>
    <row r="468" spans="1:8" hidden="1" x14ac:dyDescent="0.3">
      <c r="A468" t="s">
        <v>488</v>
      </c>
      <c r="B468" s="12">
        <v>43504</v>
      </c>
      <c r="C468" t="s">
        <v>10</v>
      </c>
      <c r="D468" t="s">
        <v>11</v>
      </c>
      <c r="E468">
        <v>37.15</v>
      </c>
      <c r="F468">
        <v>7</v>
      </c>
      <c r="G468">
        <f>supermarket_sales___Sheet1[[#This Row],[Price]]*supermarket_sales___Sheet1[[#This Row],[Quantity]]</f>
        <v>260.05</v>
      </c>
      <c r="H468">
        <f>MONTH(supermarket_sales___Sheet1[[#This Row],[Date]])</f>
        <v>2</v>
      </c>
    </row>
    <row r="469" spans="1:8" x14ac:dyDescent="0.3">
      <c r="A469" t="s">
        <v>489</v>
      </c>
      <c r="B469" s="12">
        <v>43546</v>
      </c>
      <c r="C469" t="s">
        <v>13</v>
      </c>
      <c r="D469" t="s">
        <v>22</v>
      </c>
      <c r="E469">
        <v>37.020000000000003</v>
      </c>
      <c r="F469">
        <v>6</v>
      </c>
      <c r="G469">
        <f>supermarket_sales___Sheet1[[#This Row],[Price]]*supermarket_sales___Sheet1[[#This Row],[Quantity]]</f>
        <v>222.12</v>
      </c>
      <c r="H469">
        <f>MONTH(supermarket_sales___Sheet1[[#This Row],[Date]])</f>
        <v>3</v>
      </c>
    </row>
    <row r="470" spans="1:8" hidden="1" x14ac:dyDescent="0.3">
      <c r="A470" t="s">
        <v>490</v>
      </c>
      <c r="B470" s="12">
        <v>43505</v>
      </c>
      <c r="C470" t="s">
        <v>13</v>
      </c>
      <c r="D470" t="s">
        <v>25</v>
      </c>
      <c r="E470">
        <v>21.58</v>
      </c>
      <c r="F470">
        <v>1</v>
      </c>
      <c r="G470">
        <f>supermarket_sales___Sheet1[[#This Row],[Price]]*supermarket_sales___Sheet1[[#This Row],[Quantity]]</f>
        <v>21.58</v>
      </c>
      <c r="H470">
        <f>MONTH(supermarket_sales___Sheet1[[#This Row],[Date]])</f>
        <v>2</v>
      </c>
    </row>
    <row r="471" spans="1:8" x14ac:dyDescent="0.3">
      <c r="A471" t="s">
        <v>491</v>
      </c>
      <c r="B471" s="12">
        <v>43511</v>
      </c>
      <c r="C471" t="s">
        <v>10</v>
      </c>
      <c r="D471" t="s">
        <v>14</v>
      </c>
      <c r="E471">
        <v>98.84</v>
      </c>
      <c r="F471">
        <v>1</v>
      </c>
      <c r="G471">
        <f>supermarket_sales___Sheet1[[#This Row],[Price]]*supermarket_sales___Sheet1[[#This Row],[Quantity]]</f>
        <v>98.84</v>
      </c>
      <c r="H471">
        <f>MONTH(supermarket_sales___Sheet1[[#This Row],[Date]])</f>
        <v>2</v>
      </c>
    </row>
    <row r="472" spans="1:8" x14ac:dyDescent="0.3">
      <c r="A472" t="s">
        <v>492</v>
      </c>
      <c r="B472" s="12">
        <v>43488</v>
      </c>
      <c r="C472" t="s">
        <v>10</v>
      </c>
      <c r="D472" t="s">
        <v>19</v>
      </c>
      <c r="E472">
        <v>83.77</v>
      </c>
      <c r="F472">
        <v>6</v>
      </c>
      <c r="G472">
        <f>supermarket_sales___Sheet1[[#This Row],[Price]]*supermarket_sales___Sheet1[[#This Row],[Quantity]]</f>
        <v>502.62</v>
      </c>
      <c r="H472">
        <f>MONTH(supermarket_sales___Sheet1[[#This Row],[Date]])</f>
        <v>1</v>
      </c>
    </row>
    <row r="473" spans="1:8" x14ac:dyDescent="0.3">
      <c r="A473" t="s">
        <v>493</v>
      </c>
      <c r="B473" s="12">
        <v>43490</v>
      </c>
      <c r="C473" t="s">
        <v>10</v>
      </c>
      <c r="D473" t="s">
        <v>22</v>
      </c>
      <c r="E473">
        <v>40.049999999999997</v>
      </c>
      <c r="F473">
        <v>4</v>
      </c>
      <c r="G473">
        <f>supermarket_sales___Sheet1[[#This Row],[Price]]*supermarket_sales___Sheet1[[#This Row],[Quantity]]</f>
        <v>160.19999999999999</v>
      </c>
      <c r="H473">
        <f>MONTH(supermarket_sales___Sheet1[[#This Row],[Date]])</f>
        <v>1</v>
      </c>
    </row>
    <row r="474" spans="1:8" hidden="1" x14ac:dyDescent="0.3">
      <c r="A474" t="s">
        <v>494</v>
      </c>
      <c r="B474" s="12">
        <v>43498</v>
      </c>
      <c r="C474" t="s">
        <v>10</v>
      </c>
      <c r="D474" t="s">
        <v>27</v>
      </c>
      <c r="E474">
        <v>43.13</v>
      </c>
      <c r="F474">
        <v>10</v>
      </c>
      <c r="G474">
        <f>supermarket_sales___Sheet1[[#This Row],[Price]]*supermarket_sales___Sheet1[[#This Row],[Quantity]]</f>
        <v>431.3</v>
      </c>
      <c r="H474">
        <f>MONTH(supermarket_sales___Sheet1[[#This Row],[Date]])</f>
        <v>2</v>
      </c>
    </row>
    <row r="475" spans="1:8" x14ac:dyDescent="0.3">
      <c r="A475" t="s">
        <v>495</v>
      </c>
      <c r="B475" s="12">
        <v>43554</v>
      </c>
      <c r="C475" t="s">
        <v>10</v>
      </c>
      <c r="D475" t="s">
        <v>11</v>
      </c>
      <c r="E475">
        <v>72.569999999999993</v>
      </c>
      <c r="F475">
        <v>8</v>
      </c>
      <c r="G475">
        <f>supermarket_sales___Sheet1[[#This Row],[Price]]*supermarket_sales___Sheet1[[#This Row],[Quantity]]</f>
        <v>580.55999999999995</v>
      </c>
      <c r="H475">
        <f>MONTH(supermarket_sales___Sheet1[[#This Row],[Date]])</f>
        <v>3</v>
      </c>
    </row>
    <row r="476" spans="1:8" x14ac:dyDescent="0.3">
      <c r="A476" t="s">
        <v>496</v>
      </c>
      <c r="B476" s="12">
        <v>43554</v>
      </c>
      <c r="C476" t="s">
        <v>10</v>
      </c>
      <c r="D476" t="s">
        <v>14</v>
      </c>
      <c r="E476">
        <v>64.44</v>
      </c>
      <c r="F476">
        <v>5</v>
      </c>
      <c r="G476">
        <f>supermarket_sales___Sheet1[[#This Row],[Price]]*supermarket_sales___Sheet1[[#This Row],[Quantity]]</f>
        <v>322.2</v>
      </c>
      <c r="H476">
        <f>MONTH(supermarket_sales___Sheet1[[#This Row],[Date]])</f>
        <v>3</v>
      </c>
    </row>
    <row r="477" spans="1:8" x14ac:dyDescent="0.3">
      <c r="A477" t="s">
        <v>497</v>
      </c>
      <c r="B477" s="12">
        <v>43521</v>
      </c>
      <c r="C477" t="s">
        <v>13</v>
      </c>
      <c r="D477" t="s">
        <v>11</v>
      </c>
      <c r="E477">
        <v>65.180000000000007</v>
      </c>
      <c r="F477">
        <v>3</v>
      </c>
      <c r="G477">
        <f>supermarket_sales___Sheet1[[#This Row],[Price]]*supermarket_sales___Sheet1[[#This Row],[Quantity]]</f>
        <v>195.54000000000002</v>
      </c>
      <c r="H477">
        <f>MONTH(supermarket_sales___Sheet1[[#This Row],[Date]])</f>
        <v>2</v>
      </c>
    </row>
    <row r="478" spans="1:8" x14ac:dyDescent="0.3">
      <c r="A478" t="s">
        <v>498</v>
      </c>
      <c r="B478" s="12">
        <v>43542</v>
      </c>
      <c r="C478" t="s">
        <v>13</v>
      </c>
      <c r="D478" t="s">
        <v>22</v>
      </c>
      <c r="E478">
        <v>33.26</v>
      </c>
      <c r="F478">
        <v>5</v>
      </c>
      <c r="G478">
        <f>supermarket_sales___Sheet1[[#This Row],[Price]]*supermarket_sales___Sheet1[[#This Row],[Quantity]]</f>
        <v>166.29999999999998</v>
      </c>
      <c r="H478">
        <f>MONTH(supermarket_sales___Sheet1[[#This Row],[Date]])</f>
        <v>3</v>
      </c>
    </row>
    <row r="479" spans="1:8" hidden="1" x14ac:dyDescent="0.3">
      <c r="A479" t="s">
        <v>499</v>
      </c>
      <c r="B479" s="12">
        <v>43531</v>
      </c>
      <c r="C479" t="s">
        <v>13</v>
      </c>
      <c r="D479" t="s">
        <v>14</v>
      </c>
      <c r="E479">
        <v>84.07</v>
      </c>
      <c r="F479">
        <v>4</v>
      </c>
      <c r="G479">
        <f>supermarket_sales___Sheet1[[#This Row],[Price]]*supermarket_sales___Sheet1[[#This Row],[Quantity]]</f>
        <v>336.28</v>
      </c>
      <c r="H479">
        <f>MONTH(supermarket_sales___Sheet1[[#This Row],[Date]])</f>
        <v>3</v>
      </c>
    </row>
    <row r="480" spans="1:8" x14ac:dyDescent="0.3">
      <c r="A480" t="s">
        <v>500</v>
      </c>
      <c r="B480" s="12">
        <v>43540</v>
      </c>
      <c r="C480" t="s">
        <v>13</v>
      </c>
      <c r="D480" t="s">
        <v>22</v>
      </c>
      <c r="E480">
        <v>34.369999999999997</v>
      </c>
      <c r="F480">
        <v>10</v>
      </c>
      <c r="G480">
        <f>supermarket_sales___Sheet1[[#This Row],[Price]]*supermarket_sales___Sheet1[[#This Row],[Quantity]]</f>
        <v>343.7</v>
      </c>
      <c r="H480">
        <f>MONTH(supermarket_sales___Sheet1[[#This Row],[Date]])</f>
        <v>3</v>
      </c>
    </row>
    <row r="481" spans="1:8" x14ac:dyDescent="0.3">
      <c r="A481" t="s">
        <v>501</v>
      </c>
      <c r="B481" s="12">
        <v>43494</v>
      </c>
      <c r="C481" t="s">
        <v>13</v>
      </c>
      <c r="D481" t="s">
        <v>14</v>
      </c>
      <c r="E481">
        <v>38.6</v>
      </c>
      <c r="F481">
        <v>1</v>
      </c>
      <c r="G481">
        <f>supermarket_sales___Sheet1[[#This Row],[Price]]*supermarket_sales___Sheet1[[#This Row],[Quantity]]</f>
        <v>38.6</v>
      </c>
      <c r="H481">
        <f>MONTH(supermarket_sales___Sheet1[[#This Row],[Date]])</f>
        <v>1</v>
      </c>
    </row>
    <row r="482" spans="1:8" hidden="1" x14ac:dyDescent="0.3">
      <c r="A482" t="s">
        <v>502</v>
      </c>
      <c r="B482" s="12">
        <v>43498</v>
      </c>
      <c r="C482" t="s">
        <v>13</v>
      </c>
      <c r="D482" t="s">
        <v>25</v>
      </c>
      <c r="E482">
        <v>65.97</v>
      </c>
      <c r="F482">
        <v>8</v>
      </c>
      <c r="G482">
        <f>supermarket_sales___Sheet1[[#This Row],[Price]]*supermarket_sales___Sheet1[[#This Row],[Quantity]]</f>
        <v>527.76</v>
      </c>
      <c r="H482">
        <f>MONTH(supermarket_sales___Sheet1[[#This Row],[Date]])</f>
        <v>2</v>
      </c>
    </row>
    <row r="483" spans="1:8" x14ac:dyDescent="0.3">
      <c r="A483" t="s">
        <v>503</v>
      </c>
      <c r="B483" s="12">
        <v>43511</v>
      </c>
      <c r="C483" t="s">
        <v>13</v>
      </c>
      <c r="D483" t="s">
        <v>14</v>
      </c>
      <c r="E483">
        <v>32.799999999999997</v>
      </c>
      <c r="F483">
        <v>10</v>
      </c>
      <c r="G483">
        <f>supermarket_sales___Sheet1[[#This Row],[Price]]*supermarket_sales___Sheet1[[#This Row],[Quantity]]</f>
        <v>328</v>
      </c>
      <c r="H483">
        <f>MONTH(supermarket_sales___Sheet1[[#This Row],[Date]])</f>
        <v>2</v>
      </c>
    </row>
    <row r="484" spans="1:8" hidden="1" x14ac:dyDescent="0.3">
      <c r="A484" t="s">
        <v>504</v>
      </c>
      <c r="B484" s="12">
        <v>43473</v>
      </c>
      <c r="C484" t="s">
        <v>13</v>
      </c>
      <c r="D484" t="s">
        <v>22</v>
      </c>
      <c r="E484">
        <v>37.14</v>
      </c>
      <c r="F484">
        <v>5</v>
      </c>
      <c r="G484">
        <f>supermarket_sales___Sheet1[[#This Row],[Price]]*supermarket_sales___Sheet1[[#This Row],[Quantity]]</f>
        <v>185.7</v>
      </c>
      <c r="H484">
        <f>MONTH(supermarket_sales___Sheet1[[#This Row],[Date]])</f>
        <v>1</v>
      </c>
    </row>
    <row r="485" spans="1:8" hidden="1" x14ac:dyDescent="0.3">
      <c r="A485" t="s">
        <v>505</v>
      </c>
      <c r="B485" s="12">
        <v>43508</v>
      </c>
      <c r="C485" t="s">
        <v>10</v>
      </c>
      <c r="D485" t="s">
        <v>19</v>
      </c>
      <c r="E485">
        <v>60.38</v>
      </c>
      <c r="F485">
        <v>10</v>
      </c>
      <c r="G485">
        <f>supermarket_sales___Sheet1[[#This Row],[Price]]*supermarket_sales___Sheet1[[#This Row],[Quantity]]</f>
        <v>603.80000000000007</v>
      </c>
      <c r="H485">
        <f>MONTH(supermarket_sales___Sheet1[[#This Row],[Date]])</f>
        <v>2</v>
      </c>
    </row>
    <row r="486" spans="1:8" hidden="1" x14ac:dyDescent="0.3">
      <c r="A486" t="s">
        <v>506</v>
      </c>
      <c r="B486" s="12">
        <v>43466</v>
      </c>
      <c r="C486" t="s">
        <v>10</v>
      </c>
      <c r="D486" t="s">
        <v>22</v>
      </c>
      <c r="E486">
        <v>36.979999999999997</v>
      </c>
      <c r="F486">
        <v>10</v>
      </c>
      <c r="G486">
        <f>supermarket_sales___Sheet1[[#This Row],[Price]]*supermarket_sales___Sheet1[[#This Row],[Quantity]]</f>
        <v>369.79999999999995</v>
      </c>
      <c r="H486">
        <f>MONTH(supermarket_sales___Sheet1[[#This Row],[Date]])</f>
        <v>1</v>
      </c>
    </row>
    <row r="487" spans="1:8" x14ac:dyDescent="0.3">
      <c r="A487" t="s">
        <v>507</v>
      </c>
      <c r="B487" s="12">
        <v>43545</v>
      </c>
      <c r="C487" t="s">
        <v>10</v>
      </c>
      <c r="D487" t="s">
        <v>22</v>
      </c>
      <c r="E487">
        <v>49.49</v>
      </c>
      <c r="F487">
        <v>4</v>
      </c>
      <c r="G487">
        <f>supermarket_sales___Sheet1[[#This Row],[Price]]*supermarket_sales___Sheet1[[#This Row],[Quantity]]</f>
        <v>197.96</v>
      </c>
      <c r="H487">
        <f>MONTH(supermarket_sales___Sheet1[[#This Row],[Date]])</f>
        <v>3</v>
      </c>
    </row>
    <row r="488" spans="1:8" x14ac:dyDescent="0.3">
      <c r="A488" t="s">
        <v>508</v>
      </c>
      <c r="B488" s="12">
        <v>43524</v>
      </c>
      <c r="C488" t="s">
        <v>13</v>
      </c>
      <c r="D488" t="s">
        <v>27</v>
      </c>
      <c r="E488">
        <v>41.09</v>
      </c>
      <c r="F488">
        <v>10</v>
      </c>
      <c r="G488">
        <f>supermarket_sales___Sheet1[[#This Row],[Price]]*supermarket_sales___Sheet1[[#This Row],[Quantity]]</f>
        <v>410.90000000000003</v>
      </c>
      <c r="H488">
        <f>MONTH(supermarket_sales___Sheet1[[#This Row],[Date]])</f>
        <v>2</v>
      </c>
    </row>
    <row r="489" spans="1:8" x14ac:dyDescent="0.3">
      <c r="A489" t="s">
        <v>509</v>
      </c>
      <c r="B489" s="12">
        <v>43547</v>
      </c>
      <c r="C489" t="s">
        <v>13</v>
      </c>
      <c r="D489" t="s">
        <v>27</v>
      </c>
      <c r="E489">
        <v>37.15</v>
      </c>
      <c r="F489">
        <v>4</v>
      </c>
      <c r="G489">
        <f>supermarket_sales___Sheet1[[#This Row],[Price]]*supermarket_sales___Sheet1[[#This Row],[Quantity]]</f>
        <v>148.6</v>
      </c>
      <c r="H489">
        <f>MONTH(supermarket_sales___Sheet1[[#This Row],[Date]])</f>
        <v>3</v>
      </c>
    </row>
    <row r="490" spans="1:8" x14ac:dyDescent="0.3">
      <c r="A490" t="s">
        <v>510</v>
      </c>
      <c r="B490" s="12">
        <v>43495</v>
      </c>
      <c r="C490" t="s">
        <v>13</v>
      </c>
      <c r="D490" t="s">
        <v>19</v>
      </c>
      <c r="E490">
        <v>22.96</v>
      </c>
      <c r="F490">
        <v>1</v>
      </c>
      <c r="G490">
        <f>supermarket_sales___Sheet1[[#This Row],[Price]]*supermarket_sales___Sheet1[[#This Row],[Quantity]]</f>
        <v>22.96</v>
      </c>
      <c r="H490">
        <f>MONTH(supermarket_sales___Sheet1[[#This Row],[Date]])</f>
        <v>1</v>
      </c>
    </row>
    <row r="491" spans="1:8" hidden="1" x14ac:dyDescent="0.3">
      <c r="A491" t="s">
        <v>511</v>
      </c>
      <c r="B491" s="12">
        <v>43500</v>
      </c>
      <c r="C491" t="s">
        <v>10</v>
      </c>
      <c r="D491" t="s">
        <v>19</v>
      </c>
      <c r="E491">
        <v>77.680000000000007</v>
      </c>
      <c r="F491">
        <v>9</v>
      </c>
      <c r="G491">
        <f>supermarket_sales___Sheet1[[#This Row],[Price]]*supermarket_sales___Sheet1[[#This Row],[Quantity]]</f>
        <v>699.12000000000012</v>
      </c>
      <c r="H491">
        <f>MONTH(supermarket_sales___Sheet1[[#This Row],[Date]])</f>
        <v>2</v>
      </c>
    </row>
    <row r="492" spans="1:8" x14ac:dyDescent="0.3">
      <c r="A492" t="s">
        <v>512</v>
      </c>
      <c r="B492" s="12">
        <v>43537</v>
      </c>
      <c r="C492" t="s">
        <v>13</v>
      </c>
      <c r="D492" t="s">
        <v>27</v>
      </c>
      <c r="E492">
        <v>34.700000000000003</v>
      </c>
      <c r="F492">
        <v>2</v>
      </c>
      <c r="G492">
        <f>supermarket_sales___Sheet1[[#This Row],[Price]]*supermarket_sales___Sheet1[[#This Row],[Quantity]]</f>
        <v>69.400000000000006</v>
      </c>
      <c r="H492">
        <f>MONTH(supermarket_sales___Sheet1[[#This Row],[Date]])</f>
        <v>3</v>
      </c>
    </row>
    <row r="493" spans="1:8" x14ac:dyDescent="0.3">
      <c r="A493" t="s">
        <v>513</v>
      </c>
      <c r="B493" s="12">
        <v>43539</v>
      </c>
      <c r="C493" t="s">
        <v>10</v>
      </c>
      <c r="D493" t="s">
        <v>27</v>
      </c>
      <c r="E493">
        <v>19.66</v>
      </c>
      <c r="F493">
        <v>10</v>
      </c>
      <c r="G493">
        <f>supermarket_sales___Sheet1[[#This Row],[Price]]*supermarket_sales___Sheet1[[#This Row],[Quantity]]</f>
        <v>196.6</v>
      </c>
      <c r="H493">
        <f>MONTH(supermarket_sales___Sheet1[[#This Row],[Date]])</f>
        <v>3</v>
      </c>
    </row>
    <row r="494" spans="1:8" hidden="1" x14ac:dyDescent="0.3">
      <c r="A494" t="s">
        <v>514</v>
      </c>
      <c r="B494" s="12">
        <v>43529</v>
      </c>
      <c r="C494" t="s">
        <v>10</v>
      </c>
      <c r="D494" t="s">
        <v>11</v>
      </c>
      <c r="E494">
        <v>25.32</v>
      </c>
      <c r="F494">
        <v>8</v>
      </c>
      <c r="G494">
        <f>supermarket_sales___Sheet1[[#This Row],[Price]]*supermarket_sales___Sheet1[[#This Row],[Quantity]]</f>
        <v>202.56</v>
      </c>
      <c r="H494">
        <f>MONTH(supermarket_sales___Sheet1[[#This Row],[Date]])</f>
        <v>3</v>
      </c>
    </row>
    <row r="495" spans="1:8" hidden="1" x14ac:dyDescent="0.3">
      <c r="A495" t="s">
        <v>515</v>
      </c>
      <c r="B495" s="12">
        <v>43529</v>
      </c>
      <c r="C495" t="s">
        <v>10</v>
      </c>
      <c r="D495" t="s">
        <v>19</v>
      </c>
      <c r="E495">
        <v>12.12</v>
      </c>
      <c r="F495">
        <v>10</v>
      </c>
      <c r="G495">
        <f>supermarket_sales___Sheet1[[#This Row],[Price]]*supermarket_sales___Sheet1[[#This Row],[Quantity]]</f>
        <v>121.19999999999999</v>
      </c>
      <c r="H495">
        <f>MONTH(supermarket_sales___Sheet1[[#This Row],[Date]])</f>
        <v>3</v>
      </c>
    </row>
    <row r="496" spans="1:8" x14ac:dyDescent="0.3">
      <c r="A496" t="s">
        <v>516</v>
      </c>
      <c r="B496" s="12">
        <v>43522</v>
      </c>
      <c r="C496" t="s">
        <v>13</v>
      </c>
      <c r="D496" t="s">
        <v>27</v>
      </c>
      <c r="E496">
        <v>99.89</v>
      </c>
      <c r="F496">
        <v>2</v>
      </c>
      <c r="G496">
        <f>supermarket_sales___Sheet1[[#This Row],[Price]]*supermarket_sales___Sheet1[[#This Row],[Quantity]]</f>
        <v>199.78</v>
      </c>
      <c r="H496">
        <f>MONTH(supermarket_sales___Sheet1[[#This Row],[Date]])</f>
        <v>2</v>
      </c>
    </row>
    <row r="497" spans="1:8" x14ac:dyDescent="0.3">
      <c r="A497" t="s">
        <v>517</v>
      </c>
      <c r="B497" s="12">
        <v>43544</v>
      </c>
      <c r="C497" t="s">
        <v>13</v>
      </c>
      <c r="D497" t="s">
        <v>22</v>
      </c>
      <c r="E497">
        <v>75.92</v>
      </c>
      <c r="F497">
        <v>8</v>
      </c>
      <c r="G497">
        <f>supermarket_sales___Sheet1[[#This Row],[Price]]*supermarket_sales___Sheet1[[#This Row],[Quantity]]</f>
        <v>607.36</v>
      </c>
      <c r="H497">
        <f>MONTH(supermarket_sales___Sheet1[[#This Row],[Date]])</f>
        <v>3</v>
      </c>
    </row>
    <row r="498" spans="1:8" hidden="1" x14ac:dyDescent="0.3">
      <c r="A498" t="s">
        <v>518</v>
      </c>
      <c r="B498" s="12">
        <v>43466</v>
      </c>
      <c r="C498" t="s">
        <v>13</v>
      </c>
      <c r="D498" t="s">
        <v>14</v>
      </c>
      <c r="E498">
        <v>63.22</v>
      </c>
      <c r="F498">
        <v>2</v>
      </c>
      <c r="G498">
        <f>supermarket_sales___Sheet1[[#This Row],[Price]]*supermarket_sales___Sheet1[[#This Row],[Quantity]]</f>
        <v>126.44</v>
      </c>
      <c r="H498">
        <f>MONTH(supermarket_sales___Sheet1[[#This Row],[Date]])</f>
        <v>1</v>
      </c>
    </row>
    <row r="499" spans="1:8" x14ac:dyDescent="0.3">
      <c r="A499" t="s">
        <v>519</v>
      </c>
      <c r="B499" s="12">
        <v>43492</v>
      </c>
      <c r="C499" t="s">
        <v>13</v>
      </c>
      <c r="D499" t="s">
        <v>25</v>
      </c>
      <c r="E499">
        <v>90.24</v>
      </c>
      <c r="F499">
        <v>6</v>
      </c>
      <c r="G499">
        <f>supermarket_sales___Sheet1[[#This Row],[Price]]*supermarket_sales___Sheet1[[#This Row],[Quantity]]</f>
        <v>541.43999999999994</v>
      </c>
      <c r="H499">
        <f>MONTH(supermarket_sales___Sheet1[[#This Row],[Date]])</f>
        <v>1</v>
      </c>
    </row>
    <row r="500" spans="1:8" x14ac:dyDescent="0.3">
      <c r="A500" t="s">
        <v>520</v>
      </c>
      <c r="B500" s="12">
        <v>43486</v>
      </c>
      <c r="C500" t="s">
        <v>10</v>
      </c>
      <c r="D500" t="s">
        <v>22</v>
      </c>
      <c r="E500">
        <v>98.13</v>
      </c>
      <c r="F500">
        <v>1</v>
      </c>
      <c r="G500">
        <f>supermarket_sales___Sheet1[[#This Row],[Price]]*supermarket_sales___Sheet1[[#This Row],[Quantity]]</f>
        <v>98.13</v>
      </c>
      <c r="H500">
        <f>MONTH(supermarket_sales___Sheet1[[#This Row],[Date]])</f>
        <v>1</v>
      </c>
    </row>
    <row r="501" spans="1:8" hidden="1" x14ac:dyDescent="0.3">
      <c r="A501" t="s">
        <v>521</v>
      </c>
      <c r="B501" s="12">
        <v>43498</v>
      </c>
      <c r="C501" t="s">
        <v>10</v>
      </c>
      <c r="D501" t="s">
        <v>22</v>
      </c>
      <c r="E501">
        <v>51.52</v>
      </c>
      <c r="F501">
        <v>8</v>
      </c>
      <c r="G501">
        <f>supermarket_sales___Sheet1[[#This Row],[Price]]*supermarket_sales___Sheet1[[#This Row],[Quantity]]</f>
        <v>412.16</v>
      </c>
      <c r="H501">
        <f>MONTH(supermarket_sales___Sheet1[[#This Row],[Date]])</f>
        <v>2</v>
      </c>
    </row>
    <row r="502" spans="1:8" hidden="1" x14ac:dyDescent="0.3">
      <c r="A502" t="s">
        <v>522</v>
      </c>
      <c r="B502" s="12">
        <v>43499</v>
      </c>
      <c r="C502" t="s">
        <v>10</v>
      </c>
      <c r="D502" t="s">
        <v>22</v>
      </c>
      <c r="E502">
        <v>73.97</v>
      </c>
      <c r="F502">
        <v>1</v>
      </c>
      <c r="G502">
        <f>supermarket_sales___Sheet1[[#This Row],[Price]]*supermarket_sales___Sheet1[[#This Row],[Quantity]]</f>
        <v>73.97</v>
      </c>
      <c r="H502">
        <f>MONTH(supermarket_sales___Sheet1[[#This Row],[Date]])</f>
        <v>2</v>
      </c>
    </row>
    <row r="503" spans="1:8" hidden="1" x14ac:dyDescent="0.3">
      <c r="A503" t="s">
        <v>523</v>
      </c>
      <c r="B503" s="12">
        <v>43470</v>
      </c>
      <c r="C503" t="s">
        <v>10</v>
      </c>
      <c r="D503" t="s">
        <v>27</v>
      </c>
      <c r="E503">
        <v>31.9</v>
      </c>
      <c r="F503">
        <v>1</v>
      </c>
      <c r="G503">
        <f>supermarket_sales___Sheet1[[#This Row],[Price]]*supermarket_sales___Sheet1[[#This Row],[Quantity]]</f>
        <v>31.9</v>
      </c>
      <c r="H503">
        <f>MONTH(supermarket_sales___Sheet1[[#This Row],[Date]])</f>
        <v>1</v>
      </c>
    </row>
    <row r="504" spans="1:8" x14ac:dyDescent="0.3">
      <c r="A504" t="s">
        <v>524</v>
      </c>
      <c r="B504" s="12">
        <v>43492</v>
      </c>
      <c r="C504" t="s">
        <v>13</v>
      </c>
      <c r="D504" t="s">
        <v>19</v>
      </c>
      <c r="E504">
        <v>69.400000000000006</v>
      </c>
      <c r="F504">
        <v>2</v>
      </c>
      <c r="G504">
        <f>supermarket_sales___Sheet1[[#This Row],[Price]]*supermarket_sales___Sheet1[[#This Row],[Quantity]]</f>
        <v>138.80000000000001</v>
      </c>
      <c r="H504">
        <f>MONTH(supermarket_sales___Sheet1[[#This Row],[Date]])</f>
        <v>1</v>
      </c>
    </row>
    <row r="505" spans="1:8" x14ac:dyDescent="0.3">
      <c r="A505" t="s">
        <v>525</v>
      </c>
      <c r="B505" s="12">
        <v>43549</v>
      </c>
      <c r="C505" t="s">
        <v>13</v>
      </c>
      <c r="D505" t="s">
        <v>22</v>
      </c>
      <c r="E505">
        <v>93.31</v>
      </c>
      <c r="F505">
        <v>2</v>
      </c>
      <c r="G505">
        <f>supermarket_sales___Sheet1[[#This Row],[Price]]*supermarket_sales___Sheet1[[#This Row],[Quantity]]</f>
        <v>186.62</v>
      </c>
      <c r="H505">
        <f>MONTH(supermarket_sales___Sheet1[[#This Row],[Date]])</f>
        <v>3</v>
      </c>
    </row>
    <row r="506" spans="1:8" x14ac:dyDescent="0.3">
      <c r="A506" t="s">
        <v>526</v>
      </c>
      <c r="B506" s="12">
        <v>43521</v>
      </c>
      <c r="C506" t="s">
        <v>13</v>
      </c>
      <c r="D506" t="s">
        <v>22</v>
      </c>
      <c r="E506">
        <v>88.45</v>
      </c>
      <c r="F506">
        <v>1</v>
      </c>
      <c r="G506">
        <f>supermarket_sales___Sheet1[[#This Row],[Price]]*supermarket_sales___Sheet1[[#This Row],[Quantity]]</f>
        <v>88.45</v>
      </c>
      <c r="H506">
        <f>MONTH(supermarket_sales___Sheet1[[#This Row],[Date]])</f>
        <v>2</v>
      </c>
    </row>
    <row r="507" spans="1:8" x14ac:dyDescent="0.3">
      <c r="A507" t="s">
        <v>527</v>
      </c>
      <c r="B507" s="12">
        <v>43493</v>
      </c>
      <c r="C507" t="s">
        <v>10</v>
      </c>
      <c r="D507" t="s">
        <v>14</v>
      </c>
      <c r="E507">
        <v>24.18</v>
      </c>
      <c r="F507">
        <v>8</v>
      </c>
      <c r="G507">
        <f>supermarket_sales___Sheet1[[#This Row],[Price]]*supermarket_sales___Sheet1[[#This Row],[Quantity]]</f>
        <v>193.44</v>
      </c>
      <c r="H507">
        <f>MONTH(supermarket_sales___Sheet1[[#This Row],[Date]])</f>
        <v>1</v>
      </c>
    </row>
    <row r="508" spans="1:8" hidden="1" x14ac:dyDescent="0.3">
      <c r="A508" t="s">
        <v>528</v>
      </c>
      <c r="B508" s="12">
        <v>43473</v>
      </c>
      <c r="C508" t="s">
        <v>10</v>
      </c>
      <c r="D508" t="s">
        <v>22</v>
      </c>
      <c r="E508">
        <v>48.5</v>
      </c>
      <c r="F508">
        <v>3</v>
      </c>
      <c r="G508">
        <f>supermarket_sales___Sheet1[[#This Row],[Price]]*supermarket_sales___Sheet1[[#This Row],[Quantity]]</f>
        <v>145.5</v>
      </c>
      <c r="H508">
        <f>MONTH(supermarket_sales___Sheet1[[#This Row],[Date]])</f>
        <v>1</v>
      </c>
    </row>
    <row r="509" spans="1:8" x14ac:dyDescent="0.3">
      <c r="A509" t="s">
        <v>529</v>
      </c>
      <c r="B509" s="12">
        <v>43494</v>
      </c>
      <c r="C509" t="s">
        <v>13</v>
      </c>
      <c r="D509" t="s">
        <v>25</v>
      </c>
      <c r="E509">
        <v>84.05</v>
      </c>
      <c r="F509">
        <v>6</v>
      </c>
      <c r="G509">
        <f>supermarket_sales___Sheet1[[#This Row],[Price]]*supermarket_sales___Sheet1[[#This Row],[Quantity]]</f>
        <v>504.29999999999995</v>
      </c>
      <c r="H509">
        <f>MONTH(supermarket_sales___Sheet1[[#This Row],[Date]])</f>
        <v>1</v>
      </c>
    </row>
    <row r="510" spans="1:8" x14ac:dyDescent="0.3">
      <c r="A510" t="s">
        <v>530</v>
      </c>
      <c r="B510" s="12">
        <v>43553</v>
      </c>
      <c r="C510" t="s">
        <v>10</v>
      </c>
      <c r="D510" t="s">
        <v>11</v>
      </c>
      <c r="E510">
        <v>61.29</v>
      </c>
      <c r="F510">
        <v>5</v>
      </c>
      <c r="G510">
        <f>supermarket_sales___Sheet1[[#This Row],[Price]]*supermarket_sales___Sheet1[[#This Row],[Quantity]]</f>
        <v>306.45</v>
      </c>
      <c r="H510">
        <f>MONTH(supermarket_sales___Sheet1[[#This Row],[Date]])</f>
        <v>3</v>
      </c>
    </row>
    <row r="511" spans="1:8" hidden="1" x14ac:dyDescent="0.3">
      <c r="A511" t="s">
        <v>531</v>
      </c>
      <c r="B511" s="12">
        <v>43505</v>
      </c>
      <c r="C511" t="s">
        <v>10</v>
      </c>
      <c r="D511" t="s">
        <v>19</v>
      </c>
      <c r="E511">
        <v>15.95</v>
      </c>
      <c r="F511">
        <v>6</v>
      </c>
      <c r="G511">
        <f>supermarket_sales___Sheet1[[#This Row],[Price]]*supermarket_sales___Sheet1[[#This Row],[Quantity]]</f>
        <v>95.699999999999989</v>
      </c>
      <c r="H511">
        <f>MONTH(supermarket_sales___Sheet1[[#This Row],[Date]])</f>
        <v>2</v>
      </c>
    </row>
    <row r="512" spans="1:8" x14ac:dyDescent="0.3">
      <c r="A512" t="s">
        <v>532</v>
      </c>
      <c r="B512" s="12">
        <v>43481</v>
      </c>
      <c r="C512" t="s">
        <v>10</v>
      </c>
      <c r="D512" t="s">
        <v>22</v>
      </c>
      <c r="E512">
        <v>90.74</v>
      </c>
      <c r="F512">
        <v>7</v>
      </c>
      <c r="G512">
        <f>supermarket_sales___Sheet1[[#This Row],[Price]]*supermarket_sales___Sheet1[[#This Row],[Quantity]]</f>
        <v>635.17999999999995</v>
      </c>
      <c r="H512">
        <f>MONTH(supermarket_sales___Sheet1[[#This Row],[Date]])</f>
        <v>1</v>
      </c>
    </row>
    <row r="513" spans="1:8" hidden="1" x14ac:dyDescent="0.3">
      <c r="A513" t="s">
        <v>533</v>
      </c>
      <c r="B513" s="12">
        <v>43470</v>
      </c>
      <c r="C513" t="s">
        <v>13</v>
      </c>
      <c r="D513" t="s">
        <v>19</v>
      </c>
      <c r="E513">
        <v>42.91</v>
      </c>
      <c r="F513">
        <v>5</v>
      </c>
      <c r="G513">
        <f>supermarket_sales___Sheet1[[#This Row],[Price]]*supermarket_sales___Sheet1[[#This Row],[Quantity]]</f>
        <v>214.54999999999998</v>
      </c>
      <c r="H513">
        <f>MONTH(supermarket_sales___Sheet1[[#This Row],[Date]])</f>
        <v>1</v>
      </c>
    </row>
    <row r="514" spans="1:8" x14ac:dyDescent="0.3">
      <c r="A514" t="s">
        <v>534</v>
      </c>
      <c r="B514" s="12">
        <v>43492</v>
      </c>
      <c r="C514" t="s">
        <v>13</v>
      </c>
      <c r="D514" t="s">
        <v>27</v>
      </c>
      <c r="E514">
        <v>54.28</v>
      </c>
      <c r="F514">
        <v>7</v>
      </c>
      <c r="G514">
        <f>supermarket_sales___Sheet1[[#This Row],[Price]]*supermarket_sales___Sheet1[[#This Row],[Quantity]]</f>
        <v>379.96000000000004</v>
      </c>
      <c r="H514">
        <f>MONTH(supermarket_sales___Sheet1[[#This Row],[Date]])</f>
        <v>1</v>
      </c>
    </row>
    <row r="515" spans="1:8" x14ac:dyDescent="0.3">
      <c r="A515" t="s">
        <v>535</v>
      </c>
      <c r="B515" s="12">
        <v>43538</v>
      </c>
      <c r="C515" t="s">
        <v>13</v>
      </c>
      <c r="D515" t="s">
        <v>14</v>
      </c>
      <c r="E515">
        <v>99.55</v>
      </c>
      <c r="F515">
        <v>7</v>
      </c>
      <c r="G515">
        <f>supermarket_sales___Sheet1[[#This Row],[Price]]*supermarket_sales___Sheet1[[#This Row],[Quantity]]</f>
        <v>696.85</v>
      </c>
      <c r="H515">
        <f>MONTH(supermarket_sales___Sheet1[[#This Row],[Date]])</f>
        <v>3</v>
      </c>
    </row>
    <row r="516" spans="1:8" x14ac:dyDescent="0.3">
      <c r="A516" t="s">
        <v>536</v>
      </c>
      <c r="B516" s="12">
        <v>43519</v>
      </c>
      <c r="C516" t="s">
        <v>10</v>
      </c>
      <c r="D516" t="s">
        <v>22</v>
      </c>
      <c r="E516">
        <v>58.39</v>
      </c>
      <c r="F516">
        <v>7</v>
      </c>
      <c r="G516">
        <f>supermarket_sales___Sheet1[[#This Row],[Price]]*supermarket_sales___Sheet1[[#This Row],[Quantity]]</f>
        <v>408.73</v>
      </c>
      <c r="H516">
        <f>MONTH(supermarket_sales___Sheet1[[#This Row],[Date]])</f>
        <v>2</v>
      </c>
    </row>
    <row r="517" spans="1:8" x14ac:dyDescent="0.3">
      <c r="A517" t="s">
        <v>537</v>
      </c>
      <c r="B517" s="12">
        <v>43542</v>
      </c>
      <c r="C517" t="s">
        <v>10</v>
      </c>
      <c r="D517" t="s">
        <v>27</v>
      </c>
      <c r="E517">
        <v>51.47</v>
      </c>
      <c r="F517">
        <v>1</v>
      </c>
      <c r="G517">
        <f>supermarket_sales___Sheet1[[#This Row],[Price]]*supermarket_sales___Sheet1[[#This Row],[Quantity]]</f>
        <v>51.47</v>
      </c>
      <c r="H517">
        <f>MONTH(supermarket_sales___Sheet1[[#This Row],[Date]])</f>
        <v>3</v>
      </c>
    </row>
    <row r="518" spans="1:8" x14ac:dyDescent="0.3">
      <c r="A518" t="s">
        <v>538</v>
      </c>
      <c r="B518" s="12">
        <v>43553</v>
      </c>
      <c r="C518" t="s">
        <v>10</v>
      </c>
      <c r="D518" t="s">
        <v>11</v>
      </c>
      <c r="E518">
        <v>54.86</v>
      </c>
      <c r="F518">
        <v>5</v>
      </c>
      <c r="G518">
        <f>supermarket_sales___Sheet1[[#This Row],[Price]]*supermarket_sales___Sheet1[[#This Row],[Quantity]]</f>
        <v>274.3</v>
      </c>
      <c r="H518">
        <f>MONTH(supermarket_sales___Sheet1[[#This Row],[Date]])</f>
        <v>3</v>
      </c>
    </row>
    <row r="519" spans="1:8" x14ac:dyDescent="0.3">
      <c r="A519" t="s">
        <v>539</v>
      </c>
      <c r="B519" s="12">
        <v>43487</v>
      </c>
      <c r="C519" t="s">
        <v>10</v>
      </c>
      <c r="D519" t="s">
        <v>19</v>
      </c>
      <c r="E519">
        <v>39.39</v>
      </c>
      <c r="F519">
        <v>5</v>
      </c>
      <c r="G519">
        <f>supermarket_sales___Sheet1[[#This Row],[Price]]*supermarket_sales___Sheet1[[#This Row],[Quantity]]</f>
        <v>196.95</v>
      </c>
      <c r="H519">
        <f>MONTH(supermarket_sales___Sheet1[[#This Row],[Date]])</f>
        <v>1</v>
      </c>
    </row>
    <row r="520" spans="1:8" hidden="1" x14ac:dyDescent="0.3">
      <c r="A520" t="s">
        <v>540</v>
      </c>
      <c r="B520" s="12">
        <v>43525</v>
      </c>
      <c r="C520" t="s">
        <v>13</v>
      </c>
      <c r="D520" t="s">
        <v>19</v>
      </c>
      <c r="E520">
        <v>34.729999999999997</v>
      </c>
      <c r="F520">
        <v>2</v>
      </c>
      <c r="G520">
        <f>supermarket_sales___Sheet1[[#This Row],[Price]]*supermarket_sales___Sheet1[[#This Row],[Quantity]]</f>
        <v>69.459999999999994</v>
      </c>
      <c r="H520">
        <f>MONTH(supermarket_sales___Sheet1[[#This Row],[Date]])</f>
        <v>3</v>
      </c>
    </row>
    <row r="521" spans="1:8" x14ac:dyDescent="0.3">
      <c r="A521" t="s">
        <v>541</v>
      </c>
      <c r="B521" s="12">
        <v>43482</v>
      </c>
      <c r="C521" t="s">
        <v>10</v>
      </c>
      <c r="D521" t="s">
        <v>22</v>
      </c>
      <c r="E521">
        <v>71.92</v>
      </c>
      <c r="F521">
        <v>5</v>
      </c>
      <c r="G521">
        <f>supermarket_sales___Sheet1[[#This Row],[Price]]*supermarket_sales___Sheet1[[#This Row],[Quantity]]</f>
        <v>359.6</v>
      </c>
      <c r="H521">
        <f>MONTH(supermarket_sales___Sheet1[[#This Row],[Date]])</f>
        <v>1</v>
      </c>
    </row>
    <row r="522" spans="1:8" x14ac:dyDescent="0.3">
      <c r="A522" t="s">
        <v>542</v>
      </c>
      <c r="B522" s="12">
        <v>43550</v>
      </c>
      <c r="C522" t="s">
        <v>13</v>
      </c>
      <c r="D522" t="s">
        <v>14</v>
      </c>
      <c r="E522">
        <v>45.71</v>
      </c>
      <c r="F522">
        <v>3</v>
      </c>
      <c r="G522">
        <f>supermarket_sales___Sheet1[[#This Row],[Price]]*supermarket_sales___Sheet1[[#This Row],[Quantity]]</f>
        <v>137.13</v>
      </c>
      <c r="H522">
        <f>MONTH(supermarket_sales___Sheet1[[#This Row],[Date]])</f>
        <v>3</v>
      </c>
    </row>
    <row r="523" spans="1:8" x14ac:dyDescent="0.3">
      <c r="A523" t="s">
        <v>543</v>
      </c>
      <c r="B523" s="12">
        <v>43544</v>
      </c>
      <c r="C523" t="s">
        <v>10</v>
      </c>
      <c r="D523" t="s">
        <v>19</v>
      </c>
      <c r="E523">
        <v>83.17</v>
      </c>
      <c r="F523">
        <v>6</v>
      </c>
      <c r="G523">
        <f>supermarket_sales___Sheet1[[#This Row],[Price]]*supermarket_sales___Sheet1[[#This Row],[Quantity]]</f>
        <v>499.02</v>
      </c>
      <c r="H523">
        <f>MONTH(supermarket_sales___Sheet1[[#This Row],[Date]])</f>
        <v>3</v>
      </c>
    </row>
    <row r="524" spans="1:8" hidden="1" x14ac:dyDescent="0.3">
      <c r="A524" t="s">
        <v>544</v>
      </c>
      <c r="B524" s="12">
        <v>43502</v>
      </c>
      <c r="C524" t="s">
        <v>10</v>
      </c>
      <c r="D524" t="s">
        <v>19</v>
      </c>
      <c r="E524">
        <v>37.44</v>
      </c>
      <c r="F524">
        <v>6</v>
      </c>
      <c r="G524">
        <f>supermarket_sales___Sheet1[[#This Row],[Price]]*supermarket_sales___Sheet1[[#This Row],[Quantity]]</f>
        <v>224.64</v>
      </c>
      <c r="H524">
        <f>MONTH(supermarket_sales___Sheet1[[#This Row],[Date]])</f>
        <v>2</v>
      </c>
    </row>
    <row r="525" spans="1:8" hidden="1" x14ac:dyDescent="0.3">
      <c r="A525" t="s">
        <v>545</v>
      </c>
      <c r="B525" s="12">
        <v>43466</v>
      </c>
      <c r="C525" t="s">
        <v>13</v>
      </c>
      <c r="D525" t="s">
        <v>11</v>
      </c>
      <c r="E525">
        <v>62.87</v>
      </c>
      <c r="F525">
        <v>2</v>
      </c>
      <c r="G525">
        <f>supermarket_sales___Sheet1[[#This Row],[Price]]*supermarket_sales___Sheet1[[#This Row],[Quantity]]</f>
        <v>125.74</v>
      </c>
      <c r="H525">
        <f>MONTH(supermarket_sales___Sheet1[[#This Row],[Date]])</f>
        <v>1</v>
      </c>
    </row>
    <row r="526" spans="1:8" x14ac:dyDescent="0.3">
      <c r="A526" t="s">
        <v>546</v>
      </c>
      <c r="B526" s="12">
        <v>43492</v>
      </c>
      <c r="C526" t="s">
        <v>13</v>
      </c>
      <c r="D526" t="s">
        <v>25</v>
      </c>
      <c r="E526">
        <v>81.709999999999994</v>
      </c>
      <c r="F526">
        <v>6</v>
      </c>
      <c r="G526">
        <f>supermarket_sales___Sheet1[[#This Row],[Price]]*supermarket_sales___Sheet1[[#This Row],[Quantity]]</f>
        <v>490.26</v>
      </c>
      <c r="H526">
        <f>MONTH(supermarket_sales___Sheet1[[#This Row],[Date]])</f>
        <v>1</v>
      </c>
    </row>
    <row r="527" spans="1:8" x14ac:dyDescent="0.3">
      <c r="A527" t="s">
        <v>547</v>
      </c>
      <c r="B527" s="12">
        <v>43521</v>
      </c>
      <c r="C527" t="s">
        <v>10</v>
      </c>
      <c r="D527" t="s">
        <v>22</v>
      </c>
      <c r="E527">
        <v>91.41</v>
      </c>
      <c r="F527">
        <v>5</v>
      </c>
      <c r="G527">
        <f>supermarket_sales___Sheet1[[#This Row],[Price]]*supermarket_sales___Sheet1[[#This Row],[Quantity]]</f>
        <v>457.04999999999995</v>
      </c>
      <c r="H527">
        <f>MONTH(supermarket_sales___Sheet1[[#This Row],[Date]])</f>
        <v>2</v>
      </c>
    </row>
    <row r="528" spans="1:8" x14ac:dyDescent="0.3">
      <c r="A528" t="s">
        <v>548</v>
      </c>
      <c r="B528" s="12">
        <v>43481</v>
      </c>
      <c r="C528" t="s">
        <v>13</v>
      </c>
      <c r="D528" t="s">
        <v>27</v>
      </c>
      <c r="E528">
        <v>39.21</v>
      </c>
      <c r="F528">
        <v>4</v>
      </c>
      <c r="G528">
        <f>supermarket_sales___Sheet1[[#This Row],[Price]]*supermarket_sales___Sheet1[[#This Row],[Quantity]]</f>
        <v>156.84</v>
      </c>
      <c r="H528">
        <f>MONTH(supermarket_sales___Sheet1[[#This Row],[Date]])</f>
        <v>1</v>
      </c>
    </row>
    <row r="529" spans="1:8" x14ac:dyDescent="0.3">
      <c r="A529" t="s">
        <v>549</v>
      </c>
      <c r="B529" s="12">
        <v>43478</v>
      </c>
      <c r="C529" t="s">
        <v>10</v>
      </c>
      <c r="D529" t="s">
        <v>27</v>
      </c>
      <c r="E529">
        <v>59.86</v>
      </c>
      <c r="F529">
        <v>2</v>
      </c>
      <c r="G529">
        <f>supermarket_sales___Sheet1[[#This Row],[Price]]*supermarket_sales___Sheet1[[#This Row],[Quantity]]</f>
        <v>119.72</v>
      </c>
      <c r="H529">
        <f>MONTH(supermarket_sales___Sheet1[[#This Row],[Date]])</f>
        <v>1</v>
      </c>
    </row>
    <row r="530" spans="1:8" hidden="1" x14ac:dyDescent="0.3">
      <c r="A530" t="s">
        <v>550</v>
      </c>
      <c r="B530" s="12">
        <v>43503</v>
      </c>
      <c r="C530" t="s">
        <v>10</v>
      </c>
      <c r="D530" t="s">
        <v>25</v>
      </c>
      <c r="E530">
        <v>54.36</v>
      </c>
      <c r="F530">
        <v>10</v>
      </c>
      <c r="G530">
        <f>supermarket_sales___Sheet1[[#This Row],[Price]]*supermarket_sales___Sheet1[[#This Row],[Quantity]]</f>
        <v>543.6</v>
      </c>
      <c r="H530">
        <f>MONTH(supermarket_sales___Sheet1[[#This Row],[Date]])</f>
        <v>2</v>
      </c>
    </row>
    <row r="531" spans="1:8" x14ac:dyDescent="0.3">
      <c r="A531" t="s">
        <v>551</v>
      </c>
      <c r="B531" s="12">
        <v>43513</v>
      </c>
      <c r="C531" t="s">
        <v>13</v>
      </c>
      <c r="D531" t="s">
        <v>22</v>
      </c>
      <c r="E531">
        <v>98.09</v>
      </c>
      <c r="F531">
        <v>9</v>
      </c>
      <c r="G531">
        <f>supermarket_sales___Sheet1[[#This Row],[Price]]*supermarket_sales___Sheet1[[#This Row],[Quantity]]</f>
        <v>882.81000000000006</v>
      </c>
      <c r="H531">
        <f>MONTH(supermarket_sales___Sheet1[[#This Row],[Date]])</f>
        <v>2</v>
      </c>
    </row>
    <row r="532" spans="1:8" hidden="1" x14ac:dyDescent="0.3">
      <c r="A532" t="s">
        <v>552</v>
      </c>
      <c r="B532" s="12">
        <v>43508</v>
      </c>
      <c r="C532" t="s">
        <v>13</v>
      </c>
      <c r="D532" t="s">
        <v>11</v>
      </c>
      <c r="E532">
        <v>25.43</v>
      </c>
      <c r="F532">
        <v>6</v>
      </c>
      <c r="G532">
        <f>supermarket_sales___Sheet1[[#This Row],[Price]]*supermarket_sales___Sheet1[[#This Row],[Quantity]]</f>
        <v>152.57999999999998</v>
      </c>
      <c r="H532">
        <f>MONTH(supermarket_sales___Sheet1[[#This Row],[Date]])</f>
        <v>2</v>
      </c>
    </row>
    <row r="533" spans="1:8" x14ac:dyDescent="0.3">
      <c r="A533" t="s">
        <v>553</v>
      </c>
      <c r="B533" s="12">
        <v>43489</v>
      </c>
      <c r="C533" t="s">
        <v>10</v>
      </c>
      <c r="D533" t="s">
        <v>27</v>
      </c>
      <c r="E533">
        <v>86.68</v>
      </c>
      <c r="F533">
        <v>8</v>
      </c>
      <c r="G533">
        <f>supermarket_sales___Sheet1[[#This Row],[Price]]*supermarket_sales___Sheet1[[#This Row],[Quantity]]</f>
        <v>693.44</v>
      </c>
      <c r="H533">
        <f>MONTH(supermarket_sales___Sheet1[[#This Row],[Date]])</f>
        <v>1</v>
      </c>
    </row>
    <row r="534" spans="1:8" hidden="1" x14ac:dyDescent="0.3">
      <c r="A534" t="s">
        <v>554</v>
      </c>
      <c r="B534" s="12">
        <v>43502</v>
      </c>
      <c r="C534" t="s">
        <v>13</v>
      </c>
      <c r="D534" t="s">
        <v>14</v>
      </c>
      <c r="E534">
        <v>22.95</v>
      </c>
      <c r="F534">
        <v>10</v>
      </c>
      <c r="G534">
        <f>supermarket_sales___Sheet1[[#This Row],[Price]]*supermarket_sales___Sheet1[[#This Row],[Quantity]]</f>
        <v>229.5</v>
      </c>
      <c r="H534">
        <f>MONTH(supermarket_sales___Sheet1[[#This Row],[Date]])</f>
        <v>2</v>
      </c>
    </row>
    <row r="535" spans="1:8" x14ac:dyDescent="0.3">
      <c r="A535" t="s">
        <v>555</v>
      </c>
      <c r="B535" s="12">
        <v>43550</v>
      </c>
      <c r="C535" t="s">
        <v>13</v>
      </c>
      <c r="D535" t="s">
        <v>25</v>
      </c>
      <c r="E535">
        <v>16.309999999999999</v>
      </c>
      <c r="F535">
        <v>9</v>
      </c>
      <c r="G535">
        <f>supermarket_sales___Sheet1[[#This Row],[Price]]*supermarket_sales___Sheet1[[#This Row],[Quantity]]</f>
        <v>146.79</v>
      </c>
      <c r="H535">
        <f>MONTH(supermarket_sales___Sheet1[[#This Row],[Date]])</f>
        <v>3</v>
      </c>
    </row>
    <row r="536" spans="1:8" hidden="1" x14ac:dyDescent="0.3">
      <c r="A536" t="s">
        <v>556</v>
      </c>
      <c r="B536" s="12">
        <v>43535</v>
      </c>
      <c r="C536" t="s">
        <v>13</v>
      </c>
      <c r="D536" t="s">
        <v>19</v>
      </c>
      <c r="E536">
        <v>28.32</v>
      </c>
      <c r="F536">
        <v>5</v>
      </c>
      <c r="G536">
        <f>supermarket_sales___Sheet1[[#This Row],[Price]]*supermarket_sales___Sheet1[[#This Row],[Quantity]]</f>
        <v>141.6</v>
      </c>
      <c r="H536">
        <f>MONTH(supermarket_sales___Sheet1[[#This Row],[Date]])</f>
        <v>3</v>
      </c>
    </row>
    <row r="537" spans="1:8" hidden="1" x14ac:dyDescent="0.3">
      <c r="A537" t="s">
        <v>557</v>
      </c>
      <c r="B537" s="12">
        <v>43503</v>
      </c>
      <c r="C537" t="s">
        <v>13</v>
      </c>
      <c r="D537" t="s">
        <v>19</v>
      </c>
      <c r="E537">
        <v>16.670000000000002</v>
      </c>
      <c r="F537">
        <v>7</v>
      </c>
      <c r="G537">
        <f>supermarket_sales___Sheet1[[#This Row],[Price]]*supermarket_sales___Sheet1[[#This Row],[Quantity]]</f>
        <v>116.69000000000001</v>
      </c>
      <c r="H537">
        <f>MONTH(supermarket_sales___Sheet1[[#This Row],[Date]])</f>
        <v>2</v>
      </c>
    </row>
    <row r="538" spans="1:8" hidden="1" x14ac:dyDescent="0.3">
      <c r="A538" t="s">
        <v>558</v>
      </c>
      <c r="B538" s="12">
        <v>43470</v>
      </c>
      <c r="C538" t="s">
        <v>10</v>
      </c>
      <c r="D538" t="s">
        <v>27</v>
      </c>
      <c r="E538">
        <v>73.959999999999994</v>
      </c>
      <c r="F538">
        <v>1</v>
      </c>
      <c r="G538">
        <f>supermarket_sales___Sheet1[[#This Row],[Price]]*supermarket_sales___Sheet1[[#This Row],[Quantity]]</f>
        <v>73.959999999999994</v>
      </c>
      <c r="H538">
        <f>MONTH(supermarket_sales___Sheet1[[#This Row],[Date]])</f>
        <v>1</v>
      </c>
    </row>
    <row r="539" spans="1:8" hidden="1" x14ac:dyDescent="0.3">
      <c r="A539" t="s">
        <v>559</v>
      </c>
      <c r="B539" s="12">
        <v>43531</v>
      </c>
      <c r="C539" t="s">
        <v>13</v>
      </c>
      <c r="D539" t="s">
        <v>19</v>
      </c>
      <c r="E539">
        <v>97.94</v>
      </c>
      <c r="F539">
        <v>1</v>
      </c>
      <c r="G539">
        <f>supermarket_sales___Sheet1[[#This Row],[Price]]*supermarket_sales___Sheet1[[#This Row],[Quantity]]</f>
        <v>97.94</v>
      </c>
      <c r="H539">
        <f>MONTH(supermarket_sales___Sheet1[[#This Row],[Date]])</f>
        <v>3</v>
      </c>
    </row>
    <row r="540" spans="1:8" x14ac:dyDescent="0.3">
      <c r="A540" t="s">
        <v>560</v>
      </c>
      <c r="B540" s="12">
        <v>43521</v>
      </c>
      <c r="C540" t="s">
        <v>13</v>
      </c>
      <c r="D540" t="s">
        <v>27</v>
      </c>
      <c r="E540">
        <v>73.05</v>
      </c>
      <c r="F540">
        <v>4</v>
      </c>
      <c r="G540">
        <f>supermarket_sales___Sheet1[[#This Row],[Price]]*supermarket_sales___Sheet1[[#This Row],[Quantity]]</f>
        <v>292.2</v>
      </c>
      <c r="H540">
        <f>MONTH(supermarket_sales___Sheet1[[#This Row],[Date]])</f>
        <v>2</v>
      </c>
    </row>
    <row r="541" spans="1:8" hidden="1" x14ac:dyDescent="0.3">
      <c r="A541" t="s">
        <v>561</v>
      </c>
      <c r="B541" s="12">
        <v>43497</v>
      </c>
      <c r="C541" t="s">
        <v>10</v>
      </c>
      <c r="D541" t="s">
        <v>25</v>
      </c>
      <c r="E541">
        <v>87.48</v>
      </c>
      <c r="F541">
        <v>6</v>
      </c>
      <c r="G541">
        <f>supermarket_sales___Sheet1[[#This Row],[Price]]*supermarket_sales___Sheet1[[#This Row],[Quantity]]</f>
        <v>524.88</v>
      </c>
      <c r="H541">
        <f>MONTH(supermarket_sales___Sheet1[[#This Row],[Date]])</f>
        <v>2</v>
      </c>
    </row>
    <row r="542" spans="1:8" x14ac:dyDescent="0.3">
      <c r="A542" t="s">
        <v>562</v>
      </c>
      <c r="B542" s="12">
        <v>43487</v>
      </c>
      <c r="C542" t="s">
        <v>13</v>
      </c>
      <c r="D542" t="s">
        <v>19</v>
      </c>
      <c r="E542">
        <v>30.68</v>
      </c>
      <c r="F542">
        <v>3</v>
      </c>
      <c r="G542">
        <f>supermarket_sales___Sheet1[[#This Row],[Price]]*supermarket_sales___Sheet1[[#This Row],[Quantity]]</f>
        <v>92.039999999999992</v>
      </c>
      <c r="H542">
        <f>MONTH(supermarket_sales___Sheet1[[#This Row],[Date]])</f>
        <v>1</v>
      </c>
    </row>
    <row r="543" spans="1:8" hidden="1" x14ac:dyDescent="0.3">
      <c r="A543" t="s">
        <v>563</v>
      </c>
      <c r="B543" s="12">
        <v>43468</v>
      </c>
      <c r="C543" t="s">
        <v>10</v>
      </c>
      <c r="D543" t="s">
        <v>11</v>
      </c>
      <c r="E543">
        <v>75.88</v>
      </c>
      <c r="F543">
        <v>1</v>
      </c>
      <c r="G543">
        <f>supermarket_sales___Sheet1[[#This Row],[Price]]*supermarket_sales___Sheet1[[#This Row],[Quantity]]</f>
        <v>75.88</v>
      </c>
      <c r="H543">
        <f>MONTH(supermarket_sales___Sheet1[[#This Row],[Date]])</f>
        <v>1</v>
      </c>
    </row>
    <row r="544" spans="1:8" x14ac:dyDescent="0.3">
      <c r="A544" t="s">
        <v>564</v>
      </c>
      <c r="B544" s="12">
        <v>43509</v>
      </c>
      <c r="C544" t="s">
        <v>10</v>
      </c>
      <c r="D544" t="s">
        <v>22</v>
      </c>
      <c r="E544">
        <v>20.18</v>
      </c>
      <c r="F544">
        <v>4</v>
      </c>
      <c r="G544">
        <f>supermarket_sales___Sheet1[[#This Row],[Price]]*supermarket_sales___Sheet1[[#This Row],[Quantity]]</f>
        <v>80.72</v>
      </c>
      <c r="H544">
        <f>MONTH(supermarket_sales___Sheet1[[#This Row],[Date]])</f>
        <v>2</v>
      </c>
    </row>
    <row r="545" spans="1:8" x14ac:dyDescent="0.3">
      <c r="A545" t="s">
        <v>565</v>
      </c>
      <c r="B545" s="12">
        <v>43493</v>
      </c>
      <c r="C545" t="s">
        <v>10</v>
      </c>
      <c r="D545" t="s">
        <v>14</v>
      </c>
      <c r="E545">
        <v>18.77</v>
      </c>
      <c r="F545">
        <v>6</v>
      </c>
      <c r="G545">
        <f>supermarket_sales___Sheet1[[#This Row],[Price]]*supermarket_sales___Sheet1[[#This Row],[Quantity]]</f>
        <v>112.62</v>
      </c>
      <c r="H545">
        <f>MONTH(supermarket_sales___Sheet1[[#This Row],[Date]])</f>
        <v>1</v>
      </c>
    </row>
    <row r="546" spans="1:8" hidden="1" x14ac:dyDescent="0.3">
      <c r="A546" t="s">
        <v>566</v>
      </c>
      <c r="B546" s="12">
        <v>43470</v>
      </c>
      <c r="C546" t="s">
        <v>13</v>
      </c>
      <c r="D546" t="s">
        <v>25</v>
      </c>
      <c r="E546">
        <v>71.2</v>
      </c>
      <c r="F546">
        <v>1</v>
      </c>
      <c r="G546">
        <f>supermarket_sales___Sheet1[[#This Row],[Price]]*supermarket_sales___Sheet1[[#This Row],[Quantity]]</f>
        <v>71.2</v>
      </c>
      <c r="H546">
        <f>MONTH(supermarket_sales___Sheet1[[#This Row],[Date]])</f>
        <v>1</v>
      </c>
    </row>
    <row r="547" spans="1:8" x14ac:dyDescent="0.3">
      <c r="A547" t="s">
        <v>567</v>
      </c>
      <c r="B547" s="12">
        <v>43543</v>
      </c>
      <c r="C547" t="s">
        <v>10</v>
      </c>
      <c r="D547" t="s">
        <v>19</v>
      </c>
      <c r="E547">
        <v>38.81</v>
      </c>
      <c r="F547">
        <v>4</v>
      </c>
      <c r="G547">
        <f>supermarket_sales___Sheet1[[#This Row],[Price]]*supermarket_sales___Sheet1[[#This Row],[Quantity]]</f>
        <v>155.24</v>
      </c>
      <c r="H547">
        <f>MONTH(supermarket_sales___Sheet1[[#This Row],[Date]])</f>
        <v>3</v>
      </c>
    </row>
    <row r="548" spans="1:8" hidden="1" x14ac:dyDescent="0.3">
      <c r="A548" t="s">
        <v>568</v>
      </c>
      <c r="B548" s="12">
        <v>43477</v>
      </c>
      <c r="C548" t="s">
        <v>13</v>
      </c>
      <c r="D548" t="s">
        <v>27</v>
      </c>
      <c r="E548">
        <v>29.42</v>
      </c>
      <c r="F548">
        <v>10</v>
      </c>
      <c r="G548">
        <f>supermarket_sales___Sheet1[[#This Row],[Price]]*supermarket_sales___Sheet1[[#This Row],[Quantity]]</f>
        <v>294.20000000000005</v>
      </c>
      <c r="H548">
        <f>MONTH(supermarket_sales___Sheet1[[#This Row],[Date]])</f>
        <v>1</v>
      </c>
    </row>
    <row r="549" spans="1:8" hidden="1" x14ac:dyDescent="0.3">
      <c r="A549" t="s">
        <v>569</v>
      </c>
      <c r="B549" s="12">
        <v>43472</v>
      </c>
      <c r="C549" t="s">
        <v>13</v>
      </c>
      <c r="D549" t="s">
        <v>22</v>
      </c>
      <c r="E549">
        <v>60.95</v>
      </c>
      <c r="F549">
        <v>9</v>
      </c>
      <c r="G549">
        <f>supermarket_sales___Sheet1[[#This Row],[Price]]*supermarket_sales___Sheet1[[#This Row],[Quantity]]</f>
        <v>548.55000000000007</v>
      </c>
      <c r="H549">
        <f>MONTH(supermarket_sales___Sheet1[[#This Row],[Date]])</f>
        <v>1</v>
      </c>
    </row>
    <row r="550" spans="1:8" x14ac:dyDescent="0.3">
      <c r="A550" t="s">
        <v>570</v>
      </c>
      <c r="B550" s="12">
        <v>43491</v>
      </c>
      <c r="C550" t="s">
        <v>13</v>
      </c>
      <c r="D550" t="s">
        <v>22</v>
      </c>
      <c r="E550">
        <v>51.54</v>
      </c>
      <c r="F550">
        <v>5</v>
      </c>
      <c r="G550">
        <f>supermarket_sales___Sheet1[[#This Row],[Price]]*supermarket_sales___Sheet1[[#This Row],[Quantity]]</f>
        <v>257.7</v>
      </c>
      <c r="H550">
        <f>MONTH(supermarket_sales___Sheet1[[#This Row],[Date]])</f>
        <v>1</v>
      </c>
    </row>
    <row r="551" spans="1:8" x14ac:dyDescent="0.3">
      <c r="A551" t="s">
        <v>571</v>
      </c>
      <c r="B551" s="12">
        <v>43488</v>
      </c>
      <c r="C551" t="s">
        <v>13</v>
      </c>
      <c r="D551" t="s">
        <v>14</v>
      </c>
      <c r="E551">
        <v>66.06</v>
      </c>
      <c r="F551">
        <v>6</v>
      </c>
      <c r="G551">
        <f>supermarket_sales___Sheet1[[#This Row],[Price]]*supermarket_sales___Sheet1[[#This Row],[Quantity]]</f>
        <v>396.36</v>
      </c>
      <c r="H551">
        <f>MONTH(supermarket_sales___Sheet1[[#This Row],[Date]])</f>
        <v>1</v>
      </c>
    </row>
    <row r="552" spans="1:8" hidden="1" x14ac:dyDescent="0.3">
      <c r="A552" t="s">
        <v>572</v>
      </c>
      <c r="B552" s="12">
        <v>43505</v>
      </c>
      <c r="C552" t="s">
        <v>13</v>
      </c>
      <c r="D552" t="s">
        <v>27</v>
      </c>
      <c r="E552">
        <v>57.27</v>
      </c>
      <c r="F552">
        <v>3</v>
      </c>
      <c r="G552">
        <f>supermarket_sales___Sheet1[[#This Row],[Price]]*supermarket_sales___Sheet1[[#This Row],[Quantity]]</f>
        <v>171.81</v>
      </c>
      <c r="H552">
        <f>MONTH(supermarket_sales___Sheet1[[#This Row],[Date]])</f>
        <v>2</v>
      </c>
    </row>
    <row r="553" spans="1:8" x14ac:dyDescent="0.3">
      <c r="A553" t="s">
        <v>573</v>
      </c>
      <c r="B553" s="12">
        <v>43518</v>
      </c>
      <c r="C553" t="s">
        <v>13</v>
      </c>
      <c r="D553" t="s">
        <v>27</v>
      </c>
      <c r="E553">
        <v>54.31</v>
      </c>
      <c r="F553">
        <v>9</v>
      </c>
      <c r="G553">
        <f>supermarket_sales___Sheet1[[#This Row],[Price]]*supermarket_sales___Sheet1[[#This Row],[Quantity]]</f>
        <v>488.79</v>
      </c>
      <c r="H553">
        <f>MONTH(supermarket_sales___Sheet1[[#This Row],[Date]])</f>
        <v>2</v>
      </c>
    </row>
    <row r="554" spans="1:8" hidden="1" x14ac:dyDescent="0.3">
      <c r="A554" t="s">
        <v>574</v>
      </c>
      <c r="B554" s="12">
        <v>43501</v>
      </c>
      <c r="C554" t="s">
        <v>13</v>
      </c>
      <c r="D554" t="s">
        <v>11</v>
      </c>
      <c r="E554">
        <v>58.24</v>
      </c>
      <c r="F554">
        <v>9</v>
      </c>
      <c r="G554">
        <f>supermarket_sales___Sheet1[[#This Row],[Price]]*supermarket_sales___Sheet1[[#This Row],[Quantity]]</f>
        <v>524.16</v>
      </c>
      <c r="H554">
        <f>MONTH(supermarket_sales___Sheet1[[#This Row],[Date]])</f>
        <v>2</v>
      </c>
    </row>
    <row r="555" spans="1:8" hidden="1" x14ac:dyDescent="0.3">
      <c r="A555" t="s">
        <v>575</v>
      </c>
      <c r="B555" s="12">
        <v>43531</v>
      </c>
      <c r="C555" t="s">
        <v>13</v>
      </c>
      <c r="D555" t="s">
        <v>14</v>
      </c>
      <c r="E555">
        <v>22.21</v>
      </c>
      <c r="F555">
        <v>6</v>
      </c>
      <c r="G555">
        <f>supermarket_sales___Sheet1[[#This Row],[Price]]*supermarket_sales___Sheet1[[#This Row],[Quantity]]</f>
        <v>133.26</v>
      </c>
      <c r="H555">
        <f>MONTH(supermarket_sales___Sheet1[[#This Row],[Date]])</f>
        <v>3</v>
      </c>
    </row>
    <row r="556" spans="1:8" x14ac:dyDescent="0.3">
      <c r="A556" t="s">
        <v>576</v>
      </c>
      <c r="B556" s="12">
        <v>43549</v>
      </c>
      <c r="C556" t="s">
        <v>10</v>
      </c>
      <c r="D556" t="s">
        <v>14</v>
      </c>
      <c r="E556">
        <v>19.32</v>
      </c>
      <c r="F556">
        <v>7</v>
      </c>
      <c r="G556">
        <f>supermarket_sales___Sheet1[[#This Row],[Price]]*supermarket_sales___Sheet1[[#This Row],[Quantity]]</f>
        <v>135.24</v>
      </c>
      <c r="H556">
        <f>MONTH(supermarket_sales___Sheet1[[#This Row],[Date]])</f>
        <v>3</v>
      </c>
    </row>
    <row r="557" spans="1:8" x14ac:dyDescent="0.3">
      <c r="A557" t="s">
        <v>577</v>
      </c>
      <c r="B557" s="12">
        <v>43485</v>
      </c>
      <c r="C557" t="s">
        <v>13</v>
      </c>
      <c r="D557" t="s">
        <v>19</v>
      </c>
      <c r="E557">
        <v>37.479999999999997</v>
      </c>
      <c r="F557">
        <v>3</v>
      </c>
      <c r="G557">
        <f>supermarket_sales___Sheet1[[#This Row],[Price]]*supermarket_sales___Sheet1[[#This Row],[Quantity]]</f>
        <v>112.44</v>
      </c>
      <c r="H557">
        <f>MONTH(supermarket_sales___Sheet1[[#This Row],[Date]])</f>
        <v>1</v>
      </c>
    </row>
    <row r="558" spans="1:8" hidden="1" x14ac:dyDescent="0.3">
      <c r="A558" t="s">
        <v>578</v>
      </c>
      <c r="B558" s="12">
        <v>43500</v>
      </c>
      <c r="C558" t="s">
        <v>10</v>
      </c>
      <c r="D558" t="s">
        <v>27</v>
      </c>
      <c r="E558">
        <v>72.040000000000006</v>
      </c>
      <c r="F558">
        <v>2</v>
      </c>
      <c r="G558">
        <f>supermarket_sales___Sheet1[[#This Row],[Price]]*supermarket_sales___Sheet1[[#This Row],[Quantity]]</f>
        <v>144.08000000000001</v>
      </c>
      <c r="H558">
        <f>MONTH(supermarket_sales___Sheet1[[#This Row],[Date]])</f>
        <v>2</v>
      </c>
    </row>
    <row r="559" spans="1:8" x14ac:dyDescent="0.3">
      <c r="A559" t="s">
        <v>579</v>
      </c>
      <c r="B559" s="12">
        <v>43495</v>
      </c>
      <c r="C559" t="s">
        <v>10</v>
      </c>
      <c r="D559" t="s">
        <v>25</v>
      </c>
      <c r="E559">
        <v>98.52</v>
      </c>
      <c r="F559">
        <v>10</v>
      </c>
      <c r="G559">
        <f>supermarket_sales___Sheet1[[#This Row],[Price]]*supermarket_sales___Sheet1[[#This Row],[Quantity]]</f>
        <v>985.19999999999993</v>
      </c>
      <c r="H559">
        <f>MONTH(supermarket_sales___Sheet1[[#This Row],[Date]])</f>
        <v>1</v>
      </c>
    </row>
    <row r="560" spans="1:8" hidden="1" x14ac:dyDescent="0.3">
      <c r="A560" t="s">
        <v>580</v>
      </c>
      <c r="B560" s="12">
        <v>43467</v>
      </c>
      <c r="C560" t="s">
        <v>10</v>
      </c>
      <c r="D560" t="s">
        <v>25</v>
      </c>
      <c r="E560">
        <v>41.66</v>
      </c>
      <c r="F560">
        <v>6</v>
      </c>
      <c r="G560">
        <f>supermarket_sales___Sheet1[[#This Row],[Price]]*supermarket_sales___Sheet1[[#This Row],[Quantity]]</f>
        <v>249.95999999999998</v>
      </c>
      <c r="H560">
        <f>MONTH(supermarket_sales___Sheet1[[#This Row],[Date]])</f>
        <v>1</v>
      </c>
    </row>
    <row r="561" spans="1:8" x14ac:dyDescent="0.3">
      <c r="A561" t="s">
        <v>581</v>
      </c>
      <c r="B561" s="12">
        <v>43553</v>
      </c>
      <c r="C561" t="s">
        <v>10</v>
      </c>
      <c r="D561" t="s">
        <v>19</v>
      </c>
      <c r="E561">
        <v>72.42</v>
      </c>
      <c r="F561">
        <v>3</v>
      </c>
      <c r="G561">
        <f>supermarket_sales___Sheet1[[#This Row],[Price]]*supermarket_sales___Sheet1[[#This Row],[Quantity]]</f>
        <v>217.26</v>
      </c>
      <c r="H561">
        <f>MONTH(supermarket_sales___Sheet1[[#This Row],[Date]])</f>
        <v>3</v>
      </c>
    </row>
    <row r="562" spans="1:8" x14ac:dyDescent="0.3">
      <c r="A562" t="s">
        <v>582</v>
      </c>
      <c r="B562" s="12">
        <v>43538</v>
      </c>
      <c r="C562" t="s">
        <v>13</v>
      </c>
      <c r="D562" t="s">
        <v>14</v>
      </c>
      <c r="E562">
        <v>21.58</v>
      </c>
      <c r="F562">
        <v>9</v>
      </c>
      <c r="G562">
        <f>supermarket_sales___Sheet1[[#This Row],[Price]]*supermarket_sales___Sheet1[[#This Row],[Quantity]]</f>
        <v>194.21999999999997</v>
      </c>
      <c r="H562">
        <f>MONTH(supermarket_sales___Sheet1[[#This Row],[Date]])</f>
        <v>3</v>
      </c>
    </row>
    <row r="563" spans="1:8" hidden="1" x14ac:dyDescent="0.3">
      <c r="A563" t="s">
        <v>583</v>
      </c>
      <c r="B563" s="12">
        <v>43507</v>
      </c>
      <c r="C563" t="s">
        <v>13</v>
      </c>
      <c r="D563" t="s">
        <v>25</v>
      </c>
      <c r="E563">
        <v>89.2</v>
      </c>
      <c r="F563">
        <v>10</v>
      </c>
      <c r="G563">
        <f>supermarket_sales___Sheet1[[#This Row],[Price]]*supermarket_sales___Sheet1[[#This Row],[Quantity]]</f>
        <v>892</v>
      </c>
      <c r="H563">
        <f>MONTH(supermarket_sales___Sheet1[[#This Row],[Date]])</f>
        <v>2</v>
      </c>
    </row>
    <row r="564" spans="1:8" x14ac:dyDescent="0.3">
      <c r="A564" t="s">
        <v>584</v>
      </c>
      <c r="B564" s="12">
        <v>43495</v>
      </c>
      <c r="C564" t="s">
        <v>13</v>
      </c>
      <c r="D564" t="s">
        <v>14</v>
      </c>
      <c r="E564">
        <v>42.42</v>
      </c>
      <c r="F564">
        <v>8</v>
      </c>
      <c r="G564">
        <f>supermarket_sales___Sheet1[[#This Row],[Price]]*supermarket_sales___Sheet1[[#This Row],[Quantity]]</f>
        <v>339.36</v>
      </c>
      <c r="H564">
        <f>MONTH(supermarket_sales___Sheet1[[#This Row],[Date]])</f>
        <v>1</v>
      </c>
    </row>
    <row r="565" spans="1:8" x14ac:dyDescent="0.3">
      <c r="A565" t="s">
        <v>585</v>
      </c>
      <c r="B565" s="12">
        <v>43544</v>
      </c>
      <c r="C565" t="s">
        <v>10</v>
      </c>
      <c r="D565" t="s">
        <v>14</v>
      </c>
      <c r="E565">
        <v>74.510000000000005</v>
      </c>
      <c r="F565">
        <v>6</v>
      </c>
      <c r="G565">
        <f>supermarket_sales___Sheet1[[#This Row],[Price]]*supermarket_sales___Sheet1[[#This Row],[Quantity]]</f>
        <v>447.06000000000006</v>
      </c>
      <c r="H565">
        <f>MONTH(supermarket_sales___Sheet1[[#This Row],[Date]])</f>
        <v>3</v>
      </c>
    </row>
    <row r="566" spans="1:8" x14ac:dyDescent="0.3">
      <c r="A566" t="s">
        <v>586</v>
      </c>
      <c r="B566" s="12">
        <v>43544</v>
      </c>
      <c r="C566" t="s">
        <v>13</v>
      </c>
      <c r="D566" t="s">
        <v>27</v>
      </c>
      <c r="E566">
        <v>99.25</v>
      </c>
      <c r="F566">
        <v>2</v>
      </c>
      <c r="G566">
        <f>supermarket_sales___Sheet1[[#This Row],[Price]]*supermarket_sales___Sheet1[[#This Row],[Quantity]]</f>
        <v>198.5</v>
      </c>
      <c r="H566">
        <f>MONTH(supermarket_sales___Sheet1[[#This Row],[Date]])</f>
        <v>3</v>
      </c>
    </row>
    <row r="567" spans="1:8" x14ac:dyDescent="0.3">
      <c r="A567" t="s">
        <v>587</v>
      </c>
      <c r="B567" s="12">
        <v>43482</v>
      </c>
      <c r="C567" t="s">
        <v>13</v>
      </c>
      <c r="D567" t="s">
        <v>25</v>
      </c>
      <c r="E567">
        <v>81.209999999999994</v>
      </c>
      <c r="F567">
        <v>10</v>
      </c>
      <c r="G567">
        <f>supermarket_sales___Sheet1[[#This Row],[Price]]*supermarket_sales___Sheet1[[#This Row],[Quantity]]</f>
        <v>812.09999999999991</v>
      </c>
      <c r="H567">
        <f>MONTH(supermarket_sales___Sheet1[[#This Row],[Date]])</f>
        <v>1</v>
      </c>
    </row>
    <row r="568" spans="1:8" hidden="1" x14ac:dyDescent="0.3">
      <c r="A568" t="s">
        <v>588</v>
      </c>
      <c r="B568" s="12">
        <v>43499</v>
      </c>
      <c r="C568" t="s">
        <v>13</v>
      </c>
      <c r="D568" t="s">
        <v>22</v>
      </c>
      <c r="E568">
        <v>49.33</v>
      </c>
      <c r="F568">
        <v>10</v>
      </c>
      <c r="G568">
        <f>supermarket_sales___Sheet1[[#This Row],[Price]]*supermarket_sales___Sheet1[[#This Row],[Quantity]]</f>
        <v>493.29999999999995</v>
      </c>
      <c r="H568">
        <f>MONTH(supermarket_sales___Sheet1[[#This Row],[Date]])</f>
        <v>2</v>
      </c>
    </row>
    <row r="569" spans="1:8" hidden="1" x14ac:dyDescent="0.3">
      <c r="A569" t="s">
        <v>589</v>
      </c>
      <c r="B569" s="12">
        <v>43466</v>
      </c>
      <c r="C569" t="s">
        <v>13</v>
      </c>
      <c r="D569" t="s">
        <v>27</v>
      </c>
      <c r="E569">
        <v>65.739999999999995</v>
      </c>
      <c r="F569">
        <v>9</v>
      </c>
      <c r="G569">
        <f>supermarket_sales___Sheet1[[#This Row],[Price]]*supermarket_sales___Sheet1[[#This Row],[Quantity]]</f>
        <v>591.66</v>
      </c>
      <c r="H569">
        <f>MONTH(supermarket_sales___Sheet1[[#This Row],[Date]])</f>
        <v>1</v>
      </c>
    </row>
    <row r="570" spans="1:8" hidden="1" x14ac:dyDescent="0.3">
      <c r="A570" t="s">
        <v>590</v>
      </c>
      <c r="B570" s="12">
        <v>43475</v>
      </c>
      <c r="C570" t="s">
        <v>13</v>
      </c>
      <c r="D570" t="s">
        <v>27</v>
      </c>
      <c r="E570">
        <v>79.86</v>
      </c>
      <c r="F570">
        <v>7</v>
      </c>
      <c r="G570">
        <f>supermarket_sales___Sheet1[[#This Row],[Price]]*supermarket_sales___Sheet1[[#This Row],[Quantity]]</f>
        <v>559.02</v>
      </c>
      <c r="H570">
        <f>MONTH(supermarket_sales___Sheet1[[#This Row],[Date]])</f>
        <v>1</v>
      </c>
    </row>
    <row r="571" spans="1:8" hidden="1" x14ac:dyDescent="0.3">
      <c r="A571" t="s">
        <v>591</v>
      </c>
      <c r="B571" s="12">
        <v>43526</v>
      </c>
      <c r="C571" t="s">
        <v>13</v>
      </c>
      <c r="D571" t="s">
        <v>22</v>
      </c>
      <c r="E571">
        <v>73.98</v>
      </c>
      <c r="F571">
        <v>7</v>
      </c>
      <c r="G571">
        <f>supermarket_sales___Sheet1[[#This Row],[Price]]*supermarket_sales___Sheet1[[#This Row],[Quantity]]</f>
        <v>517.86</v>
      </c>
      <c r="H571">
        <f>MONTH(supermarket_sales___Sheet1[[#This Row],[Date]])</f>
        <v>3</v>
      </c>
    </row>
    <row r="572" spans="1:8" x14ac:dyDescent="0.3">
      <c r="A572" t="s">
        <v>592</v>
      </c>
      <c r="B572" s="12">
        <v>43521</v>
      </c>
      <c r="C572" t="s">
        <v>10</v>
      </c>
      <c r="D572" t="s">
        <v>19</v>
      </c>
      <c r="E572">
        <v>82.04</v>
      </c>
      <c r="F572">
        <v>5</v>
      </c>
      <c r="G572">
        <f>supermarket_sales___Sheet1[[#This Row],[Price]]*supermarket_sales___Sheet1[[#This Row],[Quantity]]</f>
        <v>410.20000000000005</v>
      </c>
      <c r="H572">
        <f>MONTH(supermarket_sales___Sheet1[[#This Row],[Date]])</f>
        <v>2</v>
      </c>
    </row>
    <row r="573" spans="1:8" x14ac:dyDescent="0.3">
      <c r="A573" t="s">
        <v>593</v>
      </c>
      <c r="B573" s="12">
        <v>43494</v>
      </c>
      <c r="C573" t="s">
        <v>10</v>
      </c>
      <c r="D573" t="s">
        <v>22</v>
      </c>
      <c r="E573">
        <v>26.67</v>
      </c>
      <c r="F573">
        <v>10</v>
      </c>
      <c r="G573">
        <f>supermarket_sales___Sheet1[[#This Row],[Price]]*supermarket_sales___Sheet1[[#This Row],[Quantity]]</f>
        <v>266.70000000000005</v>
      </c>
      <c r="H573">
        <f>MONTH(supermarket_sales___Sheet1[[#This Row],[Date]])</f>
        <v>1</v>
      </c>
    </row>
    <row r="574" spans="1:8" hidden="1" x14ac:dyDescent="0.3">
      <c r="A574" t="s">
        <v>594</v>
      </c>
      <c r="B574" s="12">
        <v>43534</v>
      </c>
      <c r="C574" t="s">
        <v>10</v>
      </c>
      <c r="D574" t="s">
        <v>25</v>
      </c>
      <c r="E574">
        <v>10.130000000000001</v>
      </c>
      <c r="F574">
        <v>7</v>
      </c>
      <c r="G574">
        <f>supermarket_sales___Sheet1[[#This Row],[Price]]*supermarket_sales___Sheet1[[#This Row],[Quantity]]</f>
        <v>70.910000000000011</v>
      </c>
      <c r="H574">
        <f>MONTH(supermarket_sales___Sheet1[[#This Row],[Date]])</f>
        <v>3</v>
      </c>
    </row>
    <row r="575" spans="1:8" x14ac:dyDescent="0.3">
      <c r="A575" t="s">
        <v>595</v>
      </c>
      <c r="B575" s="12">
        <v>43478</v>
      </c>
      <c r="C575" t="s">
        <v>13</v>
      </c>
      <c r="D575" t="s">
        <v>25</v>
      </c>
      <c r="E575">
        <v>72.39</v>
      </c>
      <c r="F575">
        <v>2</v>
      </c>
      <c r="G575">
        <f>supermarket_sales___Sheet1[[#This Row],[Price]]*supermarket_sales___Sheet1[[#This Row],[Quantity]]</f>
        <v>144.78</v>
      </c>
      <c r="H575">
        <f>MONTH(supermarket_sales___Sheet1[[#This Row],[Date]])</f>
        <v>1</v>
      </c>
    </row>
    <row r="576" spans="1:8" x14ac:dyDescent="0.3">
      <c r="A576" t="s">
        <v>596</v>
      </c>
      <c r="B576" s="12">
        <v>43546</v>
      </c>
      <c r="C576" t="s">
        <v>13</v>
      </c>
      <c r="D576" t="s">
        <v>22</v>
      </c>
      <c r="E576">
        <v>85.91</v>
      </c>
      <c r="F576">
        <v>5</v>
      </c>
      <c r="G576">
        <f>supermarket_sales___Sheet1[[#This Row],[Price]]*supermarket_sales___Sheet1[[#This Row],[Quantity]]</f>
        <v>429.54999999999995</v>
      </c>
      <c r="H576">
        <f>MONTH(supermarket_sales___Sheet1[[#This Row],[Date]])</f>
        <v>3</v>
      </c>
    </row>
    <row r="577" spans="1:8" hidden="1" x14ac:dyDescent="0.3">
      <c r="A577" t="s">
        <v>597</v>
      </c>
      <c r="B577" s="12">
        <v>43525</v>
      </c>
      <c r="C577" t="s">
        <v>10</v>
      </c>
      <c r="D577" t="s">
        <v>27</v>
      </c>
      <c r="E577">
        <v>81.31</v>
      </c>
      <c r="F577">
        <v>7</v>
      </c>
      <c r="G577">
        <f>supermarket_sales___Sheet1[[#This Row],[Price]]*supermarket_sales___Sheet1[[#This Row],[Quantity]]</f>
        <v>569.17000000000007</v>
      </c>
      <c r="H577">
        <f>MONTH(supermarket_sales___Sheet1[[#This Row],[Date]])</f>
        <v>3</v>
      </c>
    </row>
    <row r="578" spans="1:8" x14ac:dyDescent="0.3">
      <c r="A578" t="s">
        <v>598</v>
      </c>
      <c r="B578" s="12">
        <v>43516</v>
      </c>
      <c r="C578" t="s">
        <v>13</v>
      </c>
      <c r="D578" t="s">
        <v>25</v>
      </c>
      <c r="E578">
        <v>60.3</v>
      </c>
      <c r="F578">
        <v>4</v>
      </c>
      <c r="G578">
        <f>supermarket_sales___Sheet1[[#This Row],[Price]]*supermarket_sales___Sheet1[[#This Row],[Quantity]]</f>
        <v>241.2</v>
      </c>
      <c r="H578">
        <f>MONTH(supermarket_sales___Sheet1[[#This Row],[Date]])</f>
        <v>2</v>
      </c>
    </row>
    <row r="579" spans="1:8" x14ac:dyDescent="0.3">
      <c r="A579" t="s">
        <v>599</v>
      </c>
      <c r="B579" s="12">
        <v>43479</v>
      </c>
      <c r="C579" t="s">
        <v>13</v>
      </c>
      <c r="D579" t="s">
        <v>25</v>
      </c>
      <c r="E579">
        <v>31.77</v>
      </c>
      <c r="F579">
        <v>4</v>
      </c>
      <c r="G579">
        <f>supermarket_sales___Sheet1[[#This Row],[Price]]*supermarket_sales___Sheet1[[#This Row],[Quantity]]</f>
        <v>127.08</v>
      </c>
      <c r="H579">
        <f>MONTH(supermarket_sales___Sheet1[[#This Row],[Date]])</f>
        <v>1</v>
      </c>
    </row>
    <row r="580" spans="1:8" x14ac:dyDescent="0.3">
      <c r="A580" t="s">
        <v>600</v>
      </c>
      <c r="B580" s="12">
        <v>43550</v>
      </c>
      <c r="C580" t="s">
        <v>13</v>
      </c>
      <c r="D580" t="s">
        <v>11</v>
      </c>
      <c r="E580">
        <v>64.27</v>
      </c>
      <c r="F580">
        <v>4</v>
      </c>
      <c r="G580">
        <f>supermarket_sales___Sheet1[[#This Row],[Price]]*supermarket_sales___Sheet1[[#This Row],[Quantity]]</f>
        <v>257.08</v>
      </c>
      <c r="H580">
        <f>MONTH(supermarket_sales___Sheet1[[#This Row],[Date]])</f>
        <v>3</v>
      </c>
    </row>
    <row r="581" spans="1:8" hidden="1" x14ac:dyDescent="0.3">
      <c r="A581" t="s">
        <v>601</v>
      </c>
      <c r="B581" s="12">
        <v>43525</v>
      </c>
      <c r="C581" t="s">
        <v>13</v>
      </c>
      <c r="D581" t="s">
        <v>11</v>
      </c>
      <c r="E581">
        <v>69.510000000000005</v>
      </c>
      <c r="F581">
        <v>2</v>
      </c>
      <c r="G581">
        <f>supermarket_sales___Sheet1[[#This Row],[Price]]*supermarket_sales___Sheet1[[#This Row],[Quantity]]</f>
        <v>139.02000000000001</v>
      </c>
      <c r="H581">
        <f>MONTH(supermarket_sales___Sheet1[[#This Row],[Date]])</f>
        <v>3</v>
      </c>
    </row>
    <row r="582" spans="1:8" hidden="1" x14ac:dyDescent="0.3">
      <c r="A582" t="s">
        <v>602</v>
      </c>
      <c r="B582" s="12">
        <v>43472</v>
      </c>
      <c r="C582" t="s">
        <v>13</v>
      </c>
      <c r="D582" t="s">
        <v>25</v>
      </c>
      <c r="E582">
        <v>27.22</v>
      </c>
      <c r="F582">
        <v>3</v>
      </c>
      <c r="G582">
        <f>supermarket_sales___Sheet1[[#This Row],[Price]]*supermarket_sales___Sheet1[[#This Row],[Quantity]]</f>
        <v>81.66</v>
      </c>
      <c r="H582">
        <f>MONTH(supermarket_sales___Sheet1[[#This Row],[Date]])</f>
        <v>1</v>
      </c>
    </row>
    <row r="583" spans="1:8" hidden="1" x14ac:dyDescent="0.3">
      <c r="A583" t="s">
        <v>603</v>
      </c>
      <c r="B583" s="12">
        <v>43497</v>
      </c>
      <c r="C583" t="s">
        <v>10</v>
      </c>
      <c r="D583" t="s">
        <v>11</v>
      </c>
      <c r="E583">
        <v>77.680000000000007</v>
      </c>
      <c r="F583">
        <v>4</v>
      </c>
      <c r="G583">
        <f>supermarket_sales___Sheet1[[#This Row],[Price]]*supermarket_sales___Sheet1[[#This Row],[Quantity]]</f>
        <v>310.72000000000003</v>
      </c>
      <c r="H583">
        <f>MONTH(supermarket_sales___Sheet1[[#This Row],[Date]])</f>
        <v>2</v>
      </c>
    </row>
    <row r="584" spans="1:8" x14ac:dyDescent="0.3">
      <c r="A584" t="s">
        <v>604</v>
      </c>
      <c r="B584" s="12">
        <v>43509</v>
      </c>
      <c r="C584" t="s">
        <v>10</v>
      </c>
      <c r="D584" t="s">
        <v>27</v>
      </c>
      <c r="E584">
        <v>92.98</v>
      </c>
      <c r="F584">
        <v>2</v>
      </c>
      <c r="G584">
        <f>supermarket_sales___Sheet1[[#This Row],[Price]]*supermarket_sales___Sheet1[[#This Row],[Quantity]]</f>
        <v>185.96</v>
      </c>
      <c r="H584">
        <f>MONTH(supermarket_sales___Sheet1[[#This Row],[Date]])</f>
        <v>2</v>
      </c>
    </row>
    <row r="585" spans="1:8" x14ac:dyDescent="0.3">
      <c r="A585" t="s">
        <v>605</v>
      </c>
      <c r="B585" s="12">
        <v>43479</v>
      </c>
      <c r="C585" t="s">
        <v>10</v>
      </c>
      <c r="D585" t="s">
        <v>27</v>
      </c>
      <c r="E585">
        <v>18.079999999999998</v>
      </c>
      <c r="F585">
        <v>4</v>
      </c>
      <c r="G585">
        <f>supermarket_sales___Sheet1[[#This Row],[Price]]*supermarket_sales___Sheet1[[#This Row],[Quantity]]</f>
        <v>72.319999999999993</v>
      </c>
      <c r="H585">
        <f>MONTH(supermarket_sales___Sheet1[[#This Row],[Date]])</f>
        <v>1</v>
      </c>
    </row>
    <row r="586" spans="1:8" x14ac:dyDescent="0.3">
      <c r="A586" t="s">
        <v>606</v>
      </c>
      <c r="B586" s="12">
        <v>43484</v>
      </c>
      <c r="C586" t="s">
        <v>13</v>
      </c>
      <c r="D586" t="s">
        <v>22</v>
      </c>
      <c r="E586">
        <v>63.06</v>
      </c>
      <c r="F586">
        <v>3</v>
      </c>
      <c r="G586">
        <f>supermarket_sales___Sheet1[[#This Row],[Price]]*supermarket_sales___Sheet1[[#This Row],[Quantity]]</f>
        <v>189.18</v>
      </c>
      <c r="H586">
        <f>MONTH(supermarket_sales___Sheet1[[#This Row],[Date]])</f>
        <v>1</v>
      </c>
    </row>
    <row r="587" spans="1:8" hidden="1" x14ac:dyDescent="0.3">
      <c r="A587" t="s">
        <v>607</v>
      </c>
      <c r="B587" s="12">
        <v>43533</v>
      </c>
      <c r="C587" t="s">
        <v>13</v>
      </c>
      <c r="D587" t="s">
        <v>11</v>
      </c>
      <c r="E587">
        <v>51.71</v>
      </c>
      <c r="F587">
        <v>4</v>
      </c>
      <c r="G587">
        <f>supermarket_sales___Sheet1[[#This Row],[Price]]*supermarket_sales___Sheet1[[#This Row],[Quantity]]</f>
        <v>206.84</v>
      </c>
      <c r="H587">
        <f>MONTH(supermarket_sales___Sheet1[[#This Row],[Date]])</f>
        <v>3</v>
      </c>
    </row>
    <row r="588" spans="1:8" x14ac:dyDescent="0.3">
      <c r="A588" t="s">
        <v>608</v>
      </c>
      <c r="B588" s="12">
        <v>43551</v>
      </c>
      <c r="C588" t="s">
        <v>13</v>
      </c>
      <c r="D588" t="s">
        <v>25</v>
      </c>
      <c r="E588">
        <v>52.34</v>
      </c>
      <c r="F588">
        <v>3</v>
      </c>
      <c r="G588">
        <f>supermarket_sales___Sheet1[[#This Row],[Price]]*supermarket_sales___Sheet1[[#This Row],[Quantity]]</f>
        <v>157.02000000000001</v>
      </c>
      <c r="H588">
        <f>MONTH(supermarket_sales___Sheet1[[#This Row],[Date]])</f>
        <v>3</v>
      </c>
    </row>
    <row r="589" spans="1:8" hidden="1" x14ac:dyDescent="0.3">
      <c r="A589" t="s">
        <v>609</v>
      </c>
      <c r="B589" s="12">
        <v>43500</v>
      </c>
      <c r="C589" t="s">
        <v>13</v>
      </c>
      <c r="D589" t="s">
        <v>22</v>
      </c>
      <c r="E589">
        <v>43.06</v>
      </c>
      <c r="F589">
        <v>5</v>
      </c>
      <c r="G589">
        <f>supermarket_sales___Sheet1[[#This Row],[Price]]*supermarket_sales___Sheet1[[#This Row],[Quantity]]</f>
        <v>215.3</v>
      </c>
      <c r="H589">
        <f>MONTH(supermarket_sales___Sheet1[[#This Row],[Date]])</f>
        <v>2</v>
      </c>
    </row>
    <row r="590" spans="1:8" x14ac:dyDescent="0.3">
      <c r="A590" t="s">
        <v>610</v>
      </c>
      <c r="B590" s="12">
        <v>43538</v>
      </c>
      <c r="C590" t="s">
        <v>13</v>
      </c>
      <c r="D590" t="s">
        <v>27</v>
      </c>
      <c r="E590">
        <v>59.61</v>
      </c>
      <c r="F590">
        <v>10</v>
      </c>
      <c r="G590">
        <f>supermarket_sales___Sheet1[[#This Row],[Price]]*supermarket_sales___Sheet1[[#This Row],[Quantity]]</f>
        <v>596.1</v>
      </c>
      <c r="H590">
        <f>MONTH(supermarket_sales___Sheet1[[#This Row],[Date]])</f>
        <v>3</v>
      </c>
    </row>
    <row r="591" spans="1:8" hidden="1" x14ac:dyDescent="0.3">
      <c r="A591" t="s">
        <v>611</v>
      </c>
      <c r="B591" s="12">
        <v>43528</v>
      </c>
      <c r="C591" t="s">
        <v>13</v>
      </c>
      <c r="D591" t="s">
        <v>11</v>
      </c>
      <c r="E591">
        <v>14.62</v>
      </c>
      <c r="F591">
        <v>5</v>
      </c>
      <c r="G591">
        <f>supermarket_sales___Sheet1[[#This Row],[Price]]*supermarket_sales___Sheet1[[#This Row],[Quantity]]</f>
        <v>73.099999999999994</v>
      </c>
      <c r="H591">
        <f>MONTH(supermarket_sales___Sheet1[[#This Row],[Date]])</f>
        <v>3</v>
      </c>
    </row>
    <row r="592" spans="1:8" hidden="1" x14ac:dyDescent="0.3">
      <c r="A592" t="s">
        <v>612</v>
      </c>
      <c r="B592" s="12">
        <v>43527</v>
      </c>
      <c r="C592" t="s">
        <v>10</v>
      </c>
      <c r="D592" t="s">
        <v>11</v>
      </c>
      <c r="E592">
        <v>46.53</v>
      </c>
      <c r="F592">
        <v>6</v>
      </c>
      <c r="G592">
        <f>supermarket_sales___Sheet1[[#This Row],[Price]]*supermarket_sales___Sheet1[[#This Row],[Quantity]]</f>
        <v>279.18</v>
      </c>
      <c r="H592">
        <f>MONTH(supermarket_sales___Sheet1[[#This Row],[Date]])</f>
        <v>3</v>
      </c>
    </row>
    <row r="593" spans="1:8" x14ac:dyDescent="0.3">
      <c r="A593" t="s">
        <v>613</v>
      </c>
      <c r="B593" s="12">
        <v>43492</v>
      </c>
      <c r="C593" t="s">
        <v>10</v>
      </c>
      <c r="D593" t="s">
        <v>19</v>
      </c>
      <c r="E593">
        <v>24.24</v>
      </c>
      <c r="F593">
        <v>7</v>
      </c>
      <c r="G593">
        <f>supermarket_sales___Sheet1[[#This Row],[Price]]*supermarket_sales___Sheet1[[#This Row],[Quantity]]</f>
        <v>169.67999999999998</v>
      </c>
      <c r="H593">
        <f>MONTH(supermarket_sales___Sheet1[[#This Row],[Date]])</f>
        <v>1</v>
      </c>
    </row>
    <row r="594" spans="1:8" hidden="1" x14ac:dyDescent="0.3">
      <c r="A594" t="s">
        <v>614</v>
      </c>
      <c r="B594" s="12">
        <v>43503</v>
      </c>
      <c r="C594" t="s">
        <v>10</v>
      </c>
      <c r="D594" t="s">
        <v>22</v>
      </c>
      <c r="E594">
        <v>45.58</v>
      </c>
      <c r="F594">
        <v>1</v>
      </c>
      <c r="G594">
        <f>supermarket_sales___Sheet1[[#This Row],[Price]]*supermarket_sales___Sheet1[[#This Row],[Quantity]]</f>
        <v>45.58</v>
      </c>
      <c r="H594">
        <f>MONTH(supermarket_sales___Sheet1[[#This Row],[Date]])</f>
        <v>2</v>
      </c>
    </row>
    <row r="595" spans="1:8" hidden="1" x14ac:dyDescent="0.3">
      <c r="A595" t="s">
        <v>615</v>
      </c>
      <c r="B595" s="12">
        <v>43501</v>
      </c>
      <c r="C595" t="s">
        <v>10</v>
      </c>
      <c r="D595" t="s">
        <v>22</v>
      </c>
      <c r="E595">
        <v>75.2</v>
      </c>
      <c r="F595">
        <v>3</v>
      </c>
      <c r="G595">
        <f>supermarket_sales___Sheet1[[#This Row],[Price]]*supermarket_sales___Sheet1[[#This Row],[Quantity]]</f>
        <v>225.60000000000002</v>
      </c>
      <c r="H595">
        <f>MONTH(supermarket_sales___Sheet1[[#This Row],[Date]])</f>
        <v>2</v>
      </c>
    </row>
    <row r="596" spans="1:8" x14ac:dyDescent="0.3">
      <c r="A596" t="s">
        <v>616</v>
      </c>
      <c r="B596" s="12">
        <v>43539</v>
      </c>
      <c r="C596" t="s">
        <v>10</v>
      </c>
      <c r="D596" t="s">
        <v>22</v>
      </c>
      <c r="E596">
        <v>96.8</v>
      </c>
      <c r="F596">
        <v>3</v>
      </c>
      <c r="G596">
        <f>supermarket_sales___Sheet1[[#This Row],[Price]]*supermarket_sales___Sheet1[[#This Row],[Quantity]]</f>
        <v>290.39999999999998</v>
      </c>
      <c r="H596">
        <f>MONTH(supermarket_sales___Sheet1[[#This Row],[Date]])</f>
        <v>3</v>
      </c>
    </row>
    <row r="597" spans="1:8" hidden="1" x14ac:dyDescent="0.3">
      <c r="A597" t="s">
        <v>617</v>
      </c>
      <c r="B597" s="12">
        <v>43525</v>
      </c>
      <c r="C597" t="s">
        <v>13</v>
      </c>
      <c r="D597" t="s">
        <v>11</v>
      </c>
      <c r="E597">
        <v>14.82</v>
      </c>
      <c r="F597">
        <v>3</v>
      </c>
      <c r="G597">
        <f>supermarket_sales___Sheet1[[#This Row],[Price]]*supermarket_sales___Sheet1[[#This Row],[Quantity]]</f>
        <v>44.46</v>
      </c>
      <c r="H597">
        <f>MONTH(supermarket_sales___Sheet1[[#This Row],[Date]])</f>
        <v>3</v>
      </c>
    </row>
    <row r="598" spans="1:8" x14ac:dyDescent="0.3">
      <c r="A598" t="s">
        <v>618</v>
      </c>
      <c r="B598" s="12">
        <v>43511</v>
      </c>
      <c r="C598" t="s">
        <v>13</v>
      </c>
      <c r="D598" t="s">
        <v>25</v>
      </c>
      <c r="E598">
        <v>52.2</v>
      </c>
      <c r="F598">
        <v>3</v>
      </c>
      <c r="G598">
        <f>supermarket_sales___Sheet1[[#This Row],[Price]]*supermarket_sales___Sheet1[[#This Row],[Quantity]]</f>
        <v>156.60000000000002</v>
      </c>
      <c r="H598">
        <f>MONTH(supermarket_sales___Sheet1[[#This Row],[Date]])</f>
        <v>2</v>
      </c>
    </row>
    <row r="599" spans="1:8" x14ac:dyDescent="0.3">
      <c r="A599" t="s">
        <v>619</v>
      </c>
      <c r="B599" s="12">
        <v>43513</v>
      </c>
      <c r="C599" t="s">
        <v>13</v>
      </c>
      <c r="D599" t="s">
        <v>22</v>
      </c>
      <c r="E599">
        <v>46.66</v>
      </c>
      <c r="F599">
        <v>9</v>
      </c>
      <c r="G599">
        <f>supermarket_sales___Sheet1[[#This Row],[Price]]*supermarket_sales___Sheet1[[#This Row],[Quantity]]</f>
        <v>419.93999999999994</v>
      </c>
      <c r="H599">
        <f>MONTH(supermarket_sales___Sheet1[[#This Row],[Date]])</f>
        <v>2</v>
      </c>
    </row>
    <row r="600" spans="1:8" x14ac:dyDescent="0.3">
      <c r="A600" t="s">
        <v>620</v>
      </c>
      <c r="B600" s="12">
        <v>43491</v>
      </c>
      <c r="C600" t="s">
        <v>13</v>
      </c>
      <c r="D600" t="s">
        <v>27</v>
      </c>
      <c r="E600">
        <v>36.85</v>
      </c>
      <c r="F600">
        <v>5</v>
      </c>
      <c r="G600">
        <f>supermarket_sales___Sheet1[[#This Row],[Price]]*supermarket_sales___Sheet1[[#This Row],[Quantity]]</f>
        <v>184.25</v>
      </c>
      <c r="H600">
        <f>MONTH(supermarket_sales___Sheet1[[#This Row],[Date]])</f>
        <v>1</v>
      </c>
    </row>
    <row r="601" spans="1:8" x14ac:dyDescent="0.3">
      <c r="A601" t="s">
        <v>621</v>
      </c>
      <c r="B601" s="12">
        <v>43548</v>
      </c>
      <c r="C601" t="s">
        <v>10</v>
      </c>
      <c r="D601" t="s">
        <v>19</v>
      </c>
      <c r="E601">
        <v>70.319999999999993</v>
      </c>
      <c r="F601">
        <v>2</v>
      </c>
      <c r="G601">
        <f>supermarket_sales___Sheet1[[#This Row],[Price]]*supermarket_sales___Sheet1[[#This Row],[Quantity]]</f>
        <v>140.63999999999999</v>
      </c>
      <c r="H601">
        <f>MONTH(supermarket_sales___Sheet1[[#This Row],[Date]])</f>
        <v>3</v>
      </c>
    </row>
    <row r="602" spans="1:8" x14ac:dyDescent="0.3">
      <c r="A602" t="s">
        <v>622</v>
      </c>
      <c r="B602" s="12">
        <v>43488</v>
      </c>
      <c r="C602" t="s">
        <v>13</v>
      </c>
      <c r="D602" t="s">
        <v>14</v>
      </c>
      <c r="E602">
        <v>83.08</v>
      </c>
      <c r="F602">
        <v>1</v>
      </c>
      <c r="G602">
        <f>supermarket_sales___Sheet1[[#This Row],[Price]]*supermarket_sales___Sheet1[[#This Row],[Quantity]]</f>
        <v>83.08</v>
      </c>
      <c r="H602">
        <f>MONTH(supermarket_sales___Sheet1[[#This Row],[Date]])</f>
        <v>1</v>
      </c>
    </row>
    <row r="603" spans="1:8" x14ac:dyDescent="0.3">
      <c r="A603" t="s">
        <v>623</v>
      </c>
      <c r="B603" s="12">
        <v>43491</v>
      </c>
      <c r="C603" t="s">
        <v>13</v>
      </c>
      <c r="D603" t="s">
        <v>27</v>
      </c>
      <c r="E603">
        <v>64.989999999999995</v>
      </c>
      <c r="F603">
        <v>1</v>
      </c>
      <c r="G603">
        <f>supermarket_sales___Sheet1[[#This Row],[Price]]*supermarket_sales___Sheet1[[#This Row],[Quantity]]</f>
        <v>64.989999999999995</v>
      </c>
      <c r="H603">
        <f>MONTH(supermarket_sales___Sheet1[[#This Row],[Date]])</f>
        <v>1</v>
      </c>
    </row>
    <row r="604" spans="1:8" x14ac:dyDescent="0.3">
      <c r="A604" t="s">
        <v>624</v>
      </c>
      <c r="B604" s="12">
        <v>43538</v>
      </c>
      <c r="C604" t="s">
        <v>13</v>
      </c>
      <c r="D604" t="s">
        <v>25</v>
      </c>
      <c r="E604">
        <v>77.56</v>
      </c>
      <c r="F604">
        <v>10</v>
      </c>
      <c r="G604">
        <f>supermarket_sales___Sheet1[[#This Row],[Price]]*supermarket_sales___Sheet1[[#This Row],[Quantity]]</f>
        <v>775.6</v>
      </c>
      <c r="H604">
        <f>MONTH(supermarket_sales___Sheet1[[#This Row],[Date]])</f>
        <v>3</v>
      </c>
    </row>
    <row r="605" spans="1:8" x14ac:dyDescent="0.3">
      <c r="A605" t="s">
        <v>625</v>
      </c>
      <c r="B605" s="12">
        <v>43541</v>
      </c>
      <c r="C605" t="s">
        <v>13</v>
      </c>
      <c r="D605" t="s">
        <v>22</v>
      </c>
      <c r="E605">
        <v>54.51</v>
      </c>
      <c r="F605">
        <v>6</v>
      </c>
      <c r="G605">
        <f>supermarket_sales___Sheet1[[#This Row],[Price]]*supermarket_sales___Sheet1[[#This Row],[Quantity]]</f>
        <v>327.06</v>
      </c>
      <c r="H605">
        <f>MONTH(supermarket_sales___Sheet1[[#This Row],[Date]])</f>
        <v>3</v>
      </c>
    </row>
    <row r="606" spans="1:8" hidden="1" x14ac:dyDescent="0.3">
      <c r="A606" t="s">
        <v>626</v>
      </c>
      <c r="B606" s="12">
        <v>43473</v>
      </c>
      <c r="C606" t="s">
        <v>10</v>
      </c>
      <c r="D606" t="s">
        <v>27</v>
      </c>
      <c r="E606">
        <v>51.89</v>
      </c>
      <c r="F606">
        <v>7</v>
      </c>
      <c r="G606">
        <f>supermarket_sales___Sheet1[[#This Row],[Price]]*supermarket_sales___Sheet1[[#This Row],[Quantity]]</f>
        <v>363.23</v>
      </c>
      <c r="H606">
        <f>MONTH(supermarket_sales___Sheet1[[#This Row],[Date]])</f>
        <v>1</v>
      </c>
    </row>
    <row r="607" spans="1:8" hidden="1" x14ac:dyDescent="0.3">
      <c r="A607" t="s">
        <v>627</v>
      </c>
      <c r="B607" s="12">
        <v>43504</v>
      </c>
      <c r="C607" t="s">
        <v>13</v>
      </c>
      <c r="D607" t="s">
        <v>19</v>
      </c>
      <c r="E607">
        <v>31.75</v>
      </c>
      <c r="F607">
        <v>4</v>
      </c>
      <c r="G607">
        <f>supermarket_sales___Sheet1[[#This Row],[Price]]*supermarket_sales___Sheet1[[#This Row],[Quantity]]</f>
        <v>127</v>
      </c>
      <c r="H607">
        <f>MONTH(supermarket_sales___Sheet1[[#This Row],[Date]])</f>
        <v>2</v>
      </c>
    </row>
    <row r="608" spans="1:8" hidden="1" x14ac:dyDescent="0.3">
      <c r="A608" t="s">
        <v>628</v>
      </c>
      <c r="B608" s="12">
        <v>43506</v>
      </c>
      <c r="C608" t="s">
        <v>10</v>
      </c>
      <c r="D608" t="s">
        <v>27</v>
      </c>
      <c r="E608">
        <v>53.65</v>
      </c>
      <c r="F608">
        <v>7</v>
      </c>
      <c r="G608">
        <f>supermarket_sales___Sheet1[[#This Row],[Price]]*supermarket_sales___Sheet1[[#This Row],[Quantity]]</f>
        <v>375.55</v>
      </c>
      <c r="H608">
        <f>MONTH(supermarket_sales___Sheet1[[#This Row],[Date]])</f>
        <v>2</v>
      </c>
    </row>
    <row r="609" spans="1:8" x14ac:dyDescent="0.3">
      <c r="A609" t="s">
        <v>629</v>
      </c>
      <c r="B609" s="12">
        <v>43552</v>
      </c>
      <c r="C609" t="s">
        <v>10</v>
      </c>
      <c r="D609" t="s">
        <v>25</v>
      </c>
      <c r="E609">
        <v>49.79</v>
      </c>
      <c r="F609">
        <v>4</v>
      </c>
      <c r="G609">
        <f>supermarket_sales___Sheet1[[#This Row],[Price]]*supermarket_sales___Sheet1[[#This Row],[Quantity]]</f>
        <v>199.16</v>
      </c>
      <c r="H609">
        <f>MONTH(supermarket_sales___Sheet1[[#This Row],[Date]])</f>
        <v>3</v>
      </c>
    </row>
    <row r="610" spans="1:8" x14ac:dyDescent="0.3">
      <c r="A610" t="s">
        <v>630</v>
      </c>
      <c r="B610" s="12">
        <v>43488</v>
      </c>
      <c r="C610" t="s">
        <v>13</v>
      </c>
      <c r="D610" t="s">
        <v>27</v>
      </c>
      <c r="E610">
        <v>30.61</v>
      </c>
      <c r="F610">
        <v>1</v>
      </c>
      <c r="G610">
        <f>supermarket_sales___Sheet1[[#This Row],[Price]]*supermarket_sales___Sheet1[[#This Row],[Quantity]]</f>
        <v>30.61</v>
      </c>
      <c r="H610">
        <f>MONTH(supermarket_sales___Sheet1[[#This Row],[Date]])</f>
        <v>1</v>
      </c>
    </row>
    <row r="611" spans="1:8" x14ac:dyDescent="0.3">
      <c r="A611" t="s">
        <v>631</v>
      </c>
      <c r="B611" s="12">
        <v>43482</v>
      </c>
      <c r="C611" t="s">
        <v>10</v>
      </c>
      <c r="D611" t="s">
        <v>25</v>
      </c>
      <c r="E611">
        <v>57.89</v>
      </c>
      <c r="F611">
        <v>2</v>
      </c>
      <c r="G611">
        <f>supermarket_sales___Sheet1[[#This Row],[Price]]*supermarket_sales___Sheet1[[#This Row],[Quantity]]</f>
        <v>115.78</v>
      </c>
      <c r="H611">
        <f>MONTH(supermarket_sales___Sheet1[[#This Row],[Date]])</f>
        <v>1</v>
      </c>
    </row>
    <row r="612" spans="1:8" hidden="1" x14ac:dyDescent="0.3">
      <c r="A612" t="s">
        <v>632</v>
      </c>
      <c r="B612" s="12">
        <v>43503</v>
      </c>
      <c r="C612" t="s">
        <v>13</v>
      </c>
      <c r="D612" t="s">
        <v>14</v>
      </c>
      <c r="E612">
        <v>28.96</v>
      </c>
      <c r="F612">
        <v>1</v>
      </c>
      <c r="G612">
        <f>supermarket_sales___Sheet1[[#This Row],[Price]]*supermarket_sales___Sheet1[[#This Row],[Quantity]]</f>
        <v>28.96</v>
      </c>
      <c r="H612">
        <f>MONTH(supermarket_sales___Sheet1[[#This Row],[Date]])</f>
        <v>2</v>
      </c>
    </row>
    <row r="613" spans="1:8" hidden="1" x14ac:dyDescent="0.3">
      <c r="A613" t="s">
        <v>633</v>
      </c>
      <c r="B613" s="12">
        <v>43533</v>
      </c>
      <c r="C613" t="s">
        <v>10</v>
      </c>
      <c r="D613" t="s">
        <v>25</v>
      </c>
      <c r="E613">
        <v>98.97</v>
      </c>
      <c r="F613">
        <v>9</v>
      </c>
      <c r="G613">
        <f>supermarket_sales___Sheet1[[#This Row],[Price]]*supermarket_sales___Sheet1[[#This Row],[Quantity]]</f>
        <v>890.73</v>
      </c>
      <c r="H613">
        <f>MONTH(supermarket_sales___Sheet1[[#This Row],[Date]])</f>
        <v>3</v>
      </c>
    </row>
    <row r="614" spans="1:8" x14ac:dyDescent="0.3">
      <c r="A614" t="s">
        <v>634</v>
      </c>
      <c r="B614" s="12">
        <v>43489</v>
      </c>
      <c r="C614" t="s">
        <v>10</v>
      </c>
      <c r="D614" t="s">
        <v>27</v>
      </c>
      <c r="E614">
        <v>93.22</v>
      </c>
      <c r="F614">
        <v>3</v>
      </c>
      <c r="G614">
        <f>supermarket_sales___Sheet1[[#This Row],[Price]]*supermarket_sales___Sheet1[[#This Row],[Quantity]]</f>
        <v>279.65999999999997</v>
      </c>
      <c r="H614">
        <f>MONTH(supermarket_sales___Sheet1[[#This Row],[Date]])</f>
        <v>1</v>
      </c>
    </row>
    <row r="615" spans="1:8" x14ac:dyDescent="0.3">
      <c r="A615" t="s">
        <v>635</v>
      </c>
      <c r="B615" s="12">
        <v>43484</v>
      </c>
      <c r="C615" t="s">
        <v>10</v>
      </c>
      <c r="D615" t="s">
        <v>22</v>
      </c>
      <c r="E615">
        <v>80.930000000000007</v>
      </c>
      <c r="F615">
        <v>1</v>
      </c>
      <c r="G615">
        <f>supermarket_sales___Sheet1[[#This Row],[Price]]*supermarket_sales___Sheet1[[#This Row],[Quantity]]</f>
        <v>80.930000000000007</v>
      </c>
      <c r="H615">
        <f>MONTH(supermarket_sales___Sheet1[[#This Row],[Date]])</f>
        <v>1</v>
      </c>
    </row>
    <row r="616" spans="1:8" hidden="1" x14ac:dyDescent="0.3">
      <c r="A616" t="s">
        <v>636</v>
      </c>
      <c r="B616" s="12">
        <v>43499</v>
      </c>
      <c r="C616" t="s">
        <v>10</v>
      </c>
      <c r="D616" t="s">
        <v>25</v>
      </c>
      <c r="E616">
        <v>67.45</v>
      </c>
      <c r="F616">
        <v>10</v>
      </c>
      <c r="G616">
        <f>supermarket_sales___Sheet1[[#This Row],[Price]]*supermarket_sales___Sheet1[[#This Row],[Quantity]]</f>
        <v>674.5</v>
      </c>
      <c r="H616">
        <f>MONTH(supermarket_sales___Sheet1[[#This Row],[Date]])</f>
        <v>2</v>
      </c>
    </row>
    <row r="617" spans="1:8" x14ac:dyDescent="0.3">
      <c r="A617" t="s">
        <v>637</v>
      </c>
      <c r="B617" s="12">
        <v>43544</v>
      </c>
      <c r="C617" t="s">
        <v>10</v>
      </c>
      <c r="D617" t="s">
        <v>22</v>
      </c>
      <c r="E617">
        <v>38.72</v>
      </c>
      <c r="F617">
        <v>9</v>
      </c>
      <c r="G617">
        <f>supermarket_sales___Sheet1[[#This Row],[Price]]*supermarket_sales___Sheet1[[#This Row],[Quantity]]</f>
        <v>348.48</v>
      </c>
      <c r="H617">
        <f>MONTH(supermarket_sales___Sheet1[[#This Row],[Date]])</f>
        <v>3</v>
      </c>
    </row>
    <row r="618" spans="1:8" x14ac:dyDescent="0.3">
      <c r="A618" t="s">
        <v>638</v>
      </c>
      <c r="B618" s="12">
        <v>43478</v>
      </c>
      <c r="C618" t="s">
        <v>10</v>
      </c>
      <c r="D618" t="s">
        <v>22</v>
      </c>
      <c r="E618">
        <v>72.599999999999994</v>
      </c>
      <c r="F618">
        <v>6</v>
      </c>
      <c r="G618">
        <f>supermarket_sales___Sheet1[[#This Row],[Price]]*supermarket_sales___Sheet1[[#This Row],[Quantity]]</f>
        <v>435.59999999999997</v>
      </c>
      <c r="H618">
        <f>MONTH(supermarket_sales___Sheet1[[#This Row],[Date]])</f>
        <v>1</v>
      </c>
    </row>
    <row r="619" spans="1:8" x14ac:dyDescent="0.3">
      <c r="A619" t="s">
        <v>639</v>
      </c>
      <c r="B619" s="12">
        <v>43538</v>
      </c>
      <c r="C619" t="s">
        <v>10</v>
      </c>
      <c r="D619" t="s">
        <v>14</v>
      </c>
      <c r="E619">
        <v>87.91</v>
      </c>
      <c r="F619">
        <v>5</v>
      </c>
      <c r="G619">
        <f>supermarket_sales___Sheet1[[#This Row],[Price]]*supermarket_sales___Sheet1[[#This Row],[Quantity]]</f>
        <v>439.54999999999995</v>
      </c>
      <c r="H619">
        <f>MONTH(supermarket_sales___Sheet1[[#This Row],[Date]])</f>
        <v>3</v>
      </c>
    </row>
    <row r="620" spans="1:8" x14ac:dyDescent="0.3">
      <c r="A620" t="s">
        <v>640</v>
      </c>
      <c r="B620" s="12">
        <v>43488</v>
      </c>
      <c r="C620" t="s">
        <v>10</v>
      </c>
      <c r="D620" t="s">
        <v>25</v>
      </c>
      <c r="E620">
        <v>98.53</v>
      </c>
      <c r="F620">
        <v>6</v>
      </c>
      <c r="G620">
        <f>supermarket_sales___Sheet1[[#This Row],[Price]]*supermarket_sales___Sheet1[[#This Row],[Quantity]]</f>
        <v>591.18000000000006</v>
      </c>
      <c r="H620">
        <f>MONTH(supermarket_sales___Sheet1[[#This Row],[Date]])</f>
        <v>1</v>
      </c>
    </row>
    <row r="621" spans="1:8" hidden="1" x14ac:dyDescent="0.3">
      <c r="A621" t="s">
        <v>641</v>
      </c>
      <c r="B621" s="12">
        <v>43503</v>
      </c>
      <c r="C621" t="s">
        <v>10</v>
      </c>
      <c r="D621" t="s">
        <v>27</v>
      </c>
      <c r="E621">
        <v>43.46</v>
      </c>
      <c r="F621">
        <v>6</v>
      </c>
      <c r="G621">
        <f>supermarket_sales___Sheet1[[#This Row],[Price]]*supermarket_sales___Sheet1[[#This Row],[Quantity]]</f>
        <v>260.76</v>
      </c>
      <c r="H621">
        <f>MONTH(supermarket_sales___Sheet1[[#This Row],[Date]])</f>
        <v>2</v>
      </c>
    </row>
    <row r="622" spans="1:8" x14ac:dyDescent="0.3">
      <c r="A622" t="s">
        <v>642</v>
      </c>
      <c r="B622" s="12">
        <v>43552</v>
      </c>
      <c r="C622" t="s">
        <v>13</v>
      </c>
      <c r="D622" t="s">
        <v>25</v>
      </c>
      <c r="E622">
        <v>71.680000000000007</v>
      </c>
      <c r="F622">
        <v>3</v>
      </c>
      <c r="G622">
        <f>supermarket_sales___Sheet1[[#This Row],[Price]]*supermarket_sales___Sheet1[[#This Row],[Quantity]]</f>
        <v>215.04000000000002</v>
      </c>
      <c r="H622">
        <f>MONTH(supermarket_sales___Sheet1[[#This Row],[Date]])</f>
        <v>3</v>
      </c>
    </row>
    <row r="623" spans="1:8" x14ac:dyDescent="0.3">
      <c r="A623" t="s">
        <v>643</v>
      </c>
      <c r="B623" s="12">
        <v>43544</v>
      </c>
      <c r="C623" t="s">
        <v>10</v>
      </c>
      <c r="D623" t="s">
        <v>25</v>
      </c>
      <c r="E623">
        <v>91.61</v>
      </c>
      <c r="F623">
        <v>1</v>
      </c>
      <c r="G623">
        <f>supermarket_sales___Sheet1[[#This Row],[Price]]*supermarket_sales___Sheet1[[#This Row],[Quantity]]</f>
        <v>91.61</v>
      </c>
      <c r="H623">
        <f>MONTH(supermarket_sales___Sheet1[[#This Row],[Date]])</f>
        <v>3</v>
      </c>
    </row>
    <row r="624" spans="1:8" x14ac:dyDescent="0.3">
      <c r="A624" t="s">
        <v>644</v>
      </c>
      <c r="B624" s="12">
        <v>43482</v>
      </c>
      <c r="C624" t="s">
        <v>10</v>
      </c>
      <c r="D624" t="s">
        <v>19</v>
      </c>
      <c r="E624">
        <v>94.59</v>
      </c>
      <c r="F624">
        <v>7</v>
      </c>
      <c r="G624">
        <f>supermarket_sales___Sheet1[[#This Row],[Price]]*supermarket_sales___Sheet1[[#This Row],[Quantity]]</f>
        <v>662.13</v>
      </c>
      <c r="H624">
        <f>MONTH(supermarket_sales___Sheet1[[#This Row],[Date]])</f>
        <v>1</v>
      </c>
    </row>
    <row r="625" spans="1:8" hidden="1" x14ac:dyDescent="0.3">
      <c r="A625" t="s">
        <v>645</v>
      </c>
      <c r="B625" s="12">
        <v>43477</v>
      </c>
      <c r="C625" t="s">
        <v>13</v>
      </c>
      <c r="D625" t="s">
        <v>27</v>
      </c>
      <c r="E625">
        <v>83.25</v>
      </c>
      <c r="F625">
        <v>10</v>
      </c>
      <c r="G625">
        <f>supermarket_sales___Sheet1[[#This Row],[Price]]*supermarket_sales___Sheet1[[#This Row],[Quantity]]</f>
        <v>832.5</v>
      </c>
      <c r="H625">
        <f>MONTH(supermarket_sales___Sheet1[[#This Row],[Date]])</f>
        <v>1</v>
      </c>
    </row>
    <row r="626" spans="1:8" x14ac:dyDescent="0.3">
      <c r="A626" t="s">
        <v>646</v>
      </c>
      <c r="B626" s="12">
        <v>43512</v>
      </c>
      <c r="C626" t="s">
        <v>10</v>
      </c>
      <c r="D626" t="s">
        <v>27</v>
      </c>
      <c r="E626">
        <v>91.35</v>
      </c>
      <c r="F626">
        <v>1</v>
      </c>
      <c r="G626">
        <f>supermarket_sales___Sheet1[[#This Row],[Price]]*supermarket_sales___Sheet1[[#This Row],[Quantity]]</f>
        <v>91.35</v>
      </c>
      <c r="H626">
        <f>MONTH(supermarket_sales___Sheet1[[#This Row],[Date]])</f>
        <v>2</v>
      </c>
    </row>
    <row r="627" spans="1:8" x14ac:dyDescent="0.3">
      <c r="A627" t="s">
        <v>647</v>
      </c>
      <c r="B627" s="12">
        <v>43491</v>
      </c>
      <c r="C627" t="s">
        <v>10</v>
      </c>
      <c r="D627" t="s">
        <v>25</v>
      </c>
      <c r="E627">
        <v>78.88</v>
      </c>
      <c r="F627">
        <v>2</v>
      </c>
      <c r="G627">
        <f>supermarket_sales___Sheet1[[#This Row],[Price]]*supermarket_sales___Sheet1[[#This Row],[Quantity]]</f>
        <v>157.76</v>
      </c>
      <c r="H627">
        <f>MONTH(supermarket_sales___Sheet1[[#This Row],[Date]])</f>
        <v>1</v>
      </c>
    </row>
    <row r="628" spans="1:8" hidden="1" x14ac:dyDescent="0.3">
      <c r="A628" t="s">
        <v>648</v>
      </c>
      <c r="B628" s="12">
        <v>43533</v>
      </c>
      <c r="C628" t="s">
        <v>13</v>
      </c>
      <c r="D628" t="s">
        <v>22</v>
      </c>
      <c r="E628">
        <v>60.87</v>
      </c>
      <c r="F628">
        <v>2</v>
      </c>
      <c r="G628">
        <f>supermarket_sales___Sheet1[[#This Row],[Price]]*supermarket_sales___Sheet1[[#This Row],[Quantity]]</f>
        <v>121.74</v>
      </c>
      <c r="H628">
        <f>MONTH(supermarket_sales___Sheet1[[#This Row],[Date]])</f>
        <v>3</v>
      </c>
    </row>
    <row r="629" spans="1:8" x14ac:dyDescent="0.3">
      <c r="A629" t="s">
        <v>649</v>
      </c>
      <c r="B629" s="12">
        <v>43538</v>
      </c>
      <c r="C629" t="s">
        <v>10</v>
      </c>
      <c r="D629" t="s">
        <v>11</v>
      </c>
      <c r="E629">
        <v>82.58</v>
      </c>
      <c r="F629">
        <v>10</v>
      </c>
      <c r="G629">
        <f>supermarket_sales___Sheet1[[#This Row],[Price]]*supermarket_sales___Sheet1[[#This Row],[Quantity]]</f>
        <v>825.8</v>
      </c>
      <c r="H629">
        <f>MONTH(supermarket_sales___Sheet1[[#This Row],[Date]])</f>
        <v>3</v>
      </c>
    </row>
    <row r="630" spans="1:8" x14ac:dyDescent="0.3">
      <c r="A630" t="s">
        <v>650</v>
      </c>
      <c r="B630" s="12">
        <v>43490</v>
      </c>
      <c r="C630" t="s">
        <v>10</v>
      </c>
      <c r="D630" t="s">
        <v>19</v>
      </c>
      <c r="E630">
        <v>53.3</v>
      </c>
      <c r="F630">
        <v>3</v>
      </c>
      <c r="G630">
        <f>supermarket_sales___Sheet1[[#This Row],[Price]]*supermarket_sales___Sheet1[[#This Row],[Quantity]]</f>
        <v>159.89999999999998</v>
      </c>
      <c r="H630">
        <f>MONTH(supermarket_sales___Sheet1[[#This Row],[Date]])</f>
        <v>1</v>
      </c>
    </row>
    <row r="631" spans="1:8" x14ac:dyDescent="0.3">
      <c r="A631" t="s">
        <v>651</v>
      </c>
      <c r="B631" s="12">
        <v>43491</v>
      </c>
      <c r="C631" t="s">
        <v>13</v>
      </c>
      <c r="D631" t="s">
        <v>27</v>
      </c>
      <c r="E631">
        <v>12.09</v>
      </c>
      <c r="F631">
        <v>1</v>
      </c>
      <c r="G631">
        <f>supermarket_sales___Sheet1[[#This Row],[Price]]*supermarket_sales___Sheet1[[#This Row],[Quantity]]</f>
        <v>12.09</v>
      </c>
      <c r="H631">
        <f>MONTH(supermarket_sales___Sheet1[[#This Row],[Date]])</f>
        <v>1</v>
      </c>
    </row>
    <row r="632" spans="1:8" x14ac:dyDescent="0.3">
      <c r="A632" t="s">
        <v>652</v>
      </c>
      <c r="B632" s="12">
        <v>43484</v>
      </c>
      <c r="C632" t="s">
        <v>13</v>
      </c>
      <c r="D632" t="s">
        <v>22</v>
      </c>
      <c r="E632">
        <v>64.19</v>
      </c>
      <c r="F632">
        <v>10</v>
      </c>
      <c r="G632">
        <f>supermarket_sales___Sheet1[[#This Row],[Price]]*supermarket_sales___Sheet1[[#This Row],[Quantity]]</f>
        <v>641.9</v>
      </c>
      <c r="H632">
        <f>MONTH(supermarket_sales___Sheet1[[#This Row],[Date]])</f>
        <v>1</v>
      </c>
    </row>
    <row r="633" spans="1:8" hidden="1" x14ac:dyDescent="0.3">
      <c r="A633" t="s">
        <v>653</v>
      </c>
      <c r="B633" s="12">
        <v>43529</v>
      </c>
      <c r="C633" t="s">
        <v>13</v>
      </c>
      <c r="D633" t="s">
        <v>14</v>
      </c>
      <c r="E633">
        <v>78.31</v>
      </c>
      <c r="F633">
        <v>3</v>
      </c>
      <c r="G633">
        <f>supermarket_sales___Sheet1[[#This Row],[Price]]*supermarket_sales___Sheet1[[#This Row],[Quantity]]</f>
        <v>234.93</v>
      </c>
      <c r="H633">
        <f>MONTH(supermarket_sales___Sheet1[[#This Row],[Date]])</f>
        <v>3</v>
      </c>
    </row>
    <row r="634" spans="1:8" x14ac:dyDescent="0.3">
      <c r="A634" t="s">
        <v>654</v>
      </c>
      <c r="B634" s="12">
        <v>43480</v>
      </c>
      <c r="C634" t="s">
        <v>10</v>
      </c>
      <c r="D634" t="s">
        <v>25</v>
      </c>
      <c r="E634">
        <v>83.77</v>
      </c>
      <c r="F634">
        <v>2</v>
      </c>
      <c r="G634">
        <f>supermarket_sales___Sheet1[[#This Row],[Price]]*supermarket_sales___Sheet1[[#This Row],[Quantity]]</f>
        <v>167.54</v>
      </c>
      <c r="H634">
        <f>MONTH(supermarket_sales___Sheet1[[#This Row],[Date]])</f>
        <v>1</v>
      </c>
    </row>
    <row r="635" spans="1:8" x14ac:dyDescent="0.3">
      <c r="A635" t="s">
        <v>655</v>
      </c>
      <c r="B635" s="12">
        <v>43542</v>
      </c>
      <c r="C635" t="s">
        <v>13</v>
      </c>
      <c r="D635" t="s">
        <v>19</v>
      </c>
      <c r="E635">
        <v>99.7</v>
      </c>
      <c r="F635">
        <v>3</v>
      </c>
      <c r="G635">
        <f>supermarket_sales___Sheet1[[#This Row],[Price]]*supermarket_sales___Sheet1[[#This Row],[Quantity]]</f>
        <v>299.10000000000002</v>
      </c>
      <c r="H635">
        <f>MONTH(supermarket_sales___Sheet1[[#This Row],[Date]])</f>
        <v>3</v>
      </c>
    </row>
    <row r="636" spans="1:8" x14ac:dyDescent="0.3">
      <c r="A636" t="s">
        <v>656</v>
      </c>
      <c r="B636" s="12">
        <v>43544</v>
      </c>
      <c r="C636" t="s">
        <v>10</v>
      </c>
      <c r="D636" t="s">
        <v>25</v>
      </c>
      <c r="E636">
        <v>79.91</v>
      </c>
      <c r="F636">
        <v>3</v>
      </c>
      <c r="G636">
        <f>supermarket_sales___Sheet1[[#This Row],[Price]]*supermarket_sales___Sheet1[[#This Row],[Quantity]]</f>
        <v>239.73</v>
      </c>
      <c r="H636">
        <f>MONTH(supermarket_sales___Sheet1[[#This Row],[Date]])</f>
        <v>3</v>
      </c>
    </row>
    <row r="637" spans="1:8" x14ac:dyDescent="0.3">
      <c r="A637" t="s">
        <v>657</v>
      </c>
      <c r="B637" s="12">
        <v>43480</v>
      </c>
      <c r="C637" t="s">
        <v>10</v>
      </c>
      <c r="D637" t="s">
        <v>11</v>
      </c>
      <c r="E637">
        <v>66.47</v>
      </c>
      <c r="F637">
        <v>10</v>
      </c>
      <c r="G637">
        <f>supermarket_sales___Sheet1[[#This Row],[Price]]*supermarket_sales___Sheet1[[#This Row],[Quantity]]</f>
        <v>664.7</v>
      </c>
      <c r="H637">
        <f>MONTH(supermarket_sales___Sheet1[[#This Row],[Date]])</f>
        <v>1</v>
      </c>
    </row>
    <row r="638" spans="1:8" hidden="1" x14ac:dyDescent="0.3">
      <c r="A638" t="s">
        <v>658</v>
      </c>
      <c r="B638" s="12">
        <v>43527</v>
      </c>
      <c r="C638" t="s">
        <v>13</v>
      </c>
      <c r="D638" t="s">
        <v>11</v>
      </c>
      <c r="E638">
        <v>28.95</v>
      </c>
      <c r="F638">
        <v>7</v>
      </c>
      <c r="G638">
        <f>supermarket_sales___Sheet1[[#This Row],[Price]]*supermarket_sales___Sheet1[[#This Row],[Quantity]]</f>
        <v>202.65</v>
      </c>
      <c r="H638">
        <f>MONTH(supermarket_sales___Sheet1[[#This Row],[Date]])</f>
        <v>3</v>
      </c>
    </row>
    <row r="639" spans="1:8" x14ac:dyDescent="0.3">
      <c r="A639" t="s">
        <v>659</v>
      </c>
      <c r="B639" s="12">
        <v>43543</v>
      </c>
      <c r="C639" t="s">
        <v>13</v>
      </c>
      <c r="D639" t="s">
        <v>14</v>
      </c>
      <c r="E639">
        <v>46.2</v>
      </c>
      <c r="F639">
        <v>1</v>
      </c>
      <c r="G639">
        <f>supermarket_sales___Sheet1[[#This Row],[Price]]*supermarket_sales___Sheet1[[#This Row],[Quantity]]</f>
        <v>46.2</v>
      </c>
      <c r="H639">
        <f>MONTH(supermarket_sales___Sheet1[[#This Row],[Date]])</f>
        <v>3</v>
      </c>
    </row>
    <row r="640" spans="1:8" hidden="1" x14ac:dyDescent="0.3">
      <c r="A640" t="s">
        <v>660</v>
      </c>
      <c r="B640" s="12">
        <v>43532</v>
      </c>
      <c r="C640" t="s">
        <v>10</v>
      </c>
      <c r="D640" t="s">
        <v>25</v>
      </c>
      <c r="E640">
        <v>17.63</v>
      </c>
      <c r="F640">
        <v>5</v>
      </c>
      <c r="G640">
        <f>supermarket_sales___Sheet1[[#This Row],[Price]]*supermarket_sales___Sheet1[[#This Row],[Quantity]]</f>
        <v>88.149999999999991</v>
      </c>
      <c r="H640">
        <f>MONTH(supermarket_sales___Sheet1[[#This Row],[Date]])</f>
        <v>3</v>
      </c>
    </row>
    <row r="641" spans="1:8" x14ac:dyDescent="0.3">
      <c r="A641" t="s">
        <v>661</v>
      </c>
      <c r="B641" s="12">
        <v>43523</v>
      </c>
      <c r="C641" t="s">
        <v>13</v>
      </c>
      <c r="D641" t="s">
        <v>27</v>
      </c>
      <c r="E641">
        <v>52.42</v>
      </c>
      <c r="F641">
        <v>3</v>
      </c>
      <c r="G641">
        <f>supermarket_sales___Sheet1[[#This Row],[Price]]*supermarket_sales___Sheet1[[#This Row],[Quantity]]</f>
        <v>157.26</v>
      </c>
      <c r="H641">
        <f>MONTH(supermarket_sales___Sheet1[[#This Row],[Date]])</f>
        <v>2</v>
      </c>
    </row>
    <row r="642" spans="1:8" x14ac:dyDescent="0.3">
      <c r="A642" t="s">
        <v>662</v>
      </c>
      <c r="B642" s="12">
        <v>43519</v>
      </c>
      <c r="C642" t="s">
        <v>10</v>
      </c>
      <c r="D642" t="s">
        <v>25</v>
      </c>
      <c r="E642">
        <v>98.79</v>
      </c>
      <c r="F642">
        <v>3</v>
      </c>
      <c r="G642">
        <f>supermarket_sales___Sheet1[[#This Row],[Price]]*supermarket_sales___Sheet1[[#This Row],[Quantity]]</f>
        <v>296.37</v>
      </c>
      <c r="H642">
        <f>MONTH(supermarket_sales___Sheet1[[#This Row],[Date]])</f>
        <v>2</v>
      </c>
    </row>
    <row r="643" spans="1:8" x14ac:dyDescent="0.3">
      <c r="A643" t="s">
        <v>663</v>
      </c>
      <c r="B643" s="12">
        <v>43543</v>
      </c>
      <c r="C643" t="s">
        <v>10</v>
      </c>
      <c r="D643" t="s">
        <v>14</v>
      </c>
      <c r="E643">
        <v>88.55</v>
      </c>
      <c r="F643">
        <v>8</v>
      </c>
      <c r="G643">
        <f>supermarket_sales___Sheet1[[#This Row],[Price]]*supermarket_sales___Sheet1[[#This Row],[Quantity]]</f>
        <v>708.4</v>
      </c>
      <c r="H643">
        <f>MONTH(supermarket_sales___Sheet1[[#This Row],[Date]])</f>
        <v>3</v>
      </c>
    </row>
    <row r="644" spans="1:8" x14ac:dyDescent="0.3">
      <c r="A644" t="s">
        <v>664</v>
      </c>
      <c r="B644" s="12">
        <v>43551</v>
      </c>
      <c r="C644" t="s">
        <v>10</v>
      </c>
      <c r="D644" t="s">
        <v>14</v>
      </c>
      <c r="E644">
        <v>55.67</v>
      </c>
      <c r="F644">
        <v>2</v>
      </c>
      <c r="G644">
        <f>supermarket_sales___Sheet1[[#This Row],[Price]]*supermarket_sales___Sheet1[[#This Row],[Quantity]]</f>
        <v>111.34</v>
      </c>
      <c r="H644">
        <f>MONTH(supermarket_sales___Sheet1[[#This Row],[Date]])</f>
        <v>3</v>
      </c>
    </row>
    <row r="645" spans="1:8" x14ac:dyDescent="0.3">
      <c r="A645" t="s">
        <v>665</v>
      </c>
      <c r="B645" s="12">
        <v>43554</v>
      </c>
      <c r="C645" t="s">
        <v>10</v>
      </c>
      <c r="D645" t="s">
        <v>25</v>
      </c>
      <c r="E645">
        <v>72.52</v>
      </c>
      <c r="F645">
        <v>8</v>
      </c>
      <c r="G645">
        <f>supermarket_sales___Sheet1[[#This Row],[Price]]*supermarket_sales___Sheet1[[#This Row],[Quantity]]</f>
        <v>580.16</v>
      </c>
      <c r="H645">
        <f>MONTH(supermarket_sales___Sheet1[[#This Row],[Date]])</f>
        <v>3</v>
      </c>
    </row>
    <row r="646" spans="1:8" x14ac:dyDescent="0.3">
      <c r="A646" t="s">
        <v>666</v>
      </c>
      <c r="B646" s="12">
        <v>43512</v>
      </c>
      <c r="C646" t="s">
        <v>10</v>
      </c>
      <c r="D646" t="s">
        <v>14</v>
      </c>
      <c r="E646">
        <v>12.05</v>
      </c>
      <c r="F646">
        <v>5</v>
      </c>
      <c r="G646">
        <f>supermarket_sales___Sheet1[[#This Row],[Price]]*supermarket_sales___Sheet1[[#This Row],[Quantity]]</f>
        <v>60.25</v>
      </c>
      <c r="H646">
        <f>MONTH(supermarket_sales___Sheet1[[#This Row],[Date]])</f>
        <v>2</v>
      </c>
    </row>
    <row r="647" spans="1:8" x14ac:dyDescent="0.3">
      <c r="A647" t="s">
        <v>667</v>
      </c>
      <c r="B647" s="12">
        <v>43483</v>
      </c>
      <c r="C647" t="s">
        <v>10</v>
      </c>
      <c r="D647" t="s">
        <v>19</v>
      </c>
      <c r="E647">
        <v>19.36</v>
      </c>
      <c r="F647">
        <v>9</v>
      </c>
      <c r="G647">
        <f>supermarket_sales___Sheet1[[#This Row],[Price]]*supermarket_sales___Sheet1[[#This Row],[Quantity]]</f>
        <v>174.24</v>
      </c>
      <c r="H647">
        <f>MONTH(supermarket_sales___Sheet1[[#This Row],[Date]])</f>
        <v>1</v>
      </c>
    </row>
    <row r="648" spans="1:8" x14ac:dyDescent="0.3">
      <c r="A648" t="s">
        <v>668</v>
      </c>
      <c r="B648" s="12">
        <v>43554</v>
      </c>
      <c r="C648" t="s">
        <v>13</v>
      </c>
      <c r="D648" t="s">
        <v>11</v>
      </c>
      <c r="E648">
        <v>70.209999999999994</v>
      </c>
      <c r="F648">
        <v>6</v>
      </c>
      <c r="G648">
        <f>supermarket_sales___Sheet1[[#This Row],[Price]]*supermarket_sales___Sheet1[[#This Row],[Quantity]]</f>
        <v>421.26</v>
      </c>
      <c r="H648">
        <f>MONTH(supermarket_sales___Sheet1[[#This Row],[Date]])</f>
        <v>3</v>
      </c>
    </row>
    <row r="649" spans="1:8" x14ac:dyDescent="0.3">
      <c r="A649" t="s">
        <v>669</v>
      </c>
      <c r="B649" s="12">
        <v>43544</v>
      </c>
      <c r="C649" t="s">
        <v>10</v>
      </c>
      <c r="D649" t="s">
        <v>27</v>
      </c>
      <c r="E649">
        <v>33.630000000000003</v>
      </c>
      <c r="F649">
        <v>1</v>
      </c>
      <c r="G649">
        <f>supermarket_sales___Sheet1[[#This Row],[Price]]*supermarket_sales___Sheet1[[#This Row],[Quantity]]</f>
        <v>33.630000000000003</v>
      </c>
      <c r="H649">
        <f>MONTH(supermarket_sales___Sheet1[[#This Row],[Date]])</f>
        <v>3</v>
      </c>
    </row>
    <row r="650" spans="1:8" x14ac:dyDescent="0.3">
      <c r="A650" t="s">
        <v>670</v>
      </c>
      <c r="B650" s="12">
        <v>43481</v>
      </c>
      <c r="C650" t="s">
        <v>10</v>
      </c>
      <c r="D650" t="s">
        <v>22</v>
      </c>
      <c r="E650">
        <v>15.49</v>
      </c>
      <c r="F650">
        <v>2</v>
      </c>
      <c r="G650">
        <f>supermarket_sales___Sheet1[[#This Row],[Price]]*supermarket_sales___Sheet1[[#This Row],[Quantity]]</f>
        <v>30.98</v>
      </c>
      <c r="H650">
        <f>MONTH(supermarket_sales___Sheet1[[#This Row],[Date]])</f>
        <v>1</v>
      </c>
    </row>
    <row r="651" spans="1:8" x14ac:dyDescent="0.3">
      <c r="A651" t="s">
        <v>671</v>
      </c>
      <c r="B651" s="12">
        <v>43520</v>
      </c>
      <c r="C651" t="s">
        <v>13</v>
      </c>
      <c r="D651" t="s">
        <v>14</v>
      </c>
      <c r="E651">
        <v>24.74</v>
      </c>
      <c r="F651">
        <v>10</v>
      </c>
      <c r="G651">
        <f>supermarket_sales___Sheet1[[#This Row],[Price]]*supermarket_sales___Sheet1[[#This Row],[Quantity]]</f>
        <v>247.39999999999998</v>
      </c>
      <c r="H651">
        <f>MONTH(supermarket_sales___Sheet1[[#This Row],[Date]])</f>
        <v>2</v>
      </c>
    </row>
    <row r="652" spans="1:8" x14ac:dyDescent="0.3">
      <c r="A652" t="s">
        <v>672</v>
      </c>
      <c r="B652" s="12">
        <v>43480</v>
      </c>
      <c r="C652" t="s">
        <v>13</v>
      </c>
      <c r="D652" t="s">
        <v>14</v>
      </c>
      <c r="E652">
        <v>75.66</v>
      </c>
      <c r="F652">
        <v>5</v>
      </c>
      <c r="G652">
        <f>supermarket_sales___Sheet1[[#This Row],[Price]]*supermarket_sales___Sheet1[[#This Row],[Quantity]]</f>
        <v>378.29999999999995</v>
      </c>
      <c r="H652">
        <f>MONTH(supermarket_sales___Sheet1[[#This Row],[Date]])</f>
        <v>1</v>
      </c>
    </row>
    <row r="653" spans="1:8" x14ac:dyDescent="0.3">
      <c r="A653" t="s">
        <v>673</v>
      </c>
      <c r="B653" s="12">
        <v>43487</v>
      </c>
      <c r="C653" t="s">
        <v>13</v>
      </c>
      <c r="D653" t="s">
        <v>11</v>
      </c>
      <c r="E653">
        <v>55.81</v>
      </c>
      <c r="F653">
        <v>6</v>
      </c>
      <c r="G653">
        <f>supermarket_sales___Sheet1[[#This Row],[Price]]*supermarket_sales___Sheet1[[#This Row],[Quantity]]</f>
        <v>334.86</v>
      </c>
      <c r="H653">
        <f>MONTH(supermarket_sales___Sheet1[[#This Row],[Date]])</f>
        <v>1</v>
      </c>
    </row>
    <row r="654" spans="1:8" hidden="1" x14ac:dyDescent="0.3">
      <c r="A654" t="s">
        <v>674</v>
      </c>
      <c r="B654" s="12">
        <v>43499</v>
      </c>
      <c r="C654" t="s">
        <v>10</v>
      </c>
      <c r="D654" t="s">
        <v>19</v>
      </c>
      <c r="E654">
        <v>72.78</v>
      </c>
      <c r="F654">
        <v>10</v>
      </c>
      <c r="G654">
        <f>supermarket_sales___Sheet1[[#This Row],[Price]]*supermarket_sales___Sheet1[[#This Row],[Quantity]]</f>
        <v>727.8</v>
      </c>
      <c r="H654">
        <f>MONTH(supermarket_sales___Sheet1[[#This Row],[Date]])</f>
        <v>2</v>
      </c>
    </row>
    <row r="655" spans="1:8" hidden="1" x14ac:dyDescent="0.3">
      <c r="A655" t="s">
        <v>675</v>
      </c>
      <c r="B655" s="12">
        <v>43530</v>
      </c>
      <c r="C655" t="s">
        <v>10</v>
      </c>
      <c r="D655" t="s">
        <v>22</v>
      </c>
      <c r="E655">
        <v>37.32</v>
      </c>
      <c r="F655">
        <v>9</v>
      </c>
      <c r="G655">
        <f>supermarket_sales___Sheet1[[#This Row],[Price]]*supermarket_sales___Sheet1[[#This Row],[Quantity]]</f>
        <v>335.88</v>
      </c>
      <c r="H655">
        <f>MONTH(supermarket_sales___Sheet1[[#This Row],[Date]])</f>
        <v>3</v>
      </c>
    </row>
    <row r="656" spans="1:8" x14ac:dyDescent="0.3">
      <c r="A656" t="s">
        <v>676</v>
      </c>
      <c r="B656" s="12">
        <v>43512</v>
      </c>
      <c r="C656" t="s">
        <v>10</v>
      </c>
      <c r="D656" t="s">
        <v>27</v>
      </c>
      <c r="E656">
        <v>60.18</v>
      </c>
      <c r="F656">
        <v>4</v>
      </c>
      <c r="G656">
        <f>supermarket_sales___Sheet1[[#This Row],[Price]]*supermarket_sales___Sheet1[[#This Row],[Quantity]]</f>
        <v>240.72</v>
      </c>
      <c r="H656">
        <f>MONTH(supermarket_sales___Sheet1[[#This Row],[Date]])</f>
        <v>2</v>
      </c>
    </row>
    <row r="657" spans="1:8" x14ac:dyDescent="0.3">
      <c r="A657" t="s">
        <v>677</v>
      </c>
      <c r="B657" s="12">
        <v>43538</v>
      </c>
      <c r="C657" t="s">
        <v>13</v>
      </c>
      <c r="D657" t="s">
        <v>14</v>
      </c>
      <c r="E657">
        <v>15.69</v>
      </c>
      <c r="F657">
        <v>3</v>
      </c>
      <c r="G657">
        <f>supermarket_sales___Sheet1[[#This Row],[Price]]*supermarket_sales___Sheet1[[#This Row],[Quantity]]</f>
        <v>47.07</v>
      </c>
      <c r="H657">
        <f>MONTH(supermarket_sales___Sheet1[[#This Row],[Date]])</f>
        <v>3</v>
      </c>
    </row>
    <row r="658" spans="1:8" x14ac:dyDescent="0.3">
      <c r="A658" t="s">
        <v>678</v>
      </c>
      <c r="B658" s="12">
        <v>43523</v>
      </c>
      <c r="C658" t="s">
        <v>13</v>
      </c>
      <c r="D658" t="s">
        <v>14</v>
      </c>
      <c r="E658">
        <v>99.69</v>
      </c>
      <c r="F658">
        <v>1</v>
      </c>
      <c r="G658">
        <f>supermarket_sales___Sheet1[[#This Row],[Price]]*supermarket_sales___Sheet1[[#This Row],[Quantity]]</f>
        <v>99.69</v>
      </c>
      <c r="H658">
        <f>MONTH(supermarket_sales___Sheet1[[#This Row],[Date]])</f>
        <v>2</v>
      </c>
    </row>
    <row r="659" spans="1:8" x14ac:dyDescent="0.3">
      <c r="A659" t="s">
        <v>679</v>
      </c>
      <c r="B659" s="12">
        <v>43483</v>
      </c>
      <c r="C659" t="s">
        <v>10</v>
      </c>
      <c r="D659" t="s">
        <v>27</v>
      </c>
      <c r="E659">
        <v>88.15</v>
      </c>
      <c r="F659">
        <v>3</v>
      </c>
      <c r="G659">
        <f>supermarket_sales___Sheet1[[#This Row],[Price]]*supermarket_sales___Sheet1[[#This Row],[Quantity]]</f>
        <v>264.45000000000005</v>
      </c>
      <c r="H659">
        <f>MONTH(supermarket_sales___Sheet1[[#This Row],[Date]])</f>
        <v>1</v>
      </c>
    </row>
    <row r="660" spans="1:8" x14ac:dyDescent="0.3">
      <c r="A660" t="s">
        <v>680</v>
      </c>
      <c r="B660" s="12">
        <v>43494</v>
      </c>
      <c r="C660" t="s">
        <v>10</v>
      </c>
      <c r="D660" t="s">
        <v>22</v>
      </c>
      <c r="E660">
        <v>27.93</v>
      </c>
      <c r="F660">
        <v>5</v>
      </c>
      <c r="G660">
        <f>supermarket_sales___Sheet1[[#This Row],[Price]]*supermarket_sales___Sheet1[[#This Row],[Quantity]]</f>
        <v>139.65</v>
      </c>
      <c r="H660">
        <f>MONTH(supermarket_sales___Sheet1[[#This Row],[Date]])</f>
        <v>1</v>
      </c>
    </row>
    <row r="661" spans="1:8" x14ac:dyDescent="0.3">
      <c r="A661" t="s">
        <v>681</v>
      </c>
      <c r="B661" s="12">
        <v>43522</v>
      </c>
      <c r="C661" t="s">
        <v>10</v>
      </c>
      <c r="D661" t="s">
        <v>27</v>
      </c>
      <c r="E661">
        <v>55.45</v>
      </c>
      <c r="F661">
        <v>1</v>
      </c>
      <c r="G661">
        <f>supermarket_sales___Sheet1[[#This Row],[Price]]*supermarket_sales___Sheet1[[#This Row],[Quantity]]</f>
        <v>55.45</v>
      </c>
      <c r="H661">
        <f>MONTH(supermarket_sales___Sheet1[[#This Row],[Date]])</f>
        <v>2</v>
      </c>
    </row>
    <row r="662" spans="1:8" hidden="1" x14ac:dyDescent="0.3">
      <c r="A662" t="s">
        <v>682</v>
      </c>
      <c r="B662" s="12">
        <v>43499</v>
      </c>
      <c r="C662" t="s">
        <v>13</v>
      </c>
      <c r="D662" t="s">
        <v>22</v>
      </c>
      <c r="E662">
        <v>42.97</v>
      </c>
      <c r="F662">
        <v>3</v>
      </c>
      <c r="G662">
        <f>supermarket_sales___Sheet1[[#This Row],[Price]]*supermarket_sales___Sheet1[[#This Row],[Quantity]]</f>
        <v>128.91</v>
      </c>
      <c r="H662">
        <f>MONTH(supermarket_sales___Sheet1[[#This Row],[Date]])</f>
        <v>2</v>
      </c>
    </row>
    <row r="663" spans="1:8" x14ac:dyDescent="0.3">
      <c r="A663" t="s">
        <v>683</v>
      </c>
      <c r="B663" s="12">
        <v>43481</v>
      </c>
      <c r="C663" t="s">
        <v>10</v>
      </c>
      <c r="D663" t="s">
        <v>22</v>
      </c>
      <c r="E663">
        <v>17.14</v>
      </c>
      <c r="F663">
        <v>7</v>
      </c>
      <c r="G663">
        <f>supermarket_sales___Sheet1[[#This Row],[Price]]*supermarket_sales___Sheet1[[#This Row],[Quantity]]</f>
        <v>119.98</v>
      </c>
      <c r="H663">
        <f>MONTH(supermarket_sales___Sheet1[[#This Row],[Date]])</f>
        <v>1</v>
      </c>
    </row>
    <row r="664" spans="1:8" x14ac:dyDescent="0.3">
      <c r="A664" t="s">
        <v>684</v>
      </c>
      <c r="B664" s="12">
        <v>43548</v>
      </c>
      <c r="C664" t="s">
        <v>10</v>
      </c>
      <c r="D664" t="s">
        <v>27</v>
      </c>
      <c r="E664">
        <v>58.75</v>
      </c>
      <c r="F664">
        <v>6</v>
      </c>
      <c r="G664">
        <f>supermarket_sales___Sheet1[[#This Row],[Price]]*supermarket_sales___Sheet1[[#This Row],[Quantity]]</f>
        <v>352.5</v>
      </c>
      <c r="H664">
        <f>MONTH(supermarket_sales___Sheet1[[#This Row],[Date]])</f>
        <v>3</v>
      </c>
    </row>
    <row r="665" spans="1:8" hidden="1" x14ac:dyDescent="0.3">
      <c r="A665" t="s">
        <v>685</v>
      </c>
      <c r="B665" s="12">
        <v>43508</v>
      </c>
      <c r="C665" t="s">
        <v>10</v>
      </c>
      <c r="D665" t="s">
        <v>25</v>
      </c>
      <c r="E665">
        <v>87.1</v>
      </c>
      <c r="F665">
        <v>10</v>
      </c>
      <c r="G665">
        <f>supermarket_sales___Sheet1[[#This Row],[Price]]*supermarket_sales___Sheet1[[#This Row],[Quantity]]</f>
        <v>871</v>
      </c>
      <c r="H665">
        <f>MONTH(supermarket_sales___Sheet1[[#This Row],[Date]])</f>
        <v>2</v>
      </c>
    </row>
    <row r="666" spans="1:8" x14ac:dyDescent="0.3">
      <c r="A666" t="s">
        <v>686</v>
      </c>
      <c r="B666" s="12">
        <v>43517</v>
      </c>
      <c r="C666" t="s">
        <v>13</v>
      </c>
      <c r="D666" t="s">
        <v>22</v>
      </c>
      <c r="E666">
        <v>98.8</v>
      </c>
      <c r="F666">
        <v>2</v>
      </c>
      <c r="G666">
        <f>supermarket_sales___Sheet1[[#This Row],[Price]]*supermarket_sales___Sheet1[[#This Row],[Quantity]]</f>
        <v>197.6</v>
      </c>
      <c r="H666">
        <f>MONTH(supermarket_sales___Sheet1[[#This Row],[Date]])</f>
        <v>2</v>
      </c>
    </row>
    <row r="667" spans="1:8" hidden="1" x14ac:dyDescent="0.3">
      <c r="A667" t="s">
        <v>687</v>
      </c>
      <c r="B667" s="12">
        <v>43500</v>
      </c>
      <c r="C667" t="s">
        <v>13</v>
      </c>
      <c r="D667" t="s">
        <v>27</v>
      </c>
      <c r="E667">
        <v>48.63</v>
      </c>
      <c r="F667">
        <v>4</v>
      </c>
      <c r="G667">
        <f>supermarket_sales___Sheet1[[#This Row],[Price]]*supermarket_sales___Sheet1[[#This Row],[Quantity]]</f>
        <v>194.52</v>
      </c>
      <c r="H667">
        <f>MONTH(supermarket_sales___Sheet1[[#This Row],[Date]])</f>
        <v>2</v>
      </c>
    </row>
    <row r="668" spans="1:8" x14ac:dyDescent="0.3">
      <c r="A668" t="s">
        <v>688</v>
      </c>
      <c r="B668" s="12">
        <v>43516</v>
      </c>
      <c r="C668" t="s">
        <v>10</v>
      </c>
      <c r="D668" t="s">
        <v>25</v>
      </c>
      <c r="E668">
        <v>57.74</v>
      </c>
      <c r="F668">
        <v>3</v>
      </c>
      <c r="G668">
        <f>supermarket_sales___Sheet1[[#This Row],[Price]]*supermarket_sales___Sheet1[[#This Row],[Quantity]]</f>
        <v>173.22</v>
      </c>
      <c r="H668">
        <f>MONTH(supermarket_sales___Sheet1[[#This Row],[Date]])</f>
        <v>2</v>
      </c>
    </row>
    <row r="669" spans="1:8" x14ac:dyDescent="0.3">
      <c r="A669" t="s">
        <v>689</v>
      </c>
      <c r="B669" s="12">
        <v>43519</v>
      </c>
      <c r="C669" t="s">
        <v>13</v>
      </c>
      <c r="D669" t="s">
        <v>11</v>
      </c>
      <c r="E669">
        <v>17.97</v>
      </c>
      <c r="F669">
        <v>4</v>
      </c>
      <c r="G669">
        <f>supermarket_sales___Sheet1[[#This Row],[Price]]*supermarket_sales___Sheet1[[#This Row],[Quantity]]</f>
        <v>71.88</v>
      </c>
      <c r="H669">
        <f>MONTH(supermarket_sales___Sheet1[[#This Row],[Date]])</f>
        <v>2</v>
      </c>
    </row>
    <row r="670" spans="1:8" x14ac:dyDescent="0.3">
      <c r="A670" t="s">
        <v>690</v>
      </c>
      <c r="B670" s="12">
        <v>43512</v>
      </c>
      <c r="C670" t="s">
        <v>10</v>
      </c>
      <c r="D670" t="s">
        <v>11</v>
      </c>
      <c r="E670">
        <v>47.71</v>
      </c>
      <c r="F670">
        <v>6</v>
      </c>
      <c r="G670">
        <f>supermarket_sales___Sheet1[[#This Row],[Price]]*supermarket_sales___Sheet1[[#This Row],[Quantity]]</f>
        <v>286.26</v>
      </c>
      <c r="H670">
        <f>MONTH(supermarket_sales___Sheet1[[#This Row],[Date]])</f>
        <v>2</v>
      </c>
    </row>
    <row r="671" spans="1:8" x14ac:dyDescent="0.3">
      <c r="A671" t="s">
        <v>691</v>
      </c>
      <c r="B671" s="12">
        <v>43482</v>
      </c>
      <c r="C671" t="s">
        <v>13</v>
      </c>
      <c r="D671" t="s">
        <v>22</v>
      </c>
      <c r="E671">
        <v>40.619999999999997</v>
      </c>
      <c r="F671">
        <v>2</v>
      </c>
      <c r="G671">
        <f>supermarket_sales___Sheet1[[#This Row],[Price]]*supermarket_sales___Sheet1[[#This Row],[Quantity]]</f>
        <v>81.239999999999995</v>
      </c>
      <c r="H671">
        <f>MONTH(supermarket_sales___Sheet1[[#This Row],[Date]])</f>
        <v>1</v>
      </c>
    </row>
    <row r="672" spans="1:8" x14ac:dyDescent="0.3">
      <c r="A672" t="s">
        <v>692</v>
      </c>
      <c r="B672" s="12">
        <v>43479</v>
      </c>
      <c r="C672" t="s">
        <v>10</v>
      </c>
      <c r="D672" t="s">
        <v>27</v>
      </c>
      <c r="E672">
        <v>56.04</v>
      </c>
      <c r="F672">
        <v>10</v>
      </c>
      <c r="G672">
        <f>supermarket_sales___Sheet1[[#This Row],[Price]]*supermarket_sales___Sheet1[[#This Row],[Quantity]]</f>
        <v>560.4</v>
      </c>
      <c r="H672">
        <f>MONTH(supermarket_sales___Sheet1[[#This Row],[Date]])</f>
        <v>1</v>
      </c>
    </row>
    <row r="673" spans="1:8" x14ac:dyDescent="0.3">
      <c r="A673" t="s">
        <v>693</v>
      </c>
      <c r="B673" s="12">
        <v>43554</v>
      </c>
      <c r="C673" t="s">
        <v>10</v>
      </c>
      <c r="D673" t="s">
        <v>25</v>
      </c>
      <c r="E673">
        <v>93.4</v>
      </c>
      <c r="F673">
        <v>2</v>
      </c>
      <c r="G673">
        <f>supermarket_sales___Sheet1[[#This Row],[Price]]*supermarket_sales___Sheet1[[#This Row],[Quantity]]</f>
        <v>186.8</v>
      </c>
      <c r="H673">
        <f>MONTH(supermarket_sales___Sheet1[[#This Row],[Date]])</f>
        <v>3</v>
      </c>
    </row>
    <row r="674" spans="1:8" hidden="1" x14ac:dyDescent="0.3">
      <c r="A674" t="s">
        <v>694</v>
      </c>
      <c r="B674" s="12">
        <v>43526</v>
      </c>
      <c r="C674" t="s">
        <v>13</v>
      </c>
      <c r="D674" t="s">
        <v>11</v>
      </c>
      <c r="E674">
        <v>73.41</v>
      </c>
      <c r="F674">
        <v>3</v>
      </c>
      <c r="G674">
        <f>supermarket_sales___Sheet1[[#This Row],[Price]]*supermarket_sales___Sheet1[[#This Row],[Quantity]]</f>
        <v>220.23</v>
      </c>
      <c r="H674">
        <f>MONTH(supermarket_sales___Sheet1[[#This Row],[Date]])</f>
        <v>3</v>
      </c>
    </row>
    <row r="675" spans="1:8" x14ac:dyDescent="0.3">
      <c r="A675" t="s">
        <v>695</v>
      </c>
      <c r="B675" s="12">
        <v>43511</v>
      </c>
      <c r="C675" t="s">
        <v>13</v>
      </c>
      <c r="D675" t="s">
        <v>11</v>
      </c>
      <c r="E675">
        <v>33.64</v>
      </c>
      <c r="F675">
        <v>8</v>
      </c>
      <c r="G675">
        <f>supermarket_sales___Sheet1[[#This Row],[Price]]*supermarket_sales___Sheet1[[#This Row],[Quantity]]</f>
        <v>269.12</v>
      </c>
      <c r="H675">
        <f>MONTH(supermarket_sales___Sheet1[[#This Row],[Date]])</f>
        <v>2</v>
      </c>
    </row>
    <row r="676" spans="1:8" hidden="1" x14ac:dyDescent="0.3">
      <c r="A676" t="s">
        <v>696</v>
      </c>
      <c r="B676" s="12">
        <v>43525</v>
      </c>
      <c r="C676" t="s">
        <v>13</v>
      </c>
      <c r="D676" t="s">
        <v>14</v>
      </c>
      <c r="E676">
        <v>45.48</v>
      </c>
      <c r="F676">
        <v>10</v>
      </c>
      <c r="G676">
        <f>supermarket_sales___Sheet1[[#This Row],[Price]]*supermarket_sales___Sheet1[[#This Row],[Quantity]]</f>
        <v>454.79999999999995</v>
      </c>
      <c r="H676">
        <f>MONTH(supermarket_sales___Sheet1[[#This Row],[Date]])</f>
        <v>3</v>
      </c>
    </row>
    <row r="677" spans="1:8" x14ac:dyDescent="0.3">
      <c r="A677" t="s">
        <v>697</v>
      </c>
      <c r="B677" s="12">
        <v>43520</v>
      </c>
      <c r="C677" t="s">
        <v>10</v>
      </c>
      <c r="D677" t="s">
        <v>27</v>
      </c>
      <c r="E677">
        <v>83.77</v>
      </c>
      <c r="F677">
        <v>2</v>
      </c>
      <c r="G677">
        <f>supermarket_sales___Sheet1[[#This Row],[Price]]*supermarket_sales___Sheet1[[#This Row],[Quantity]]</f>
        <v>167.54</v>
      </c>
      <c r="H677">
        <f>MONTH(supermarket_sales___Sheet1[[#This Row],[Date]])</f>
        <v>2</v>
      </c>
    </row>
    <row r="678" spans="1:8" x14ac:dyDescent="0.3">
      <c r="A678" t="s">
        <v>698</v>
      </c>
      <c r="B678" s="12">
        <v>43515</v>
      </c>
      <c r="C678" t="s">
        <v>10</v>
      </c>
      <c r="D678" t="s">
        <v>22</v>
      </c>
      <c r="E678">
        <v>64.08</v>
      </c>
      <c r="F678">
        <v>7</v>
      </c>
      <c r="G678">
        <f>supermarket_sales___Sheet1[[#This Row],[Price]]*supermarket_sales___Sheet1[[#This Row],[Quantity]]</f>
        <v>448.56</v>
      </c>
      <c r="H678">
        <f>MONTH(supermarket_sales___Sheet1[[#This Row],[Date]])</f>
        <v>2</v>
      </c>
    </row>
    <row r="679" spans="1:8" x14ac:dyDescent="0.3">
      <c r="A679" t="s">
        <v>699</v>
      </c>
      <c r="B679" s="12">
        <v>43519</v>
      </c>
      <c r="C679" t="s">
        <v>10</v>
      </c>
      <c r="D679" t="s">
        <v>25</v>
      </c>
      <c r="E679">
        <v>73.47</v>
      </c>
      <c r="F679">
        <v>4</v>
      </c>
      <c r="G679">
        <f>supermarket_sales___Sheet1[[#This Row],[Price]]*supermarket_sales___Sheet1[[#This Row],[Quantity]]</f>
        <v>293.88</v>
      </c>
      <c r="H679">
        <f>MONTH(supermarket_sales___Sheet1[[#This Row],[Date]])</f>
        <v>2</v>
      </c>
    </row>
    <row r="680" spans="1:8" hidden="1" x14ac:dyDescent="0.3">
      <c r="A680" t="s">
        <v>700</v>
      </c>
      <c r="B680" s="12">
        <v>43503</v>
      </c>
      <c r="C680" t="s">
        <v>13</v>
      </c>
      <c r="D680" t="s">
        <v>11</v>
      </c>
      <c r="E680">
        <v>58.95</v>
      </c>
      <c r="F680">
        <v>10</v>
      </c>
      <c r="G680">
        <f>supermarket_sales___Sheet1[[#This Row],[Price]]*supermarket_sales___Sheet1[[#This Row],[Quantity]]</f>
        <v>589.5</v>
      </c>
      <c r="H680">
        <f>MONTH(supermarket_sales___Sheet1[[#This Row],[Date]])</f>
        <v>2</v>
      </c>
    </row>
    <row r="681" spans="1:8" hidden="1" x14ac:dyDescent="0.3">
      <c r="A681" t="s">
        <v>701</v>
      </c>
      <c r="B681" s="12">
        <v>43476</v>
      </c>
      <c r="C681" t="s">
        <v>10</v>
      </c>
      <c r="D681" t="s">
        <v>25</v>
      </c>
      <c r="E681">
        <v>48.5</v>
      </c>
      <c r="F681">
        <v>6</v>
      </c>
      <c r="G681">
        <f>supermarket_sales___Sheet1[[#This Row],[Price]]*supermarket_sales___Sheet1[[#This Row],[Quantity]]</f>
        <v>291</v>
      </c>
      <c r="H681">
        <f>MONTH(supermarket_sales___Sheet1[[#This Row],[Date]])</f>
        <v>1</v>
      </c>
    </row>
    <row r="682" spans="1:8" hidden="1" x14ac:dyDescent="0.3">
      <c r="A682" t="s">
        <v>702</v>
      </c>
      <c r="B682" s="12">
        <v>43508</v>
      </c>
      <c r="C682" t="s">
        <v>10</v>
      </c>
      <c r="D682" t="s">
        <v>14</v>
      </c>
      <c r="E682">
        <v>39.479999999999997</v>
      </c>
      <c r="F682">
        <v>1</v>
      </c>
      <c r="G682">
        <f>supermarket_sales___Sheet1[[#This Row],[Price]]*supermarket_sales___Sheet1[[#This Row],[Quantity]]</f>
        <v>39.479999999999997</v>
      </c>
      <c r="H682">
        <f>MONTH(supermarket_sales___Sheet1[[#This Row],[Date]])</f>
        <v>2</v>
      </c>
    </row>
    <row r="683" spans="1:8" x14ac:dyDescent="0.3">
      <c r="A683" t="s">
        <v>703</v>
      </c>
      <c r="B683" s="12">
        <v>43479</v>
      </c>
      <c r="C683" t="s">
        <v>13</v>
      </c>
      <c r="D683" t="s">
        <v>22</v>
      </c>
      <c r="E683">
        <v>34.81</v>
      </c>
      <c r="F683">
        <v>1</v>
      </c>
      <c r="G683">
        <f>supermarket_sales___Sheet1[[#This Row],[Price]]*supermarket_sales___Sheet1[[#This Row],[Quantity]]</f>
        <v>34.81</v>
      </c>
      <c r="H683">
        <f>MONTH(supermarket_sales___Sheet1[[#This Row],[Date]])</f>
        <v>1</v>
      </c>
    </row>
    <row r="684" spans="1:8" hidden="1" x14ac:dyDescent="0.3">
      <c r="A684" t="s">
        <v>704</v>
      </c>
      <c r="B684" s="12">
        <v>43474</v>
      </c>
      <c r="C684" t="s">
        <v>13</v>
      </c>
      <c r="D684" t="s">
        <v>27</v>
      </c>
      <c r="E684">
        <v>49.32</v>
      </c>
      <c r="F684">
        <v>6</v>
      </c>
      <c r="G684">
        <f>supermarket_sales___Sheet1[[#This Row],[Price]]*supermarket_sales___Sheet1[[#This Row],[Quantity]]</f>
        <v>295.92</v>
      </c>
      <c r="H684">
        <f>MONTH(supermarket_sales___Sheet1[[#This Row],[Date]])</f>
        <v>1</v>
      </c>
    </row>
    <row r="685" spans="1:8" x14ac:dyDescent="0.3">
      <c r="A685" t="s">
        <v>705</v>
      </c>
      <c r="B685" s="12">
        <v>43523</v>
      </c>
      <c r="C685" t="s">
        <v>10</v>
      </c>
      <c r="D685" t="s">
        <v>27</v>
      </c>
      <c r="E685">
        <v>21.48</v>
      </c>
      <c r="F685">
        <v>2</v>
      </c>
      <c r="G685">
        <f>supermarket_sales___Sheet1[[#This Row],[Price]]*supermarket_sales___Sheet1[[#This Row],[Quantity]]</f>
        <v>42.96</v>
      </c>
      <c r="H685">
        <f>MONTH(supermarket_sales___Sheet1[[#This Row],[Date]])</f>
        <v>2</v>
      </c>
    </row>
    <row r="686" spans="1:8" x14ac:dyDescent="0.3">
      <c r="A686" t="s">
        <v>706</v>
      </c>
      <c r="B686" s="12">
        <v>43489</v>
      </c>
      <c r="C686" t="s">
        <v>10</v>
      </c>
      <c r="D686" t="s">
        <v>22</v>
      </c>
      <c r="E686">
        <v>23.08</v>
      </c>
      <c r="F686">
        <v>6</v>
      </c>
      <c r="G686">
        <f>supermarket_sales___Sheet1[[#This Row],[Price]]*supermarket_sales___Sheet1[[#This Row],[Quantity]]</f>
        <v>138.47999999999999</v>
      </c>
      <c r="H686">
        <f>MONTH(supermarket_sales___Sheet1[[#This Row],[Date]])</f>
        <v>1</v>
      </c>
    </row>
    <row r="687" spans="1:8" hidden="1" x14ac:dyDescent="0.3">
      <c r="A687" t="s">
        <v>707</v>
      </c>
      <c r="B687" s="12">
        <v>43473</v>
      </c>
      <c r="C687" t="s">
        <v>10</v>
      </c>
      <c r="D687" t="s">
        <v>19</v>
      </c>
      <c r="E687">
        <v>49.1</v>
      </c>
      <c r="F687">
        <v>2</v>
      </c>
      <c r="G687">
        <f>supermarket_sales___Sheet1[[#This Row],[Price]]*supermarket_sales___Sheet1[[#This Row],[Quantity]]</f>
        <v>98.2</v>
      </c>
      <c r="H687">
        <f>MONTH(supermarket_sales___Sheet1[[#This Row],[Date]])</f>
        <v>1</v>
      </c>
    </row>
    <row r="688" spans="1:8" hidden="1" x14ac:dyDescent="0.3">
      <c r="A688" t="s">
        <v>708</v>
      </c>
      <c r="B688" s="12">
        <v>43473</v>
      </c>
      <c r="C688" t="s">
        <v>10</v>
      </c>
      <c r="D688" t="s">
        <v>22</v>
      </c>
      <c r="E688">
        <v>64.83</v>
      </c>
      <c r="F688">
        <v>2</v>
      </c>
      <c r="G688">
        <f>supermarket_sales___Sheet1[[#This Row],[Price]]*supermarket_sales___Sheet1[[#This Row],[Quantity]]</f>
        <v>129.66</v>
      </c>
      <c r="H688">
        <f>MONTH(supermarket_sales___Sheet1[[#This Row],[Date]])</f>
        <v>1</v>
      </c>
    </row>
    <row r="689" spans="1:8" x14ac:dyDescent="0.3">
      <c r="A689" t="s">
        <v>709</v>
      </c>
      <c r="B689" s="12">
        <v>43481</v>
      </c>
      <c r="C689" t="s">
        <v>10</v>
      </c>
      <c r="D689" t="s">
        <v>19</v>
      </c>
      <c r="E689">
        <v>63.56</v>
      </c>
      <c r="F689">
        <v>10</v>
      </c>
      <c r="G689">
        <f>supermarket_sales___Sheet1[[#This Row],[Price]]*supermarket_sales___Sheet1[[#This Row],[Quantity]]</f>
        <v>635.6</v>
      </c>
      <c r="H689">
        <f>MONTH(supermarket_sales___Sheet1[[#This Row],[Date]])</f>
        <v>1</v>
      </c>
    </row>
    <row r="690" spans="1:8" x14ac:dyDescent="0.3">
      <c r="A690" t="s">
        <v>710</v>
      </c>
      <c r="B690" s="12">
        <v>43537</v>
      </c>
      <c r="C690" t="s">
        <v>10</v>
      </c>
      <c r="D690" t="s">
        <v>22</v>
      </c>
      <c r="E690">
        <v>72.88</v>
      </c>
      <c r="F690">
        <v>2</v>
      </c>
      <c r="G690">
        <f>supermarket_sales___Sheet1[[#This Row],[Price]]*supermarket_sales___Sheet1[[#This Row],[Quantity]]</f>
        <v>145.76</v>
      </c>
      <c r="H690">
        <f>MONTH(supermarket_sales___Sheet1[[#This Row],[Date]])</f>
        <v>3</v>
      </c>
    </row>
    <row r="691" spans="1:8" x14ac:dyDescent="0.3">
      <c r="A691" t="s">
        <v>711</v>
      </c>
      <c r="B691" s="12">
        <v>43511</v>
      </c>
      <c r="C691" t="s">
        <v>13</v>
      </c>
      <c r="D691" t="s">
        <v>25</v>
      </c>
      <c r="E691">
        <v>67.099999999999994</v>
      </c>
      <c r="F691">
        <v>3</v>
      </c>
      <c r="G691">
        <f>supermarket_sales___Sheet1[[#This Row],[Price]]*supermarket_sales___Sheet1[[#This Row],[Quantity]]</f>
        <v>201.29999999999998</v>
      </c>
      <c r="H691">
        <f>MONTH(supermarket_sales___Sheet1[[#This Row],[Date]])</f>
        <v>2</v>
      </c>
    </row>
    <row r="692" spans="1:8" x14ac:dyDescent="0.3">
      <c r="A692" t="s">
        <v>712</v>
      </c>
      <c r="B692" s="12">
        <v>43490</v>
      </c>
      <c r="C692" t="s">
        <v>10</v>
      </c>
      <c r="D692" t="s">
        <v>22</v>
      </c>
      <c r="E692">
        <v>70.19</v>
      </c>
      <c r="F692">
        <v>9</v>
      </c>
      <c r="G692">
        <f>supermarket_sales___Sheet1[[#This Row],[Price]]*supermarket_sales___Sheet1[[#This Row],[Quantity]]</f>
        <v>631.71</v>
      </c>
      <c r="H692">
        <f>MONTH(supermarket_sales___Sheet1[[#This Row],[Date]])</f>
        <v>1</v>
      </c>
    </row>
    <row r="693" spans="1:8" hidden="1" x14ac:dyDescent="0.3">
      <c r="A693" t="s">
        <v>713</v>
      </c>
      <c r="B693" s="12">
        <v>43536</v>
      </c>
      <c r="C693" t="s">
        <v>10</v>
      </c>
      <c r="D693" t="s">
        <v>25</v>
      </c>
      <c r="E693">
        <v>55.04</v>
      </c>
      <c r="F693">
        <v>7</v>
      </c>
      <c r="G693">
        <f>supermarket_sales___Sheet1[[#This Row],[Price]]*supermarket_sales___Sheet1[[#This Row],[Quantity]]</f>
        <v>385.28</v>
      </c>
      <c r="H693">
        <f>MONTH(supermarket_sales___Sheet1[[#This Row],[Date]])</f>
        <v>3</v>
      </c>
    </row>
    <row r="694" spans="1:8" hidden="1" x14ac:dyDescent="0.3">
      <c r="A694" t="s">
        <v>714</v>
      </c>
      <c r="B694" s="12">
        <v>43528</v>
      </c>
      <c r="C694" t="s">
        <v>10</v>
      </c>
      <c r="D694" t="s">
        <v>11</v>
      </c>
      <c r="E694">
        <v>48.63</v>
      </c>
      <c r="F694">
        <v>10</v>
      </c>
      <c r="G694">
        <f>supermarket_sales___Sheet1[[#This Row],[Price]]*supermarket_sales___Sheet1[[#This Row],[Quantity]]</f>
        <v>486.3</v>
      </c>
      <c r="H694">
        <f>MONTH(supermarket_sales___Sheet1[[#This Row],[Date]])</f>
        <v>3</v>
      </c>
    </row>
    <row r="695" spans="1:8" hidden="1" x14ac:dyDescent="0.3">
      <c r="A695" t="s">
        <v>715</v>
      </c>
      <c r="B695" s="12">
        <v>43506</v>
      </c>
      <c r="C695" t="s">
        <v>10</v>
      </c>
      <c r="D695" t="s">
        <v>27</v>
      </c>
      <c r="E695">
        <v>73.38</v>
      </c>
      <c r="F695">
        <v>7</v>
      </c>
      <c r="G695">
        <f>supermarket_sales___Sheet1[[#This Row],[Price]]*supermarket_sales___Sheet1[[#This Row],[Quantity]]</f>
        <v>513.66</v>
      </c>
      <c r="H695">
        <f>MONTH(supermarket_sales___Sheet1[[#This Row],[Date]])</f>
        <v>2</v>
      </c>
    </row>
    <row r="696" spans="1:8" x14ac:dyDescent="0.3">
      <c r="A696" t="s">
        <v>716</v>
      </c>
      <c r="B696" s="12">
        <v>43481</v>
      </c>
      <c r="C696" t="s">
        <v>13</v>
      </c>
      <c r="D696" t="s">
        <v>25</v>
      </c>
      <c r="E696">
        <v>52.6</v>
      </c>
      <c r="F696">
        <v>9</v>
      </c>
      <c r="G696">
        <f>supermarket_sales___Sheet1[[#This Row],[Price]]*supermarket_sales___Sheet1[[#This Row],[Quantity]]</f>
        <v>473.40000000000003</v>
      </c>
      <c r="H696">
        <f>MONTH(supermarket_sales___Sheet1[[#This Row],[Date]])</f>
        <v>1</v>
      </c>
    </row>
    <row r="697" spans="1:8" x14ac:dyDescent="0.3">
      <c r="A697" t="s">
        <v>717</v>
      </c>
      <c r="B697" s="12">
        <v>43494</v>
      </c>
      <c r="C697" t="s">
        <v>10</v>
      </c>
      <c r="D697" t="s">
        <v>19</v>
      </c>
      <c r="E697">
        <v>87.37</v>
      </c>
      <c r="F697">
        <v>5</v>
      </c>
      <c r="G697">
        <f>supermarket_sales___Sheet1[[#This Row],[Price]]*supermarket_sales___Sheet1[[#This Row],[Quantity]]</f>
        <v>436.85</v>
      </c>
      <c r="H697">
        <f>MONTH(supermarket_sales___Sheet1[[#This Row],[Date]])</f>
        <v>1</v>
      </c>
    </row>
    <row r="698" spans="1:8" hidden="1" x14ac:dyDescent="0.3">
      <c r="A698" t="s">
        <v>718</v>
      </c>
      <c r="B698" s="12">
        <v>43466</v>
      </c>
      <c r="C698" t="s">
        <v>10</v>
      </c>
      <c r="D698" t="s">
        <v>22</v>
      </c>
      <c r="E698">
        <v>27.04</v>
      </c>
      <c r="F698">
        <v>4</v>
      </c>
      <c r="G698">
        <f>supermarket_sales___Sheet1[[#This Row],[Price]]*supermarket_sales___Sheet1[[#This Row],[Quantity]]</f>
        <v>108.16</v>
      </c>
      <c r="H698">
        <f>MONTH(supermarket_sales___Sheet1[[#This Row],[Date]])</f>
        <v>1</v>
      </c>
    </row>
    <row r="699" spans="1:8" hidden="1" x14ac:dyDescent="0.3">
      <c r="A699" t="s">
        <v>719</v>
      </c>
      <c r="B699" s="12">
        <v>43471</v>
      </c>
      <c r="C699" t="s">
        <v>13</v>
      </c>
      <c r="D699" t="s">
        <v>19</v>
      </c>
      <c r="E699">
        <v>62.19</v>
      </c>
      <c r="F699">
        <v>4</v>
      </c>
      <c r="G699">
        <f>supermarket_sales___Sheet1[[#This Row],[Price]]*supermarket_sales___Sheet1[[#This Row],[Quantity]]</f>
        <v>248.76</v>
      </c>
      <c r="H699">
        <f>MONTH(supermarket_sales___Sheet1[[#This Row],[Date]])</f>
        <v>1</v>
      </c>
    </row>
    <row r="700" spans="1:8" x14ac:dyDescent="0.3">
      <c r="A700" t="s">
        <v>720</v>
      </c>
      <c r="B700" s="12">
        <v>43515</v>
      </c>
      <c r="C700" t="s">
        <v>10</v>
      </c>
      <c r="D700" t="s">
        <v>14</v>
      </c>
      <c r="E700">
        <v>69.58</v>
      </c>
      <c r="F700">
        <v>9</v>
      </c>
      <c r="G700">
        <f>supermarket_sales___Sheet1[[#This Row],[Price]]*supermarket_sales___Sheet1[[#This Row],[Quantity]]</f>
        <v>626.22</v>
      </c>
      <c r="H700">
        <f>MONTH(supermarket_sales___Sheet1[[#This Row],[Date]])</f>
        <v>2</v>
      </c>
    </row>
    <row r="701" spans="1:8" hidden="1" x14ac:dyDescent="0.3">
      <c r="A701" t="s">
        <v>721</v>
      </c>
      <c r="B701" s="12">
        <v>43477</v>
      </c>
      <c r="C701" t="s">
        <v>13</v>
      </c>
      <c r="D701" t="s">
        <v>19</v>
      </c>
      <c r="E701">
        <v>97.5</v>
      </c>
      <c r="F701">
        <v>10</v>
      </c>
      <c r="G701">
        <f>supermarket_sales___Sheet1[[#This Row],[Price]]*supermarket_sales___Sheet1[[#This Row],[Quantity]]</f>
        <v>975</v>
      </c>
      <c r="H701">
        <f>MONTH(supermarket_sales___Sheet1[[#This Row],[Date]])</f>
        <v>1</v>
      </c>
    </row>
    <row r="702" spans="1:8" hidden="1" x14ac:dyDescent="0.3">
      <c r="A702" t="s">
        <v>722</v>
      </c>
      <c r="B702" s="12">
        <v>43503</v>
      </c>
      <c r="C702" t="s">
        <v>13</v>
      </c>
      <c r="D702" t="s">
        <v>27</v>
      </c>
      <c r="E702">
        <v>60.41</v>
      </c>
      <c r="F702">
        <v>8</v>
      </c>
      <c r="G702">
        <f>supermarket_sales___Sheet1[[#This Row],[Price]]*supermarket_sales___Sheet1[[#This Row],[Quantity]]</f>
        <v>483.28</v>
      </c>
      <c r="H702">
        <f>MONTH(supermarket_sales___Sheet1[[#This Row],[Date]])</f>
        <v>2</v>
      </c>
    </row>
    <row r="703" spans="1:8" x14ac:dyDescent="0.3">
      <c r="A703" t="s">
        <v>723</v>
      </c>
      <c r="B703" s="12">
        <v>43551</v>
      </c>
      <c r="C703" t="s">
        <v>13</v>
      </c>
      <c r="D703" t="s">
        <v>25</v>
      </c>
      <c r="E703">
        <v>32.32</v>
      </c>
      <c r="F703">
        <v>3</v>
      </c>
      <c r="G703">
        <f>supermarket_sales___Sheet1[[#This Row],[Price]]*supermarket_sales___Sheet1[[#This Row],[Quantity]]</f>
        <v>96.960000000000008</v>
      </c>
      <c r="H703">
        <f>MONTH(supermarket_sales___Sheet1[[#This Row],[Date]])</f>
        <v>3</v>
      </c>
    </row>
    <row r="704" spans="1:8" x14ac:dyDescent="0.3">
      <c r="A704" t="s">
        <v>724</v>
      </c>
      <c r="B704" s="12">
        <v>43523</v>
      </c>
      <c r="C704" t="s">
        <v>10</v>
      </c>
      <c r="D704" t="s">
        <v>27</v>
      </c>
      <c r="E704">
        <v>19.77</v>
      </c>
      <c r="F704">
        <v>10</v>
      </c>
      <c r="G704">
        <f>supermarket_sales___Sheet1[[#This Row],[Price]]*supermarket_sales___Sheet1[[#This Row],[Quantity]]</f>
        <v>197.7</v>
      </c>
      <c r="H704">
        <f>MONTH(supermarket_sales___Sheet1[[#This Row],[Date]])</f>
        <v>2</v>
      </c>
    </row>
    <row r="705" spans="1:8" hidden="1" x14ac:dyDescent="0.3">
      <c r="A705" t="s">
        <v>725</v>
      </c>
      <c r="B705" s="12">
        <v>43471</v>
      </c>
      <c r="C705" t="s">
        <v>10</v>
      </c>
      <c r="D705" t="s">
        <v>11</v>
      </c>
      <c r="E705">
        <v>80.47</v>
      </c>
      <c r="F705">
        <v>9</v>
      </c>
      <c r="G705">
        <f>supermarket_sales___Sheet1[[#This Row],[Price]]*supermarket_sales___Sheet1[[#This Row],[Quantity]]</f>
        <v>724.23</v>
      </c>
      <c r="H705">
        <f>MONTH(supermarket_sales___Sheet1[[#This Row],[Date]])</f>
        <v>1</v>
      </c>
    </row>
    <row r="706" spans="1:8" hidden="1" x14ac:dyDescent="0.3">
      <c r="A706" t="s">
        <v>726</v>
      </c>
      <c r="B706" s="12">
        <v>43526</v>
      </c>
      <c r="C706" t="s">
        <v>10</v>
      </c>
      <c r="D706" t="s">
        <v>19</v>
      </c>
      <c r="E706">
        <v>88.39</v>
      </c>
      <c r="F706">
        <v>9</v>
      </c>
      <c r="G706">
        <f>supermarket_sales___Sheet1[[#This Row],[Price]]*supermarket_sales___Sheet1[[#This Row],[Quantity]]</f>
        <v>795.51</v>
      </c>
      <c r="H706">
        <f>MONTH(supermarket_sales___Sheet1[[#This Row],[Date]])</f>
        <v>3</v>
      </c>
    </row>
    <row r="707" spans="1:8" x14ac:dyDescent="0.3">
      <c r="A707" t="s">
        <v>727</v>
      </c>
      <c r="B707" s="12">
        <v>43553</v>
      </c>
      <c r="C707" t="s">
        <v>13</v>
      </c>
      <c r="D707" t="s">
        <v>11</v>
      </c>
      <c r="E707">
        <v>71.77</v>
      </c>
      <c r="F707">
        <v>7</v>
      </c>
      <c r="G707">
        <f>supermarket_sales___Sheet1[[#This Row],[Price]]*supermarket_sales___Sheet1[[#This Row],[Quantity]]</f>
        <v>502.39</v>
      </c>
      <c r="H707">
        <f>MONTH(supermarket_sales___Sheet1[[#This Row],[Date]])</f>
        <v>3</v>
      </c>
    </row>
    <row r="708" spans="1:8" x14ac:dyDescent="0.3">
      <c r="A708" t="s">
        <v>728</v>
      </c>
      <c r="B708" s="12">
        <v>43496</v>
      </c>
      <c r="C708" t="s">
        <v>13</v>
      </c>
      <c r="D708" t="s">
        <v>14</v>
      </c>
      <c r="E708">
        <v>43</v>
      </c>
      <c r="F708">
        <v>4</v>
      </c>
      <c r="G708">
        <f>supermarket_sales___Sheet1[[#This Row],[Price]]*supermarket_sales___Sheet1[[#This Row],[Quantity]]</f>
        <v>172</v>
      </c>
      <c r="H708">
        <f>MONTH(supermarket_sales___Sheet1[[#This Row],[Date]])</f>
        <v>1</v>
      </c>
    </row>
    <row r="709" spans="1:8" x14ac:dyDescent="0.3">
      <c r="A709" t="s">
        <v>729</v>
      </c>
      <c r="B709" s="12">
        <v>43486</v>
      </c>
      <c r="C709" t="s">
        <v>10</v>
      </c>
      <c r="D709" t="s">
        <v>25</v>
      </c>
      <c r="E709">
        <v>68.98</v>
      </c>
      <c r="F709">
        <v>1</v>
      </c>
      <c r="G709">
        <f>supermarket_sales___Sheet1[[#This Row],[Price]]*supermarket_sales___Sheet1[[#This Row],[Quantity]]</f>
        <v>68.98</v>
      </c>
      <c r="H709">
        <f>MONTH(supermarket_sales___Sheet1[[#This Row],[Date]])</f>
        <v>1</v>
      </c>
    </row>
    <row r="710" spans="1:8" x14ac:dyDescent="0.3">
      <c r="A710" t="s">
        <v>730</v>
      </c>
      <c r="B710" s="12">
        <v>43485</v>
      </c>
      <c r="C710" t="s">
        <v>13</v>
      </c>
      <c r="D710" t="s">
        <v>27</v>
      </c>
      <c r="E710">
        <v>15.62</v>
      </c>
      <c r="F710">
        <v>8</v>
      </c>
      <c r="G710">
        <f>supermarket_sales___Sheet1[[#This Row],[Price]]*supermarket_sales___Sheet1[[#This Row],[Quantity]]</f>
        <v>124.96</v>
      </c>
      <c r="H710">
        <f>MONTH(supermarket_sales___Sheet1[[#This Row],[Date]])</f>
        <v>1</v>
      </c>
    </row>
    <row r="711" spans="1:8" x14ac:dyDescent="0.3">
      <c r="A711" t="s">
        <v>731</v>
      </c>
      <c r="B711" s="12">
        <v>43482</v>
      </c>
      <c r="C711" t="s">
        <v>13</v>
      </c>
      <c r="D711" t="s">
        <v>22</v>
      </c>
      <c r="E711">
        <v>25.7</v>
      </c>
      <c r="F711">
        <v>3</v>
      </c>
      <c r="G711">
        <f>supermarket_sales___Sheet1[[#This Row],[Price]]*supermarket_sales___Sheet1[[#This Row],[Quantity]]</f>
        <v>77.099999999999994</v>
      </c>
      <c r="H711">
        <f>MONTH(supermarket_sales___Sheet1[[#This Row],[Date]])</f>
        <v>1</v>
      </c>
    </row>
    <row r="712" spans="1:8" x14ac:dyDescent="0.3">
      <c r="A712" t="s">
        <v>732</v>
      </c>
      <c r="B712" s="12">
        <v>43524</v>
      </c>
      <c r="C712" t="s">
        <v>10</v>
      </c>
      <c r="D712" t="s">
        <v>25</v>
      </c>
      <c r="E712">
        <v>80.62</v>
      </c>
      <c r="F712">
        <v>6</v>
      </c>
      <c r="G712">
        <f>supermarket_sales___Sheet1[[#This Row],[Price]]*supermarket_sales___Sheet1[[#This Row],[Quantity]]</f>
        <v>483.72</v>
      </c>
      <c r="H712">
        <f>MONTH(supermarket_sales___Sheet1[[#This Row],[Date]])</f>
        <v>2</v>
      </c>
    </row>
    <row r="713" spans="1:8" x14ac:dyDescent="0.3">
      <c r="A713" t="s">
        <v>733</v>
      </c>
      <c r="B713" s="12">
        <v>43543</v>
      </c>
      <c r="C713" t="s">
        <v>10</v>
      </c>
      <c r="D713" t="s">
        <v>19</v>
      </c>
      <c r="E713">
        <v>75.53</v>
      </c>
      <c r="F713">
        <v>4</v>
      </c>
      <c r="G713">
        <f>supermarket_sales___Sheet1[[#This Row],[Price]]*supermarket_sales___Sheet1[[#This Row],[Quantity]]</f>
        <v>302.12</v>
      </c>
      <c r="H713">
        <f>MONTH(supermarket_sales___Sheet1[[#This Row],[Date]])</f>
        <v>3</v>
      </c>
    </row>
    <row r="714" spans="1:8" x14ac:dyDescent="0.3">
      <c r="A714" t="s">
        <v>734</v>
      </c>
      <c r="B714" s="12">
        <v>43515</v>
      </c>
      <c r="C714" t="s">
        <v>13</v>
      </c>
      <c r="D714" t="s">
        <v>14</v>
      </c>
      <c r="E714">
        <v>77.63</v>
      </c>
      <c r="F714">
        <v>9</v>
      </c>
      <c r="G714">
        <f>supermarket_sales___Sheet1[[#This Row],[Price]]*supermarket_sales___Sheet1[[#This Row],[Quantity]]</f>
        <v>698.67</v>
      </c>
      <c r="H714">
        <f>MONTH(supermarket_sales___Sheet1[[#This Row],[Date]])</f>
        <v>2</v>
      </c>
    </row>
    <row r="715" spans="1:8" hidden="1" x14ac:dyDescent="0.3">
      <c r="A715" t="s">
        <v>735</v>
      </c>
      <c r="B715" s="12">
        <v>43500</v>
      </c>
      <c r="C715" t="s">
        <v>13</v>
      </c>
      <c r="D715" t="s">
        <v>11</v>
      </c>
      <c r="E715">
        <v>13.85</v>
      </c>
      <c r="F715">
        <v>9</v>
      </c>
      <c r="G715">
        <f>supermarket_sales___Sheet1[[#This Row],[Price]]*supermarket_sales___Sheet1[[#This Row],[Quantity]]</f>
        <v>124.64999999999999</v>
      </c>
      <c r="H715">
        <f>MONTH(supermarket_sales___Sheet1[[#This Row],[Date]])</f>
        <v>2</v>
      </c>
    </row>
    <row r="716" spans="1:8" x14ac:dyDescent="0.3">
      <c r="A716" t="s">
        <v>736</v>
      </c>
      <c r="B716" s="12">
        <v>43496</v>
      </c>
      <c r="C716" t="s">
        <v>10</v>
      </c>
      <c r="D716" t="s">
        <v>27</v>
      </c>
      <c r="E716">
        <v>98.7</v>
      </c>
      <c r="F716">
        <v>8</v>
      </c>
      <c r="G716">
        <f>supermarket_sales___Sheet1[[#This Row],[Price]]*supermarket_sales___Sheet1[[#This Row],[Quantity]]</f>
        <v>789.6</v>
      </c>
      <c r="H716">
        <f>MONTH(supermarket_sales___Sheet1[[#This Row],[Date]])</f>
        <v>1</v>
      </c>
    </row>
    <row r="717" spans="1:8" hidden="1" x14ac:dyDescent="0.3">
      <c r="A717" t="s">
        <v>737</v>
      </c>
      <c r="B717" s="12">
        <v>43502</v>
      </c>
      <c r="C717" t="s">
        <v>13</v>
      </c>
      <c r="D717" t="s">
        <v>11</v>
      </c>
      <c r="E717">
        <v>35.68</v>
      </c>
      <c r="F717">
        <v>5</v>
      </c>
      <c r="G717">
        <f>supermarket_sales___Sheet1[[#This Row],[Price]]*supermarket_sales___Sheet1[[#This Row],[Quantity]]</f>
        <v>178.4</v>
      </c>
      <c r="H717">
        <f>MONTH(supermarket_sales___Sheet1[[#This Row],[Date]])</f>
        <v>2</v>
      </c>
    </row>
    <row r="718" spans="1:8" x14ac:dyDescent="0.3">
      <c r="A718" t="s">
        <v>738</v>
      </c>
      <c r="B718" s="12">
        <v>43552</v>
      </c>
      <c r="C718" t="s">
        <v>10</v>
      </c>
      <c r="D718" t="s">
        <v>27</v>
      </c>
      <c r="E718">
        <v>71.459999999999994</v>
      </c>
      <c r="F718">
        <v>7</v>
      </c>
      <c r="G718">
        <f>supermarket_sales___Sheet1[[#This Row],[Price]]*supermarket_sales___Sheet1[[#This Row],[Quantity]]</f>
        <v>500.21999999999997</v>
      </c>
      <c r="H718">
        <f>MONTH(supermarket_sales___Sheet1[[#This Row],[Date]])</f>
        <v>3</v>
      </c>
    </row>
    <row r="719" spans="1:8" x14ac:dyDescent="0.3">
      <c r="A719" t="s">
        <v>739</v>
      </c>
      <c r="B719" s="12">
        <v>43484</v>
      </c>
      <c r="C719" t="s">
        <v>10</v>
      </c>
      <c r="D719" t="s">
        <v>14</v>
      </c>
      <c r="E719">
        <v>11.94</v>
      </c>
      <c r="F719">
        <v>3</v>
      </c>
      <c r="G719">
        <f>supermarket_sales___Sheet1[[#This Row],[Price]]*supermarket_sales___Sheet1[[#This Row],[Quantity]]</f>
        <v>35.82</v>
      </c>
      <c r="H719">
        <f>MONTH(supermarket_sales___Sheet1[[#This Row],[Date]])</f>
        <v>1</v>
      </c>
    </row>
    <row r="720" spans="1:8" x14ac:dyDescent="0.3">
      <c r="A720" t="s">
        <v>740</v>
      </c>
      <c r="B720" s="12">
        <v>43513</v>
      </c>
      <c r="C720" t="s">
        <v>13</v>
      </c>
      <c r="D720" t="s">
        <v>27</v>
      </c>
      <c r="E720">
        <v>45.38</v>
      </c>
      <c r="F720">
        <v>3</v>
      </c>
      <c r="G720">
        <f>supermarket_sales___Sheet1[[#This Row],[Price]]*supermarket_sales___Sheet1[[#This Row],[Quantity]]</f>
        <v>136.14000000000001</v>
      </c>
      <c r="H720">
        <f>MONTH(supermarket_sales___Sheet1[[#This Row],[Date]])</f>
        <v>2</v>
      </c>
    </row>
    <row r="721" spans="1:8" x14ac:dyDescent="0.3">
      <c r="A721" t="s">
        <v>741</v>
      </c>
      <c r="B721" s="12">
        <v>43483</v>
      </c>
      <c r="C721" t="s">
        <v>10</v>
      </c>
      <c r="D721" t="s">
        <v>27</v>
      </c>
      <c r="E721">
        <v>17.48</v>
      </c>
      <c r="F721">
        <v>6</v>
      </c>
      <c r="G721">
        <f>supermarket_sales___Sheet1[[#This Row],[Price]]*supermarket_sales___Sheet1[[#This Row],[Quantity]]</f>
        <v>104.88</v>
      </c>
      <c r="H721">
        <f>MONTH(supermarket_sales___Sheet1[[#This Row],[Date]])</f>
        <v>1</v>
      </c>
    </row>
    <row r="722" spans="1:8" hidden="1" x14ac:dyDescent="0.3">
      <c r="A722" t="s">
        <v>742</v>
      </c>
      <c r="B722" s="12">
        <v>43498</v>
      </c>
      <c r="C722" t="s">
        <v>13</v>
      </c>
      <c r="D722" t="s">
        <v>27</v>
      </c>
      <c r="E722">
        <v>25.56</v>
      </c>
      <c r="F722">
        <v>7</v>
      </c>
      <c r="G722">
        <f>supermarket_sales___Sheet1[[#This Row],[Price]]*supermarket_sales___Sheet1[[#This Row],[Quantity]]</f>
        <v>178.92</v>
      </c>
      <c r="H722">
        <f>MONTH(supermarket_sales___Sheet1[[#This Row],[Date]])</f>
        <v>2</v>
      </c>
    </row>
    <row r="723" spans="1:8" x14ac:dyDescent="0.3">
      <c r="A723" t="s">
        <v>743</v>
      </c>
      <c r="B723" s="12">
        <v>43483</v>
      </c>
      <c r="C723" t="s">
        <v>10</v>
      </c>
      <c r="D723" t="s">
        <v>22</v>
      </c>
      <c r="E723">
        <v>90.63</v>
      </c>
      <c r="F723">
        <v>9</v>
      </c>
      <c r="G723">
        <f>supermarket_sales___Sheet1[[#This Row],[Price]]*supermarket_sales___Sheet1[[#This Row],[Quantity]]</f>
        <v>815.67</v>
      </c>
      <c r="H723">
        <f>MONTH(supermarket_sales___Sheet1[[#This Row],[Date]])</f>
        <v>1</v>
      </c>
    </row>
    <row r="724" spans="1:8" x14ac:dyDescent="0.3">
      <c r="A724" t="s">
        <v>744</v>
      </c>
      <c r="B724" s="12">
        <v>43542</v>
      </c>
      <c r="C724" t="s">
        <v>13</v>
      </c>
      <c r="D724" t="s">
        <v>19</v>
      </c>
      <c r="E724">
        <v>44.12</v>
      </c>
      <c r="F724">
        <v>3</v>
      </c>
      <c r="G724">
        <f>supermarket_sales___Sheet1[[#This Row],[Price]]*supermarket_sales___Sheet1[[#This Row],[Quantity]]</f>
        <v>132.35999999999999</v>
      </c>
      <c r="H724">
        <f>MONTH(supermarket_sales___Sheet1[[#This Row],[Date]])</f>
        <v>3</v>
      </c>
    </row>
    <row r="725" spans="1:8" hidden="1" x14ac:dyDescent="0.3">
      <c r="A725" t="s">
        <v>745</v>
      </c>
      <c r="B725" s="12">
        <v>43476</v>
      </c>
      <c r="C725" t="s">
        <v>10</v>
      </c>
      <c r="D725" t="s">
        <v>25</v>
      </c>
      <c r="E725">
        <v>36.770000000000003</v>
      </c>
      <c r="F725">
        <v>7</v>
      </c>
      <c r="G725">
        <f>supermarket_sales___Sheet1[[#This Row],[Price]]*supermarket_sales___Sheet1[[#This Row],[Quantity]]</f>
        <v>257.39000000000004</v>
      </c>
      <c r="H725">
        <f>MONTH(supermarket_sales___Sheet1[[#This Row],[Date]])</f>
        <v>1</v>
      </c>
    </row>
    <row r="726" spans="1:8" hidden="1" x14ac:dyDescent="0.3">
      <c r="A726" t="s">
        <v>746</v>
      </c>
      <c r="B726" s="12">
        <v>43500</v>
      </c>
      <c r="C726" t="s">
        <v>10</v>
      </c>
      <c r="D726" t="s">
        <v>25</v>
      </c>
      <c r="E726">
        <v>23.34</v>
      </c>
      <c r="F726">
        <v>4</v>
      </c>
      <c r="G726">
        <f>supermarket_sales___Sheet1[[#This Row],[Price]]*supermarket_sales___Sheet1[[#This Row],[Quantity]]</f>
        <v>93.36</v>
      </c>
      <c r="H726">
        <f>MONTH(supermarket_sales___Sheet1[[#This Row],[Date]])</f>
        <v>2</v>
      </c>
    </row>
    <row r="727" spans="1:8" hidden="1" x14ac:dyDescent="0.3">
      <c r="A727" t="s">
        <v>747</v>
      </c>
      <c r="B727" s="12">
        <v>43502</v>
      </c>
      <c r="C727" t="s">
        <v>10</v>
      </c>
      <c r="D727" t="s">
        <v>11</v>
      </c>
      <c r="E727">
        <v>28.5</v>
      </c>
      <c r="F727">
        <v>8</v>
      </c>
      <c r="G727">
        <f>supermarket_sales___Sheet1[[#This Row],[Price]]*supermarket_sales___Sheet1[[#This Row],[Quantity]]</f>
        <v>228</v>
      </c>
      <c r="H727">
        <f>MONTH(supermarket_sales___Sheet1[[#This Row],[Date]])</f>
        <v>2</v>
      </c>
    </row>
    <row r="728" spans="1:8" hidden="1" x14ac:dyDescent="0.3">
      <c r="A728" t="s">
        <v>748</v>
      </c>
      <c r="B728" s="12">
        <v>43473</v>
      </c>
      <c r="C728" t="s">
        <v>10</v>
      </c>
      <c r="D728" t="s">
        <v>19</v>
      </c>
      <c r="E728">
        <v>55.57</v>
      </c>
      <c r="F728">
        <v>3</v>
      </c>
      <c r="G728">
        <f>supermarket_sales___Sheet1[[#This Row],[Price]]*supermarket_sales___Sheet1[[#This Row],[Quantity]]</f>
        <v>166.71</v>
      </c>
      <c r="H728">
        <f>MONTH(supermarket_sales___Sheet1[[#This Row],[Date]])</f>
        <v>1</v>
      </c>
    </row>
    <row r="729" spans="1:8" hidden="1" x14ac:dyDescent="0.3">
      <c r="A729" t="s">
        <v>749</v>
      </c>
      <c r="B729" s="12">
        <v>43529</v>
      </c>
      <c r="C729" t="s">
        <v>13</v>
      </c>
      <c r="D729" t="s">
        <v>22</v>
      </c>
      <c r="E729">
        <v>69.739999999999995</v>
      </c>
      <c r="F729">
        <v>10</v>
      </c>
      <c r="G729">
        <f>supermarket_sales___Sheet1[[#This Row],[Price]]*supermarket_sales___Sheet1[[#This Row],[Quantity]]</f>
        <v>697.4</v>
      </c>
      <c r="H729">
        <f>MONTH(supermarket_sales___Sheet1[[#This Row],[Date]])</f>
        <v>3</v>
      </c>
    </row>
    <row r="730" spans="1:8" x14ac:dyDescent="0.3">
      <c r="A730" t="s">
        <v>750</v>
      </c>
      <c r="B730" s="12">
        <v>43540</v>
      </c>
      <c r="C730" t="s">
        <v>13</v>
      </c>
      <c r="D730" t="s">
        <v>27</v>
      </c>
      <c r="E730">
        <v>97.26</v>
      </c>
      <c r="F730">
        <v>4</v>
      </c>
      <c r="G730">
        <f>supermarket_sales___Sheet1[[#This Row],[Price]]*supermarket_sales___Sheet1[[#This Row],[Quantity]]</f>
        <v>389.04</v>
      </c>
      <c r="H730">
        <f>MONTH(supermarket_sales___Sheet1[[#This Row],[Date]])</f>
        <v>3</v>
      </c>
    </row>
    <row r="731" spans="1:8" hidden="1" x14ac:dyDescent="0.3">
      <c r="A731" t="s">
        <v>751</v>
      </c>
      <c r="B731" s="12">
        <v>43533</v>
      </c>
      <c r="C731" t="s">
        <v>10</v>
      </c>
      <c r="D731" t="s">
        <v>19</v>
      </c>
      <c r="E731">
        <v>52.18</v>
      </c>
      <c r="F731">
        <v>7</v>
      </c>
      <c r="G731">
        <f>supermarket_sales___Sheet1[[#This Row],[Price]]*supermarket_sales___Sheet1[[#This Row],[Quantity]]</f>
        <v>365.26</v>
      </c>
      <c r="H731">
        <f>MONTH(supermarket_sales___Sheet1[[#This Row],[Date]])</f>
        <v>3</v>
      </c>
    </row>
    <row r="732" spans="1:8" hidden="1" x14ac:dyDescent="0.3">
      <c r="A732" t="s">
        <v>752</v>
      </c>
      <c r="B732" s="12">
        <v>43525</v>
      </c>
      <c r="C732" t="s">
        <v>10</v>
      </c>
      <c r="D732" t="s">
        <v>27</v>
      </c>
      <c r="E732">
        <v>22.32</v>
      </c>
      <c r="F732">
        <v>4</v>
      </c>
      <c r="G732">
        <f>supermarket_sales___Sheet1[[#This Row],[Price]]*supermarket_sales___Sheet1[[#This Row],[Quantity]]</f>
        <v>89.28</v>
      </c>
      <c r="H732">
        <f>MONTH(supermarket_sales___Sheet1[[#This Row],[Date]])</f>
        <v>3</v>
      </c>
    </row>
    <row r="733" spans="1:8" x14ac:dyDescent="0.3">
      <c r="A733" t="s">
        <v>753</v>
      </c>
      <c r="B733" s="12">
        <v>43524</v>
      </c>
      <c r="C733" t="s">
        <v>13</v>
      </c>
      <c r="D733" t="s">
        <v>11</v>
      </c>
      <c r="E733">
        <v>56</v>
      </c>
      <c r="F733">
        <v>3</v>
      </c>
      <c r="G733">
        <f>supermarket_sales___Sheet1[[#This Row],[Price]]*supermarket_sales___Sheet1[[#This Row],[Quantity]]</f>
        <v>168</v>
      </c>
      <c r="H733">
        <f>MONTH(supermarket_sales___Sheet1[[#This Row],[Date]])</f>
        <v>2</v>
      </c>
    </row>
    <row r="734" spans="1:8" hidden="1" x14ac:dyDescent="0.3">
      <c r="A734" t="s">
        <v>754</v>
      </c>
      <c r="B734" s="12">
        <v>43504</v>
      </c>
      <c r="C734" t="s">
        <v>10</v>
      </c>
      <c r="D734" t="s">
        <v>27</v>
      </c>
      <c r="E734">
        <v>19.7</v>
      </c>
      <c r="F734">
        <v>1</v>
      </c>
      <c r="G734">
        <f>supermarket_sales___Sheet1[[#This Row],[Price]]*supermarket_sales___Sheet1[[#This Row],[Quantity]]</f>
        <v>19.7</v>
      </c>
      <c r="H734">
        <f>MONTH(supermarket_sales___Sheet1[[#This Row],[Date]])</f>
        <v>2</v>
      </c>
    </row>
    <row r="735" spans="1:8" x14ac:dyDescent="0.3">
      <c r="A735" t="s">
        <v>755</v>
      </c>
      <c r="B735" s="12">
        <v>43489</v>
      </c>
      <c r="C735" t="s">
        <v>13</v>
      </c>
      <c r="D735" t="s">
        <v>14</v>
      </c>
      <c r="E735">
        <v>75.88</v>
      </c>
      <c r="F735">
        <v>7</v>
      </c>
      <c r="G735">
        <f>supermarket_sales___Sheet1[[#This Row],[Price]]*supermarket_sales___Sheet1[[#This Row],[Quantity]]</f>
        <v>531.16</v>
      </c>
      <c r="H735">
        <f>MONTH(supermarket_sales___Sheet1[[#This Row],[Date]])</f>
        <v>1</v>
      </c>
    </row>
    <row r="736" spans="1:8" hidden="1" x14ac:dyDescent="0.3">
      <c r="A736" t="s">
        <v>756</v>
      </c>
      <c r="B736" s="12">
        <v>43525</v>
      </c>
      <c r="C736" t="s">
        <v>10</v>
      </c>
      <c r="D736" t="s">
        <v>25</v>
      </c>
      <c r="E736">
        <v>53.72</v>
      </c>
      <c r="F736">
        <v>1</v>
      </c>
      <c r="G736">
        <f>supermarket_sales___Sheet1[[#This Row],[Price]]*supermarket_sales___Sheet1[[#This Row],[Quantity]]</f>
        <v>53.72</v>
      </c>
      <c r="H736">
        <f>MONTH(supermarket_sales___Sheet1[[#This Row],[Date]])</f>
        <v>3</v>
      </c>
    </row>
    <row r="737" spans="1:8" hidden="1" x14ac:dyDescent="0.3">
      <c r="A737" t="s">
        <v>757</v>
      </c>
      <c r="B737" s="12">
        <v>43534</v>
      </c>
      <c r="C737" t="s">
        <v>10</v>
      </c>
      <c r="D737" t="s">
        <v>11</v>
      </c>
      <c r="E737">
        <v>81.95</v>
      </c>
      <c r="F737">
        <v>10</v>
      </c>
      <c r="G737">
        <f>supermarket_sales___Sheet1[[#This Row],[Price]]*supermarket_sales___Sheet1[[#This Row],[Quantity]]</f>
        <v>819.5</v>
      </c>
      <c r="H737">
        <f>MONTH(supermarket_sales___Sheet1[[#This Row],[Date]])</f>
        <v>3</v>
      </c>
    </row>
    <row r="738" spans="1:8" x14ac:dyDescent="0.3">
      <c r="A738" t="s">
        <v>758</v>
      </c>
      <c r="B738" s="12">
        <v>43547</v>
      </c>
      <c r="C738" t="s">
        <v>10</v>
      </c>
      <c r="D738" t="s">
        <v>19</v>
      </c>
      <c r="E738">
        <v>81.2</v>
      </c>
      <c r="F738">
        <v>7</v>
      </c>
      <c r="G738">
        <f>supermarket_sales___Sheet1[[#This Row],[Price]]*supermarket_sales___Sheet1[[#This Row],[Quantity]]</f>
        <v>568.4</v>
      </c>
      <c r="H738">
        <f>MONTH(supermarket_sales___Sheet1[[#This Row],[Date]])</f>
        <v>3</v>
      </c>
    </row>
    <row r="739" spans="1:8" x14ac:dyDescent="0.3">
      <c r="A739" t="s">
        <v>759</v>
      </c>
      <c r="B739" s="12">
        <v>43494</v>
      </c>
      <c r="C739" t="s">
        <v>13</v>
      </c>
      <c r="D739" t="s">
        <v>14</v>
      </c>
      <c r="E739">
        <v>58.76</v>
      </c>
      <c r="F739">
        <v>10</v>
      </c>
      <c r="G739">
        <f>supermarket_sales___Sheet1[[#This Row],[Price]]*supermarket_sales___Sheet1[[#This Row],[Quantity]]</f>
        <v>587.6</v>
      </c>
      <c r="H739">
        <f>MONTH(supermarket_sales___Sheet1[[#This Row],[Date]])</f>
        <v>1</v>
      </c>
    </row>
    <row r="740" spans="1:8" hidden="1" x14ac:dyDescent="0.3">
      <c r="A740" t="s">
        <v>760</v>
      </c>
      <c r="B740" s="12">
        <v>43477</v>
      </c>
      <c r="C740" t="s">
        <v>10</v>
      </c>
      <c r="D740" t="s">
        <v>14</v>
      </c>
      <c r="E740">
        <v>91.56</v>
      </c>
      <c r="F740">
        <v>8</v>
      </c>
      <c r="G740">
        <f>supermarket_sales___Sheet1[[#This Row],[Price]]*supermarket_sales___Sheet1[[#This Row],[Quantity]]</f>
        <v>732.48</v>
      </c>
      <c r="H740">
        <f>MONTH(supermarket_sales___Sheet1[[#This Row],[Date]])</f>
        <v>1</v>
      </c>
    </row>
    <row r="741" spans="1:8" x14ac:dyDescent="0.3">
      <c r="A741" t="s">
        <v>761</v>
      </c>
      <c r="B741" s="12">
        <v>43544</v>
      </c>
      <c r="C741" t="s">
        <v>13</v>
      </c>
      <c r="D741" t="s">
        <v>19</v>
      </c>
      <c r="E741">
        <v>93.96</v>
      </c>
      <c r="F741">
        <v>9</v>
      </c>
      <c r="G741">
        <f>supermarket_sales___Sheet1[[#This Row],[Price]]*supermarket_sales___Sheet1[[#This Row],[Quantity]]</f>
        <v>845.64</v>
      </c>
      <c r="H741">
        <f>MONTH(supermarket_sales___Sheet1[[#This Row],[Date]])</f>
        <v>3</v>
      </c>
    </row>
    <row r="742" spans="1:8" x14ac:dyDescent="0.3">
      <c r="A742" t="s">
        <v>762</v>
      </c>
      <c r="B742" s="12">
        <v>43547</v>
      </c>
      <c r="C742" t="s">
        <v>13</v>
      </c>
      <c r="D742" t="s">
        <v>19</v>
      </c>
      <c r="E742">
        <v>55.61</v>
      </c>
      <c r="F742">
        <v>7</v>
      </c>
      <c r="G742">
        <f>supermarket_sales___Sheet1[[#This Row],[Price]]*supermarket_sales___Sheet1[[#This Row],[Quantity]]</f>
        <v>389.27</v>
      </c>
      <c r="H742">
        <f>MONTH(supermarket_sales___Sheet1[[#This Row],[Date]])</f>
        <v>3</v>
      </c>
    </row>
    <row r="743" spans="1:8" x14ac:dyDescent="0.3">
      <c r="A743" t="s">
        <v>763</v>
      </c>
      <c r="B743" s="12">
        <v>43479</v>
      </c>
      <c r="C743" t="s">
        <v>13</v>
      </c>
      <c r="D743" t="s">
        <v>25</v>
      </c>
      <c r="E743">
        <v>84.83</v>
      </c>
      <c r="F743">
        <v>1</v>
      </c>
      <c r="G743">
        <f>supermarket_sales___Sheet1[[#This Row],[Price]]*supermarket_sales___Sheet1[[#This Row],[Quantity]]</f>
        <v>84.83</v>
      </c>
      <c r="H743">
        <f>MONTH(supermarket_sales___Sheet1[[#This Row],[Date]])</f>
        <v>1</v>
      </c>
    </row>
    <row r="744" spans="1:8" hidden="1" x14ac:dyDescent="0.3">
      <c r="A744" t="s">
        <v>764</v>
      </c>
      <c r="B744" s="12">
        <v>43508</v>
      </c>
      <c r="C744" t="s">
        <v>10</v>
      </c>
      <c r="D744" t="s">
        <v>22</v>
      </c>
      <c r="E744">
        <v>71.63</v>
      </c>
      <c r="F744">
        <v>2</v>
      </c>
      <c r="G744">
        <f>supermarket_sales___Sheet1[[#This Row],[Price]]*supermarket_sales___Sheet1[[#This Row],[Quantity]]</f>
        <v>143.26</v>
      </c>
      <c r="H744">
        <f>MONTH(supermarket_sales___Sheet1[[#This Row],[Date]])</f>
        <v>2</v>
      </c>
    </row>
    <row r="745" spans="1:8" x14ac:dyDescent="0.3">
      <c r="A745" t="s">
        <v>765</v>
      </c>
      <c r="B745" s="12">
        <v>43516</v>
      </c>
      <c r="C745" t="s">
        <v>10</v>
      </c>
      <c r="D745" t="s">
        <v>19</v>
      </c>
      <c r="E745">
        <v>37.69</v>
      </c>
      <c r="F745">
        <v>2</v>
      </c>
      <c r="G745">
        <f>supermarket_sales___Sheet1[[#This Row],[Price]]*supermarket_sales___Sheet1[[#This Row],[Quantity]]</f>
        <v>75.38</v>
      </c>
      <c r="H745">
        <f>MONTH(supermarket_sales___Sheet1[[#This Row],[Date]])</f>
        <v>2</v>
      </c>
    </row>
    <row r="746" spans="1:8" hidden="1" x14ac:dyDescent="0.3">
      <c r="A746" t="s">
        <v>766</v>
      </c>
      <c r="B746" s="12">
        <v>43467</v>
      </c>
      <c r="C746" t="s">
        <v>10</v>
      </c>
      <c r="D746" t="s">
        <v>22</v>
      </c>
      <c r="E746">
        <v>31.67</v>
      </c>
      <c r="F746">
        <v>8</v>
      </c>
      <c r="G746">
        <f>supermarket_sales___Sheet1[[#This Row],[Price]]*supermarket_sales___Sheet1[[#This Row],[Quantity]]</f>
        <v>253.36</v>
      </c>
      <c r="H746">
        <f>MONTH(supermarket_sales___Sheet1[[#This Row],[Date]])</f>
        <v>1</v>
      </c>
    </row>
    <row r="747" spans="1:8" hidden="1" x14ac:dyDescent="0.3">
      <c r="A747" t="s">
        <v>767</v>
      </c>
      <c r="B747" s="12">
        <v>43498</v>
      </c>
      <c r="C747" t="s">
        <v>10</v>
      </c>
      <c r="D747" t="s">
        <v>25</v>
      </c>
      <c r="E747">
        <v>38.42</v>
      </c>
      <c r="F747">
        <v>1</v>
      </c>
      <c r="G747">
        <f>supermarket_sales___Sheet1[[#This Row],[Price]]*supermarket_sales___Sheet1[[#This Row],[Quantity]]</f>
        <v>38.42</v>
      </c>
      <c r="H747">
        <f>MONTH(supermarket_sales___Sheet1[[#This Row],[Date]])</f>
        <v>2</v>
      </c>
    </row>
    <row r="748" spans="1:8" hidden="1" x14ac:dyDescent="0.3">
      <c r="A748" t="s">
        <v>768</v>
      </c>
      <c r="B748" s="12">
        <v>43473</v>
      </c>
      <c r="C748" t="s">
        <v>10</v>
      </c>
      <c r="D748" t="s">
        <v>27</v>
      </c>
      <c r="E748">
        <v>65.23</v>
      </c>
      <c r="F748">
        <v>10</v>
      </c>
      <c r="G748">
        <f>supermarket_sales___Sheet1[[#This Row],[Price]]*supermarket_sales___Sheet1[[#This Row],[Quantity]]</f>
        <v>652.30000000000007</v>
      </c>
      <c r="H748">
        <f>MONTH(supermarket_sales___Sheet1[[#This Row],[Date]])</f>
        <v>1</v>
      </c>
    </row>
    <row r="749" spans="1:8" x14ac:dyDescent="0.3">
      <c r="A749" t="s">
        <v>769</v>
      </c>
      <c r="B749" s="12">
        <v>43495</v>
      </c>
      <c r="C749" t="s">
        <v>10</v>
      </c>
      <c r="D749" t="s">
        <v>19</v>
      </c>
      <c r="E749">
        <v>10.53</v>
      </c>
      <c r="F749">
        <v>5</v>
      </c>
      <c r="G749">
        <f>supermarket_sales___Sheet1[[#This Row],[Price]]*supermarket_sales___Sheet1[[#This Row],[Quantity]]</f>
        <v>52.65</v>
      </c>
      <c r="H749">
        <f>MONTH(supermarket_sales___Sheet1[[#This Row],[Date]])</f>
        <v>1</v>
      </c>
    </row>
    <row r="750" spans="1:8" x14ac:dyDescent="0.3">
      <c r="A750" t="s">
        <v>770</v>
      </c>
      <c r="B750" s="12">
        <v>43550</v>
      </c>
      <c r="C750" t="s">
        <v>10</v>
      </c>
      <c r="D750" t="s">
        <v>19</v>
      </c>
      <c r="E750">
        <v>12.29</v>
      </c>
      <c r="F750">
        <v>9</v>
      </c>
      <c r="G750">
        <f>supermarket_sales___Sheet1[[#This Row],[Price]]*supermarket_sales___Sheet1[[#This Row],[Quantity]]</f>
        <v>110.60999999999999</v>
      </c>
      <c r="H750">
        <f>MONTH(supermarket_sales___Sheet1[[#This Row],[Date]])</f>
        <v>3</v>
      </c>
    </row>
    <row r="751" spans="1:8" x14ac:dyDescent="0.3">
      <c r="A751" t="s">
        <v>771</v>
      </c>
      <c r="B751" s="12">
        <v>43480</v>
      </c>
      <c r="C751" t="s">
        <v>10</v>
      </c>
      <c r="D751" t="s">
        <v>11</v>
      </c>
      <c r="E751">
        <v>81.23</v>
      </c>
      <c r="F751">
        <v>7</v>
      </c>
      <c r="G751">
        <f>supermarket_sales___Sheet1[[#This Row],[Price]]*supermarket_sales___Sheet1[[#This Row],[Quantity]]</f>
        <v>568.61</v>
      </c>
      <c r="H751">
        <f>MONTH(supermarket_sales___Sheet1[[#This Row],[Date]])</f>
        <v>1</v>
      </c>
    </row>
    <row r="752" spans="1:8" x14ac:dyDescent="0.3">
      <c r="A752" t="s">
        <v>772</v>
      </c>
      <c r="B752" s="12">
        <v>43538</v>
      </c>
      <c r="C752" t="s">
        <v>10</v>
      </c>
      <c r="D752" t="s">
        <v>27</v>
      </c>
      <c r="E752">
        <v>22.32</v>
      </c>
      <c r="F752">
        <v>4</v>
      </c>
      <c r="G752">
        <f>supermarket_sales___Sheet1[[#This Row],[Price]]*supermarket_sales___Sheet1[[#This Row],[Quantity]]</f>
        <v>89.28</v>
      </c>
      <c r="H752">
        <f>MONTH(supermarket_sales___Sheet1[[#This Row],[Date]])</f>
        <v>3</v>
      </c>
    </row>
    <row r="753" spans="1:8" hidden="1" x14ac:dyDescent="0.3">
      <c r="A753" t="s">
        <v>773</v>
      </c>
      <c r="B753" s="12">
        <v>43499</v>
      </c>
      <c r="C753" t="s">
        <v>13</v>
      </c>
      <c r="D753" t="s">
        <v>25</v>
      </c>
      <c r="E753">
        <v>27.28</v>
      </c>
      <c r="F753">
        <v>5</v>
      </c>
      <c r="G753">
        <f>supermarket_sales___Sheet1[[#This Row],[Price]]*supermarket_sales___Sheet1[[#This Row],[Quantity]]</f>
        <v>136.4</v>
      </c>
      <c r="H753">
        <f>MONTH(supermarket_sales___Sheet1[[#This Row],[Date]])</f>
        <v>2</v>
      </c>
    </row>
    <row r="754" spans="1:8" x14ac:dyDescent="0.3">
      <c r="A754" t="s">
        <v>774</v>
      </c>
      <c r="B754" s="12">
        <v>43518</v>
      </c>
      <c r="C754" t="s">
        <v>10</v>
      </c>
      <c r="D754" t="s">
        <v>14</v>
      </c>
      <c r="E754">
        <v>17.420000000000002</v>
      </c>
      <c r="F754">
        <v>10</v>
      </c>
      <c r="G754">
        <f>supermarket_sales___Sheet1[[#This Row],[Price]]*supermarket_sales___Sheet1[[#This Row],[Quantity]]</f>
        <v>174.20000000000002</v>
      </c>
      <c r="H754">
        <f>MONTH(supermarket_sales___Sheet1[[#This Row],[Date]])</f>
        <v>2</v>
      </c>
    </row>
    <row r="755" spans="1:8" x14ac:dyDescent="0.3">
      <c r="A755" t="s">
        <v>775</v>
      </c>
      <c r="B755" s="12">
        <v>43489</v>
      </c>
      <c r="C755" t="s">
        <v>13</v>
      </c>
      <c r="D755" t="s">
        <v>19</v>
      </c>
      <c r="E755">
        <v>73.28</v>
      </c>
      <c r="F755">
        <v>5</v>
      </c>
      <c r="G755">
        <f>supermarket_sales___Sheet1[[#This Row],[Price]]*supermarket_sales___Sheet1[[#This Row],[Quantity]]</f>
        <v>366.4</v>
      </c>
      <c r="H755">
        <f>MONTH(supermarket_sales___Sheet1[[#This Row],[Date]])</f>
        <v>1</v>
      </c>
    </row>
    <row r="756" spans="1:8" x14ac:dyDescent="0.3">
      <c r="A756" t="s">
        <v>776</v>
      </c>
      <c r="B756" s="12">
        <v>43490</v>
      </c>
      <c r="C756" t="s">
        <v>10</v>
      </c>
      <c r="D756" t="s">
        <v>27</v>
      </c>
      <c r="E756">
        <v>84.87</v>
      </c>
      <c r="F756">
        <v>3</v>
      </c>
      <c r="G756">
        <f>supermarket_sales___Sheet1[[#This Row],[Price]]*supermarket_sales___Sheet1[[#This Row],[Quantity]]</f>
        <v>254.61</v>
      </c>
      <c r="H756">
        <f>MONTH(supermarket_sales___Sheet1[[#This Row],[Date]])</f>
        <v>1</v>
      </c>
    </row>
    <row r="757" spans="1:8" hidden="1" x14ac:dyDescent="0.3">
      <c r="A757" t="s">
        <v>777</v>
      </c>
      <c r="B757" s="12">
        <v>43533</v>
      </c>
      <c r="C757" t="s">
        <v>13</v>
      </c>
      <c r="D757" t="s">
        <v>27</v>
      </c>
      <c r="E757">
        <v>97.29</v>
      </c>
      <c r="F757">
        <v>8</v>
      </c>
      <c r="G757">
        <f>supermarket_sales___Sheet1[[#This Row],[Price]]*supermarket_sales___Sheet1[[#This Row],[Quantity]]</f>
        <v>778.32</v>
      </c>
      <c r="H757">
        <f>MONTH(supermarket_sales___Sheet1[[#This Row],[Date]])</f>
        <v>3</v>
      </c>
    </row>
    <row r="758" spans="1:8" x14ac:dyDescent="0.3">
      <c r="A758" t="s">
        <v>778</v>
      </c>
      <c r="B758" s="12">
        <v>43513</v>
      </c>
      <c r="C758" t="s">
        <v>10</v>
      </c>
      <c r="D758" t="s">
        <v>14</v>
      </c>
      <c r="E758">
        <v>35.74</v>
      </c>
      <c r="F758">
        <v>8</v>
      </c>
      <c r="G758">
        <f>supermarket_sales___Sheet1[[#This Row],[Price]]*supermarket_sales___Sheet1[[#This Row],[Quantity]]</f>
        <v>285.92</v>
      </c>
      <c r="H758">
        <f>MONTH(supermarket_sales___Sheet1[[#This Row],[Date]])</f>
        <v>2</v>
      </c>
    </row>
    <row r="759" spans="1:8" hidden="1" x14ac:dyDescent="0.3">
      <c r="A759" t="s">
        <v>779</v>
      </c>
      <c r="B759" s="12">
        <v>43476</v>
      </c>
      <c r="C759" t="s">
        <v>13</v>
      </c>
      <c r="D759" t="s">
        <v>19</v>
      </c>
      <c r="E759">
        <v>96.52</v>
      </c>
      <c r="F759">
        <v>6</v>
      </c>
      <c r="G759">
        <f>supermarket_sales___Sheet1[[#This Row],[Price]]*supermarket_sales___Sheet1[[#This Row],[Quantity]]</f>
        <v>579.12</v>
      </c>
      <c r="H759">
        <f>MONTH(supermarket_sales___Sheet1[[#This Row],[Date]])</f>
        <v>1</v>
      </c>
    </row>
    <row r="760" spans="1:8" x14ac:dyDescent="0.3">
      <c r="A760" t="s">
        <v>780</v>
      </c>
      <c r="B760" s="12">
        <v>43523</v>
      </c>
      <c r="C760" t="s">
        <v>10</v>
      </c>
      <c r="D760" t="s">
        <v>25</v>
      </c>
      <c r="E760">
        <v>18.850000000000001</v>
      </c>
      <c r="F760">
        <v>10</v>
      </c>
      <c r="G760">
        <f>supermarket_sales___Sheet1[[#This Row],[Price]]*supermarket_sales___Sheet1[[#This Row],[Quantity]]</f>
        <v>188.5</v>
      </c>
      <c r="H760">
        <f>MONTH(supermarket_sales___Sheet1[[#This Row],[Date]])</f>
        <v>2</v>
      </c>
    </row>
    <row r="761" spans="1:8" x14ac:dyDescent="0.3">
      <c r="A761" t="s">
        <v>781</v>
      </c>
      <c r="B761" s="12">
        <v>43549</v>
      </c>
      <c r="C761" t="s">
        <v>13</v>
      </c>
      <c r="D761" t="s">
        <v>25</v>
      </c>
      <c r="E761">
        <v>55.39</v>
      </c>
      <c r="F761">
        <v>4</v>
      </c>
      <c r="G761">
        <f>supermarket_sales___Sheet1[[#This Row],[Price]]*supermarket_sales___Sheet1[[#This Row],[Quantity]]</f>
        <v>221.56</v>
      </c>
      <c r="H761">
        <f>MONTH(supermarket_sales___Sheet1[[#This Row],[Date]])</f>
        <v>3</v>
      </c>
    </row>
    <row r="762" spans="1:8" hidden="1" x14ac:dyDescent="0.3">
      <c r="A762" t="s">
        <v>782</v>
      </c>
      <c r="B762" s="12">
        <v>43507</v>
      </c>
      <c r="C762" t="s">
        <v>10</v>
      </c>
      <c r="D762" t="s">
        <v>25</v>
      </c>
      <c r="E762">
        <v>77.2</v>
      </c>
      <c r="F762">
        <v>10</v>
      </c>
      <c r="G762">
        <f>supermarket_sales___Sheet1[[#This Row],[Price]]*supermarket_sales___Sheet1[[#This Row],[Quantity]]</f>
        <v>772</v>
      </c>
      <c r="H762">
        <f>MONTH(supermarket_sales___Sheet1[[#This Row],[Date]])</f>
        <v>2</v>
      </c>
    </row>
    <row r="763" spans="1:8" x14ac:dyDescent="0.3">
      <c r="A763" t="s">
        <v>783</v>
      </c>
      <c r="B763" s="12">
        <v>43496</v>
      </c>
      <c r="C763" t="s">
        <v>13</v>
      </c>
      <c r="D763" t="s">
        <v>14</v>
      </c>
      <c r="E763">
        <v>72.13</v>
      </c>
      <c r="F763">
        <v>10</v>
      </c>
      <c r="G763">
        <f>supermarket_sales___Sheet1[[#This Row],[Price]]*supermarket_sales___Sheet1[[#This Row],[Quantity]]</f>
        <v>721.3</v>
      </c>
      <c r="H763">
        <f>MONTH(supermarket_sales___Sheet1[[#This Row],[Date]])</f>
        <v>1</v>
      </c>
    </row>
    <row r="764" spans="1:8" x14ac:dyDescent="0.3">
      <c r="A764" t="s">
        <v>784</v>
      </c>
      <c r="B764" s="12">
        <v>43485</v>
      </c>
      <c r="C764" t="s">
        <v>10</v>
      </c>
      <c r="D764" t="s">
        <v>27</v>
      </c>
      <c r="E764">
        <v>63.88</v>
      </c>
      <c r="F764">
        <v>8</v>
      </c>
      <c r="G764">
        <f>supermarket_sales___Sheet1[[#This Row],[Price]]*supermarket_sales___Sheet1[[#This Row],[Quantity]]</f>
        <v>511.04</v>
      </c>
      <c r="H764">
        <f>MONTH(supermarket_sales___Sheet1[[#This Row],[Date]])</f>
        <v>1</v>
      </c>
    </row>
    <row r="765" spans="1:8" x14ac:dyDescent="0.3">
      <c r="A765" t="s">
        <v>785</v>
      </c>
      <c r="B765" s="12">
        <v>43550</v>
      </c>
      <c r="C765" t="s">
        <v>10</v>
      </c>
      <c r="D765" t="s">
        <v>11</v>
      </c>
      <c r="E765">
        <v>10.69</v>
      </c>
      <c r="F765">
        <v>5</v>
      </c>
      <c r="G765">
        <f>supermarket_sales___Sheet1[[#This Row],[Price]]*supermarket_sales___Sheet1[[#This Row],[Quantity]]</f>
        <v>53.449999999999996</v>
      </c>
      <c r="H765">
        <f>MONTH(supermarket_sales___Sheet1[[#This Row],[Date]])</f>
        <v>3</v>
      </c>
    </row>
    <row r="766" spans="1:8" x14ac:dyDescent="0.3">
      <c r="A766" t="s">
        <v>786</v>
      </c>
      <c r="B766" s="12">
        <v>43485</v>
      </c>
      <c r="C766" t="s">
        <v>10</v>
      </c>
      <c r="D766" t="s">
        <v>11</v>
      </c>
      <c r="E766">
        <v>55.5</v>
      </c>
      <c r="F766">
        <v>4</v>
      </c>
      <c r="G766">
        <f>supermarket_sales___Sheet1[[#This Row],[Price]]*supermarket_sales___Sheet1[[#This Row],[Quantity]]</f>
        <v>222</v>
      </c>
      <c r="H766">
        <f>MONTH(supermarket_sales___Sheet1[[#This Row],[Date]])</f>
        <v>1</v>
      </c>
    </row>
    <row r="767" spans="1:8" hidden="1" x14ac:dyDescent="0.3">
      <c r="A767" t="s">
        <v>787</v>
      </c>
      <c r="B767" s="12">
        <v>43529</v>
      </c>
      <c r="C767" t="s">
        <v>13</v>
      </c>
      <c r="D767" t="s">
        <v>19</v>
      </c>
      <c r="E767">
        <v>95.46</v>
      </c>
      <c r="F767">
        <v>8</v>
      </c>
      <c r="G767">
        <f>supermarket_sales___Sheet1[[#This Row],[Price]]*supermarket_sales___Sheet1[[#This Row],[Quantity]]</f>
        <v>763.68</v>
      </c>
      <c r="H767">
        <f>MONTH(supermarket_sales___Sheet1[[#This Row],[Date]])</f>
        <v>3</v>
      </c>
    </row>
    <row r="768" spans="1:8" hidden="1" x14ac:dyDescent="0.3">
      <c r="A768" t="s">
        <v>788</v>
      </c>
      <c r="B768" s="12">
        <v>43470</v>
      </c>
      <c r="C768" t="s">
        <v>13</v>
      </c>
      <c r="D768" t="s">
        <v>27</v>
      </c>
      <c r="E768">
        <v>76.06</v>
      </c>
      <c r="F768">
        <v>3</v>
      </c>
      <c r="G768">
        <f>supermarket_sales___Sheet1[[#This Row],[Price]]*supermarket_sales___Sheet1[[#This Row],[Quantity]]</f>
        <v>228.18</v>
      </c>
      <c r="H768">
        <f>MONTH(supermarket_sales___Sheet1[[#This Row],[Date]])</f>
        <v>1</v>
      </c>
    </row>
    <row r="769" spans="1:8" x14ac:dyDescent="0.3">
      <c r="A769" t="s">
        <v>789</v>
      </c>
      <c r="B769" s="12">
        <v>43509</v>
      </c>
      <c r="C769" t="s">
        <v>13</v>
      </c>
      <c r="D769" t="s">
        <v>22</v>
      </c>
      <c r="E769">
        <v>13.69</v>
      </c>
      <c r="F769">
        <v>6</v>
      </c>
      <c r="G769">
        <f>supermarket_sales___Sheet1[[#This Row],[Price]]*supermarket_sales___Sheet1[[#This Row],[Quantity]]</f>
        <v>82.14</v>
      </c>
      <c r="H769">
        <f>MONTH(supermarket_sales___Sheet1[[#This Row],[Date]])</f>
        <v>2</v>
      </c>
    </row>
    <row r="770" spans="1:8" x14ac:dyDescent="0.3">
      <c r="A770" t="s">
        <v>790</v>
      </c>
      <c r="B770" s="12">
        <v>43540</v>
      </c>
      <c r="C770" t="s">
        <v>13</v>
      </c>
      <c r="D770" t="s">
        <v>14</v>
      </c>
      <c r="E770">
        <v>95.64</v>
      </c>
      <c r="F770">
        <v>4</v>
      </c>
      <c r="G770">
        <f>supermarket_sales___Sheet1[[#This Row],[Price]]*supermarket_sales___Sheet1[[#This Row],[Quantity]]</f>
        <v>382.56</v>
      </c>
      <c r="H770">
        <f>MONTH(supermarket_sales___Sheet1[[#This Row],[Date]])</f>
        <v>3</v>
      </c>
    </row>
    <row r="771" spans="1:8" x14ac:dyDescent="0.3">
      <c r="A771" t="s">
        <v>791</v>
      </c>
      <c r="B771" s="12">
        <v>43480</v>
      </c>
      <c r="C771" t="s">
        <v>13</v>
      </c>
      <c r="D771" t="s">
        <v>19</v>
      </c>
      <c r="E771">
        <v>11.43</v>
      </c>
      <c r="F771">
        <v>6</v>
      </c>
      <c r="G771">
        <f>supermarket_sales___Sheet1[[#This Row],[Price]]*supermarket_sales___Sheet1[[#This Row],[Quantity]]</f>
        <v>68.58</v>
      </c>
      <c r="H771">
        <f>MONTH(supermarket_sales___Sheet1[[#This Row],[Date]])</f>
        <v>1</v>
      </c>
    </row>
    <row r="772" spans="1:8" x14ac:dyDescent="0.3">
      <c r="A772" t="s">
        <v>792</v>
      </c>
      <c r="B772" s="12">
        <v>43522</v>
      </c>
      <c r="C772" t="s">
        <v>10</v>
      </c>
      <c r="D772" t="s">
        <v>22</v>
      </c>
      <c r="E772">
        <v>95.54</v>
      </c>
      <c r="F772">
        <v>4</v>
      </c>
      <c r="G772">
        <f>supermarket_sales___Sheet1[[#This Row],[Price]]*supermarket_sales___Sheet1[[#This Row],[Quantity]]</f>
        <v>382.16</v>
      </c>
      <c r="H772">
        <f>MONTH(supermarket_sales___Sheet1[[#This Row],[Date]])</f>
        <v>2</v>
      </c>
    </row>
    <row r="773" spans="1:8" x14ac:dyDescent="0.3">
      <c r="A773" t="s">
        <v>793</v>
      </c>
      <c r="B773" s="12">
        <v>43523</v>
      </c>
      <c r="C773" t="s">
        <v>10</v>
      </c>
      <c r="D773" t="s">
        <v>11</v>
      </c>
      <c r="E773">
        <v>85.87</v>
      </c>
      <c r="F773">
        <v>7</v>
      </c>
      <c r="G773">
        <f>supermarket_sales___Sheet1[[#This Row],[Price]]*supermarket_sales___Sheet1[[#This Row],[Quantity]]</f>
        <v>601.09</v>
      </c>
      <c r="H773">
        <f>MONTH(supermarket_sales___Sheet1[[#This Row],[Date]])</f>
        <v>2</v>
      </c>
    </row>
    <row r="774" spans="1:8" x14ac:dyDescent="0.3">
      <c r="A774" t="s">
        <v>794</v>
      </c>
      <c r="B774" s="12">
        <v>43513</v>
      </c>
      <c r="C774" t="s">
        <v>10</v>
      </c>
      <c r="D774" t="s">
        <v>22</v>
      </c>
      <c r="E774">
        <v>67.989999999999995</v>
      </c>
      <c r="F774">
        <v>7</v>
      </c>
      <c r="G774">
        <f>supermarket_sales___Sheet1[[#This Row],[Price]]*supermarket_sales___Sheet1[[#This Row],[Quantity]]</f>
        <v>475.92999999999995</v>
      </c>
      <c r="H774">
        <f>MONTH(supermarket_sales___Sheet1[[#This Row],[Date]])</f>
        <v>2</v>
      </c>
    </row>
    <row r="775" spans="1:8" hidden="1" x14ac:dyDescent="0.3">
      <c r="A775" t="s">
        <v>795</v>
      </c>
      <c r="B775" s="12">
        <v>43502</v>
      </c>
      <c r="C775" t="s">
        <v>13</v>
      </c>
      <c r="D775" t="s">
        <v>25</v>
      </c>
      <c r="E775">
        <v>52.42</v>
      </c>
      <c r="F775">
        <v>1</v>
      </c>
      <c r="G775">
        <f>supermarket_sales___Sheet1[[#This Row],[Price]]*supermarket_sales___Sheet1[[#This Row],[Quantity]]</f>
        <v>52.42</v>
      </c>
      <c r="H775">
        <f>MONTH(supermarket_sales___Sheet1[[#This Row],[Date]])</f>
        <v>2</v>
      </c>
    </row>
    <row r="776" spans="1:8" x14ac:dyDescent="0.3">
      <c r="A776" t="s">
        <v>796</v>
      </c>
      <c r="B776" s="12">
        <v>43482</v>
      </c>
      <c r="C776" t="s">
        <v>10</v>
      </c>
      <c r="D776" t="s">
        <v>25</v>
      </c>
      <c r="E776">
        <v>65.650000000000006</v>
      </c>
      <c r="F776">
        <v>2</v>
      </c>
      <c r="G776">
        <f>supermarket_sales___Sheet1[[#This Row],[Price]]*supermarket_sales___Sheet1[[#This Row],[Quantity]]</f>
        <v>131.30000000000001</v>
      </c>
      <c r="H776">
        <f>MONTH(supermarket_sales___Sheet1[[#This Row],[Date]])</f>
        <v>1</v>
      </c>
    </row>
    <row r="777" spans="1:8" x14ac:dyDescent="0.3">
      <c r="A777" t="s">
        <v>797</v>
      </c>
      <c r="B777" s="12">
        <v>43487</v>
      </c>
      <c r="C777" t="s">
        <v>13</v>
      </c>
      <c r="D777" t="s">
        <v>25</v>
      </c>
      <c r="E777">
        <v>28.86</v>
      </c>
      <c r="F777">
        <v>5</v>
      </c>
      <c r="G777">
        <f>supermarket_sales___Sheet1[[#This Row],[Price]]*supermarket_sales___Sheet1[[#This Row],[Quantity]]</f>
        <v>144.30000000000001</v>
      </c>
      <c r="H777">
        <f>MONTH(supermarket_sales___Sheet1[[#This Row],[Date]])</f>
        <v>1</v>
      </c>
    </row>
    <row r="778" spans="1:8" hidden="1" x14ac:dyDescent="0.3">
      <c r="A778" t="s">
        <v>798</v>
      </c>
      <c r="B778" s="12">
        <v>43529</v>
      </c>
      <c r="C778" t="s">
        <v>10</v>
      </c>
      <c r="D778" t="s">
        <v>11</v>
      </c>
      <c r="E778">
        <v>65.31</v>
      </c>
      <c r="F778">
        <v>7</v>
      </c>
      <c r="G778">
        <f>supermarket_sales___Sheet1[[#This Row],[Price]]*supermarket_sales___Sheet1[[#This Row],[Quantity]]</f>
        <v>457.17</v>
      </c>
      <c r="H778">
        <f>MONTH(supermarket_sales___Sheet1[[#This Row],[Date]])</f>
        <v>3</v>
      </c>
    </row>
    <row r="779" spans="1:8" hidden="1" x14ac:dyDescent="0.3">
      <c r="A779" t="s">
        <v>799</v>
      </c>
      <c r="B779" s="12">
        <v>43468</v>
      </c>
      <c r="C779" t="s">
        <v>13</v>
      </c>
      <c r="D779" t="s">
        <v>22</v>
      </c>
      <c r="E779">
        <v>93.38</v>
      </c>
      <c r="F779">
        <v>1</v>
      </c>
      <c r="G779">
        <f>supermarket_sales___Sheet1[[#This Row],[Price]]*supermarket_sales___Sheet1[[#This Row],[Quantity]]</f>
        <v>93.38</v>
      </c>
      <c r="H779">
        <f>MONTH(supermarket_sales___Sheet1[[#This Row],[Date]])</f>
        <v>1</v>
      </c>
    </row>
    <row r="780" spans="1:8" x14ac:dyDescent="0.3">
      <c r="A780" t="s">
        <v>800</v>
      </c>
      <c r="B780" s="12">
        <v>43544</v>
      </c>
      <c r="C780" t="s">
        <v>10</v>
      </c>
      <c r="D780" t="s">
        <v>22</v>
      </c>
      <c r="E780">
        <v>25.25</v>
      </c>
      <c r="F780">
        <v>5</v>
      </c>
      <c r="G780">
        <f>supermarket_sales___Sheet1[[#This Row],[Price]]*supermarket_sales___Sheet1[[#This Row],[Quantity]]</f>
        <v>126.25</v>
      </c>
      <c r="H780">
        <f>MONTH(supermarket_sales___Sheet1[[#This Row],[Date]])</f>
        <v>3</v>
      </c>
    </row>
    <row r="781" spans="1:8" x14ac:dyDescent="0.3">
      <c r="A781" t="s">
        <v>801</v>
      </c>
      <c r="B781" s="12">
        <v>43496</v>
      </c>
      <c r="C781" t="s">
        <v>10</v>
      </c>
      <c r="D781" t="s">
        <v>14</v>
      </c>
      <c r="E781">
        <v>87.87</v>
      </c>
      <c r="F781">
        <v>9</v>
      </c>
      <c r="G781">
        <f>supermarket_sales___Sheet1[[#This Row],[Price]]*supermarket_sales___Sheet1[[#This Row],[Quantity]]</f>
        <v>790.83</v>
      </c>
      <c r="H781">
        <f>MONTH(supermarket_sales___Sheet1[[#This Row],[Date]])</f>
        <v>1</v>
      </c>
    </row>
    <row r="782" spans="1:8" x14ac:dyDescent="0.3">
      <c r="A782" t="s">
        <v>802</v>
      </c>
      <c r="B782" s="12">
        <v>43515</v>
      </c>
      <c r="C782" t="s">
        <v>13</v>
      </c>
      <c r="D782" t="s">
        <v>11</v>
      </c>
      <c r="E782">
        <v>21.8</v>
      </c>
      <c r="F782">
        <v>8</v>
      </c>
      <c r="G782">
        <f>supermarket_sales___Sheet1[[#This Row],[Price]]*supermarket_sales___Sheet1[[#This Row],[Quantity]]</f>
        <v>174.4</v>
      </c>
      <c r="H782">
        <f>MONTH(supermarket_sales___Sheet1[[#This Row],[Date]])</f>
        <v>2</v>
      </c>
    </row>
    <row r="783" spans="1:8" hidden="1" x14ac:dyDescent="0.3">
      <c r="A783" t="s">
        <v>803</v>
      </c>
      <c r="B783" s="12">
        <v>43507</v>
      </c>
      <c r="C783" t="s">
        <v>13</v>
      </c>
      <c r="D783" t="s">
        <v>22</v>
      </c>
      <c r="E783">
        <v>94.76</v>
      </c>
      <c r="F783">
        <v>4</v>
      </c>
      <c r="G783">
        <f>supermarket_sales___Sheet1[[#This Row],[Price]]*supermarket_sales___Sheet1[[#This Row],[Quantity]]</f>
        <v>379.04</v>
      </c>
      <c r="H783">
        <f>MONTH(supermarket_sales___Sheet1[[#This Row],[Date]])</f>
        <v>2</v>
      </c>
    </row>
    <row r="784" spans="1:8" hidden="1" x14ac:dyDescent="0.3">
      <c r="A784" t="s">
        <v>804</v>
      </c>
      <c r="B784" s="12">
        <v>43501</v>
      </c>
      <c r="C784" t="s">
        <v>10</v>
      </c>
      <c r="D784" t="s">
        <v>27</v>
      </c>
      <c r="E784">
        <v>30.62</v>
      </c>
      <c r="F784">
        <v>1</v>
      </c>
      <c r="G784">
        <f>supermarket_sales___Sheet1[[#This Row],[Price]]*supermarket_sales___Sheet1[[#This Row],[Quantity]]</f>
        <v>30.62</v>
      </c>
      <c r="H784">
        <f>MONTH(supermarket_sales___Sheet1[[#This Row],[Date]])</f>
        <v>2</v>
      </c>
    </row>
    <row r="785" spans="1:8" hidden="1" x14ac:dyDescent="0.3">
      <c r="A785" t="s">
        <v>805</v>
      </c>
      <c r="B785" s="12">
        <v>43527</v>
      </c>
      <c r="C785" t="s">
        <v>13</v>
      </c>
      <c r="D785" t="s">
        <v>19</v>
      </c>
      <c r="E785">
        <v>44.01</v>
      </c>
      <c r="F785">
        <v>8</v>
      </c>
      <c r="G785">
        <f>supermarket_sales___Sheet1[[#This Row],[Price]]*supermarket_sales___Sheet1[[#This Row],[Quantity]]</f>
        <v>352.08</v>
      </c>
      <c r="H785">
        <f>MONTH(supermarket_sales___Sheet1[[#This Row],[Date]])</f>
        <v>3</v>
      </c>
    </row>
    <row r="786" spans="1:8" x14ac:dyDescent="0.3">
      <c r="A786" t="s">
        <v>806</v>
      </c>
      <c r="B786" s="12">
        <v>43520</v>
      </c>
      <c r="C786" t="s">
        <v>10</v>
      </c>
      <c r="D786" t="s">
        <v>11</v>
      </c>
      <c r="E786">
        <v>10.16</v>
      </c>
      <c r="F786">
        <v>5</v>
      </c>
      <c r="G786">
        <f>supermarket_sales___Sheet1[[#This Row],[Price]]*supermarket_sales___Sheet1[[#This Row],[Quantity]]</f>
        <v>50.8</v>
      </c>
      <c r="H786">
        <f>MONTH(supermarket_sales___Sheet1[[#This Row],[Date]])</f>
        <v>2</v>
      </c>
    </row>
    <row r="787" spans="1:8" hidden="1" x14ac:dyDescent="0.3">
      <c r="A787" t="s">
        <v>807</v>
      </c>
      <c r="B787" s="12">
        <v>43500</v>
      </c>
      <c r="C787" t="s">
        <v>13</v>
      </c>
      <c r="D787" t="s">
        <v>14</v>
      </c>
      <c r="E787">
        <v>74.58</v>
      </c>
      <c r="F787">
        <v>7</v>
      </c>
      <c r="G787">
        <f>supermarket_sales___Sheet1[[#This Row],[Price]]*supermarket_sales___Sheet1[[#This Row],[Quantity]]</f>
        <v>522.05999999999995</v>
      </c>
      <c r="H787">
        <f>MONTH(supermarket_sales___Sheet1[[#This Row],[Date]])</f>
        <v>2</v>
      </c>
    </row>
    <row r="788" spans="1:8" x14ac:dyDescent="0.3">
      <c r="A788" t="s">
        <v>808</v>
      </c>
      <c r="B788" s="12">
        <v>43515</v>
      </c>
      <c r="C788" t="s">
        <v>13</v>
      </c>
      <c r="D788" t="s">
        <v>14</v>
      </c>
      <c r="E788">
        <v>71.89</v>
      </c>
      <c r="F788">
        <v>8</v>
      </c>
      <c r="G788">
        <f>supermarket_sales___Sheet1[[#This Row],[Price]]*supermarket_sales___Sheet1[[#This Row],[Quantity]]</f>
        <v>575.12</v>
      </c>
      <c r="H788">
        <f>MONTH(supermarket_sales___Sheet1[[#This Row],[Date]])</f>
        <v>2</v>
      </c>
    </row>
    <row r="789" spans="1:8" x14ac:dyDescent="0.3">
      <c r="A789" t="s">
        <v>809</v>
      </c>
      <c r="B789" s="12">
        <v>43488</v>
      </c>
      <c r="C789" t="s">
        <v>13</v>
      </c>
      <c r="D789" t="s">
        <v>11</v>
      </c>
      <c r="E789">
        <v>10.99</v>
      </c>
      <c r="F789">
        <v>5</v>
      </c>
      <c r="G789">
        <f>supermarket_sales___Sheet1[[#This Row],[Price]]*supermarket_sales___Sheet1[[#This Row],[Quantity]]</f>
        <v>54.95</v>
      </c>
      <c r="H789">
        <f>MONTH(supermarket_sales___Sheet1[[#This Row],[Date]])</f>
        <v>1</v>
      </c>
    </row>
    <row r="790" spans="1:8" x14ac:dyDescent="0.3">
      <c r="A790" t="s">
        <v>810</v>
      </c>
      <c r="B790" s="12">
        <v>43479</v>
      </c>
      <c r="C790" t="s">
        <v>10</v>
      </c>
      <c r="D790" t="s">
        <v>11</v>
      </c>
      <c r="E790">
        <v>60.47</v>
      </c>
      <c r="F790">
        <v>3</v>
      </c>
      <c r="G790">
        <f>supermarket_sales___Sheet1[[#This Row],[Price]]*supermarket_sales___Sheet1[[#This Row],[Quantity]]</f>
        <v>181.41</v>
      </c>
      <c r="H790">
        <f>MONTH(supermarket_sales___Sheet1[[#This Row],[Date]])</f>
        <v>1</v>
      </c>
    </row>
    <row r="791" spans="1:8" x14ac:dyDescent="0.3">
      <c r="A791" t="s">
        <v>811</v>
      </c>
      <c r="B791" s="12">
        <v>43482</v>
      </c>
      <c r="C791" t="s">
        <v>13</v>
      </c>
      <c r="D791" t="s">
        <v>22</v>
      </c>
      <c r="E791">
        <v>58.91</v>
      </c>
      <c r="F791">
        <v>7</v>
      </c>
      <c r="G791">
        <f>supermarket_sales___Sheet1[[#This Row],[Price]]*supermarket_sales___Sheet1[[#This Row],[Quantity]]</f>
        <v>412.37</v>
      </c>
      <c r="H791">
        <f>MONTH(supermarket_sales___Sheet1[[#This Row],[Date]])</f>
        <v>1</v>
      </c>
    </row>
    <row r="792" spans="1:8" hidden="1" x14ac:dyDescent="0.3">
      <c r="A792" t="s">
        <v>812</v>
      </c>
      <c r="B792" s="12">
        <v>43527</v>
      </c>
      <c r="C792" t="s">
        <v>13</v>
      </c>
      <c r="D792" t="s">
        <v>27</v>
      </c>
      <c r="E792">
        <v>46.41</v>
      </c>
      <c r="F792">
        <v>1</v>
      </c>
      <c r="G792">
        <f>supermarket_sales___Sheet1[[#This Row],[Price]]*supermarket_sales___Sheet1[[#This Row],[Quantity]]</f>
        <v>46.41</v>
      </c>
      <c r="H792">
        <f>MONTH(supermarket_sales___Sheet1[[#This Row],[Date]])</f>
        <v>3</v>
      </c>
    </row>
    <row r="793" spans="1:8" x14ac:dyDescent="0.3">
      <c r="A793" t="s">
        <v>813</v>
      </c>
      <c r="B793" s="12">
        <v>43511</v>
      </c>
      <c r="C793" t="s">
        <v>10</v>
      </c>
      <c r="D793" t="s">
        <v>11</v>
      </c>
      <c r="E793">
        <v>68.55</v>
      </c>
      <c r="F793">
        <v>4</v>
      </c>
      <c r="G793">
        <f>supermarket_sales___Sheet1[[#This Row],[Price]]*supermarket_sales___Sheet1[[#This Row],[Quantity]]</f>
        <v>274.2</v>
      </c>
      <c r="H793">
        <f>MONTH(supermarket_sales___Sheet1[[#This Row],[Date]])</f>
        <v>2</v>
      </c>
    </row>
    <row r="794" spans="1:8" x14ac:dyDescent="0.3">
      <c r="A794" t="s">
        <v>814</v>
      </c>
      <c r="B794" s="12">
        <v>43480</v>
      </c>
      <c r="C794" t="s">
        <v>13</v>
      </c>
      <c r="D794" t="s">
        <v>19</v>
      </c>
      <c r="E794">
        <v>97.37</v>
      </c>
      <c r="F794">
        <v>10</v>
      </c>
      <c r="G794">
        <f>supermarket_sales___Sheet1[[#This Row],[Price]]*supermarket_sales___Sheet1[[#This Row],[Quantity]]</f>
        <v>973.7</v>
      </c>
      <c r="H794">
        <f>MONTH(supermarket_sales___Sheet1[[#This Row],[Date]])</f>
        <v>1</v>
      </c>
    </row>
    <row r="795" spans="1:8" x14ac:dyDescent="0.3">
      <c r="A795" t="s">
        <v>815</v>
      </c>
      <c r="B795" s="12">
        <v>43523</v>
      </c>
      <c r="C795" t="s">
        <v>10</v>
      </c>
      <c r="D795" t="s">
        <v>14</v>
      </c>
      <c r="E795">
        <v>92.6</v>
      </c>
      <c r="F795">
        <v>7</v>
      </c>
      <c r="G795">
        <f>supermarket_sales___Sheet1[[#This Row],[Price]]*supermarket_sales___Sheet1[[#This Row],[Quantity]]</f>
        <v>648.19999999999993</v>
      </c>
      <c r="H795">
        <f>MONTH(supermarket_sales___Sheet1[[#This Row],[Date]])</f>
        <v>2</v>
      </c>
    </row>
    <row r="796" spans="1:8" x14ac:dyDescent="0.3">
      <c r="A796" t="s">
        <v>816</v>
      </c>
      <c r="B796" s="12">
        <v>43522</v>
      </c>
      <c r="C796" t="s">
        <v>13</v>
      </c>
      <c r="D796" t="s">
        <v>14</v>
      </c>
      <c r="E796">
        <v>46.61</v>
      </c>
      <c r="F796">
        <v>2</v>
      </c>
      <c r="G796">
        <f>supermarket_sales___Sheet1[[#This Row],[Price]]*supermarket_sales___Sheet1[[#This Row],[Quantity]]</f>
        <v>93.22</v>
      </c>
      <c r="H796">
        <f>MONTH(supermarket_sales___Sheet1[[#This Row],[Date]])</f>
        <v>2</v>
      </c>
    </row>
    <row r="797" spans="1:8" x14ac:dyDescent="0.3">
      <c r="A797" t="s">
        <v>817</v>
      </c>
      <c r="B797" s="12">
        <v>43539</v>
      </c>
      <c r="C797" t="s">
        <v>13</v>
      </c>
      <c r="D797" t="s">
        <v>27</v>
      </c>
      <c r="E797">
        <v>27.18</v>
      </c>
      <c r="F797">
        <v>2</v>
      </c>
      <c r="G797">
        <f>supermarket_sales___Sheet1[[#This Row],[Price]]*supermarket_sales___Sheet1[[#This Row],[Quantity]]</f>
        <v>54.36</v>
      </c>
      <c r="H797">
        <f>MONTH(supermarket_sales___Sheet1[[#This Row],[Date]])</f>
        <v>3</v>
      </c>
    </row>
    <row r="798" spans="1:8" x14ac:dyDescent="0.3">
      <c r="A798" t="s">
        <v>818</v>
      </c>
      <c r="B798" s="12">
        <v>43489</v>
      </c>
      <c r="C798" t="s">
        <v>10</v>
      </c>
      <c r="D798" t="s">
        <v>19</v>
      </c>
      <c r="E798">
        <v>60.87</v>
      </c>
      <c r="F798">
        <v>1</v>
      </c>
      <c r="G798">
        <f>supermarket_sales___Sheet1[[#This Row],[Price]]*supermarket_sales___Sheet1[[#This Row],[Quantity]]</f>
        <v>60.87</v>
      </c>
      <c r="H798">
        <f>MONTH(supermarket_sales___Sheet1[[#This Row],[Date]])</f>
        <v>1</v>
      </c>
    </row>
    <row r="799" spans="1:8" x14ac:dyDescent="0.3">
      <c r="A799" t="s">
        <v>819</v>
      </c>
      <c r="B799" s="12">
        <v>43518</v>
      </c>
      <c r="C799" t="s">
        <v>10</v>
      </c>
      <c r="D799" t="s">
        <v>22</v>
      </c>
      <c r="E799">
        <v>24.49</v>
      </c>
      <c r="F799">
        <v>10</v>
      </c>
      <c r="G799">
        <f>supermarket_sales___Sheet1[[#This Row],[Price]]*supermarket_sales___Sheet1[[#This Row],[Quantity]]</f>
        <v>244.89999999999998</v>
      </c>
      <c r="H799">
        <f>MONTH(supermarket_sales___Sheet1[[#This Row],[Date]])</f>
        <v>2</v>
      </c>
    </row>
    <row r="800" spans="1:8" x14ac:dyDescent="0.3">
      <c r="A800" t="s">
        <v>820</v>
      </c>
      <c r="B800" s="12">
        <v>43539</v>
      </c>
      <c r="C800" t="s">
        <v>13</v>
      </c>
      <c r="D800" t="s">
        <v>11</v>
      </c>
      <c r="E800">
        <v>92.78</v>
      </c>
      <c r="F800">
        <v>1</v>
      </c>
      <c r="G800">
        <f>supermarket_sales___Sheet1[[#This Row],[Price]]*supermarket_sales___Sheet1[[#This Row],[Quantity]]</f>
        <v>92.78</v>
      </c>
      <c r="H800">
        <f>MONTH(supermarket_sales___Sheet1[[#This Row],[Date]])</f>
        <v>3</v>
      </c>
    </row>
    <row r="801" spans="1:8" hidden="1" x14ac:dyDescent="0.3">
      <c r="A801" t="s">
        <v>821</v>
      </c>
      <c r="B801" s="12">
        <v>43507</v>
      </c>
      <c r="C801" t="s">
        <v>10</v>
      </c>
      <c r="D801" t="s">
        <v>19</v>
      </c>
      <c r="E801">
        <v>86.69</v>
      </c>
      <c r="F801">
        <v>5</v>
      </c>
      <c r="G801">
        <f>supermarket_sales___Sheet1[[#This Row],[Price]]*supermarket_sales___Sheet1[[#This Row],[Quantity]]</f>
        <v>433.45</v>
      </c>
      <c r="H801">
        <f>MONTH(supermarket_sales___Sheet1[[#This Row],[Date]])</f>
        <v>2</v>
      </c>
    </row>
    <row r="802" spans="1:8" hidden="1" x14ac:dyDescent="0.3">
      <c r="A802" t="s">
        <v>822</v>
      </c>
      <c r="B802" s="12">
        <v>43477</v>
      </c>
      <c r="C802" t="s">
        <v>13</v>
      </c>
      <c r="D802" t="s">
        <v>22</v>
      </c>
      <c r="E802">
        <v>23.01</v>
      </c>
      <c r="F802">
        <v>6</v>
      </c>
      <c r="G802">
        <f>supermarket_sales___Sheet1[[#This Row],[Price]]*supermarket_sales___Sheet1[[#This Row],[Quantity]]</f>
        <v>138.06</v>
      </c>
      <c r="H802">
        <f>MONTH(supermarket_sales___Sheet1[[#This Row],[Date]])</f>
        <v>1</v>
      </c>
    </row>
    <row r="803" spans="1:8" hidden="1" x14ac:dyDescent="0.3">
      <c r="A803" t="s">
        <v>823</v>
      </c>
      <c r="B803" s="12">
        <v>43527</v>
      </c>
      <c r="C803" t="s">
        <v>10</v>
      </c>
      <c r="D803" t="s">
        <v>14</v>
      </c>
      <c r="E803">
        <v>30.2</v>
      </c>
      <c r="F803">
        <v>8</v>
      </c>
      <c r="G803">
        <f>supermarket_sales___Sheet1[[#This Row],[Price]]*supermarket_sales___Sheet1[[#This Row],[Quantity]]</f>
        <v>241.6</v>
      </c>
      <c r="H803">
        <f>MONTH(supermarket_sales___Sheet1[[#This Row],[Date]])</f>
        <v>3</v>
      </c>
    </row>
    <row r="804" spans="1:8" x14ac:dyDescent="0.3">
      <c r="A804" t="s">
        <v>824</v>
      </c>
      <c r="B804" s="12">
        <v>43547</v>
      </c>
      <c r="C804" t="s">
        <v>10</v>
      </c>
      <c r="D804" t="s">
        <v>27</v>
      </c>
      <c r="E804">
        <v>67.39</v>
      </c>
      <c r="F804">
        <v>7</v>
      </c>
      <c r="G804">
        <f>supermarket_sales___Sheet1[[#This Row],[Price]]*supermarket_sales___Sheet1[[#This Row],[Quantity]]</f>
        <v>471.73</v>
      </c>
      <c r="H804">
        <f>MONTH(supermarket_sales___Sheet1[[#This Row],[Date]])</f>
        <v>3</v>
      </c>
    </row>
    <row r="805" spans="1:8" hidden="1" x14ac:dyDescent="0.3">
      <c r="A805" t="s">
        <v>825</v>
      </c>
      <c r="B805" s="12">
        <v>43528</v>
      </c>
      <c r="C805" t="s">
        <v>10</v>
      </c>
      <c r="D805" t="s">
        <v>27</v>
      </c>
      <c r="E805">
        <v>48.96</v>
      </c>
      <c r="F805">
        <v>9</v>
      </c>
      <c r="G805">
        <f>supermarket_sales___Sheet1[[#This Row],[Price]]*supermarket_sales___Sheet1[[#This Row],[Quantity]]</f>
        <v>440.64</v>
      </c>
      <c r="H805">
        <f>MONTH(supermarket_sales___Sheet1[[#This Row],[Date]])</f>
        <v>3</v>
      </c>
    </row>
    <row r="806" spans="1:8" x14ac:dyDescent="0.3">
      <c r="A806" t="s">
        <v>826</v>
      </c>
      <c r="B806" s="12">
        <v>43519</v>
      </c>
      <c r="C806" t="s">
        <v>10</v>
      </c>
      <c r="D806" t="s">
        <v>14</v>
      </c>
      <c r="E806">
        <v>75.59</v>
      </c>
      <c r="F806">
        <v>9</v>
      </c>
      <c r="G806">
        <f>supermarket_sales___Sheet1[[#This Row],[Price]]*supermarket_sales___Sheet1[[#This Row],[Quantity]]</f>
        <v>680.31000000000006</v>
      </c>
      <c r="H806">
        <f>MONTH(supermarket_sales___Sheet1[[#This Row],[Date]])</f>
        <v>2</v>
      </c>
    </row>
    <row r="807" spans="1:8" x14ac:dyDescent="0.3">
      <c r="A807" t="s">
        <v>827</v>
      </c>
      <c r="B807" s="12">
        <v>43541</v>
      </c>
      <c r="C807" t="s">
        <v>13</v>
      </c>
      <c r="D807" t="s">
        <v>19</v>
      </c>
      <c r="E807">
        <v>77.47</v>
      </c>
      <c r="F807">
        <v>4</v>
      </c>
      <c r="G807">
        <f>supermarket_sales___Sheet1[[#This Row],[Price]]*supermarket_sales___Sheet1[[#This Row],[Quantity]]</f>
        <v>309.88</v>
      </c>
      <c r="H807">
        <f>MONTH(supermarket_sales___Sheet1[[#This Row],[Date]])</f>
        <v>3</v>
      </c>
    </row>
    <row r="808" spans="1:8" x14ac:dyDescent="0.3">
      <c r="A808" t="s">
        <v>828</v>
      </c>
      <c r="B808" s="12">
        <v>43481</v>
      </c>
      <c r="C808" t="s">
        <v>13</v>
      </c>
      <c r="D808" t="s">
        <v>22</v>
      </c>
      <c r="E808">
        <v>93.18</v>
      </c>
      <c r="F808">
        <v>2</v>
      </c>
      <c r="G808">
        <f>supermarket_sales___Sheet1[[#This Row],[Price]]*supermarket_sales___Sheet1[[#This Row],[Quantity]]</f>
        <v>186.36</v>
      </c>
      <c r="H808">
        <f>MONTH(supermarket_sales___Sheet1[[#This Row],[Date]])</f>
        <v>1</v>
      </c>
    </row>
    <row r="809" spans="1:8" hidden="1" x14ac:dyDescent="0.3">
      <c r="A809" t="s">
        <v>829</v>
      </c>
      <c r="B809" s="12">
        <v>43473</v>
      </c>
      <c r="C809" t="s">
        <v>13</v>
      </c>
      <c r="D809" t="s">
        <v>14</v>
      </c>
      <c r="E809">
        <v>50.23</v>
      </c>
      <c r="F809">
        <v>4</v>
      </c>
      <c r="G809">
        <f>supermarket_sales___Sheet1[[#This Row],[Price]]*supermarket_sales___Sheet1[[#This Row],[Quantity]]</f>
        <v>200.92</v>
      </c>
      <c r="H809">
        <f>MONTH(supermarket_sales___Sheet1[[#This Row],[Date]])</f>
        <v>1</v>
      </c>
    </row>
    <row r="810" spans="1:8" x14ac:dyDescent="0.3">
      <c r="A810" t="s">
        <v>830</v>
      </c>
      <c r="B810" s="12">
        <v>43479</v>
      </c>
      <c r="C810" t="s">
        <v>13</v>
      </c>
      <c r="D810" t="s">
        <v>11</v>
      </c>
      <c r="E810">
        <v>17.75</v>
      </c>
      <c r="F810">
        <v>1</v>
      </c>
      <c r="G810">
        <f>supermarket_sales___Sheet1[[#This Row],[Price]]*supermarket_sales___Sheet1[[#This Row],[Quantity]]</f>
        <v>17.75</v>
      </c>
      <c r="H810">
        <f>MONTH(supermarket_sales___Sheet1[[#This Row],[Date]])</f>
        <v>1</v>
      </c>
    </row>
    <row r="811" spans="1:8" x14ac:dyDescent="0.3">
      <c r="A811" t="s">
        <v>831</v>
      </c>
      <c r="B811" s="12">
        <v>43496</v>
      </c>
      <c r="C811" t="s">
        <v>13</v>
      </c>
      <c r="D811" t="s">
        <v>27</v>
      </c>
      <c r="E811">
        <v>62.18</v>
      </c>
      <c r="F811">
        <v>10</v>
      </c>
      <c r="G811">
        <f>supermarket_sales___Sheet1[[#This Row],[Price]]*supermarket_sales___Sheet1[[#This Row],[Quantity]]</f>
        <v>621.79999999999995</v>
      </c>
      <c r="H811">
        <f>MONTH(supermarket_sales___Sheet1[[#This Row],[Date]])</f>
        <v>1</v>
      </c>
    </row>
    <row r="812" spans="1:8" x14ac:dyDescent="0.3">
      <c r="A812" t="s">
        <v>832</v>
      </c>
      <c r="B812" s="12">
        <v>43539</v>
      </c>
      <c r="C812" t="s">
        <v>13</v>
      </c>
      <c r="D812" t="s">
        <v>11</v>
      </c>
      <c r="E812">
        <v>10.75</v>
      </c>
      <c r="F812">
        <v>8</v>
      </c>
      <c r="G812">
        <f>supermarket_sales___Sheet1[[#This Row],[Price]]*supermarket_sales___Sheet1[[#This Row],[Quantity]]</f>
        <v>86</v>
      </c>
      <c r="H812">
        <f>MONTH(supermarket_sales___Sheet1[[#This Row],[Date]])</f>
        <v>3</v>
      </c>
    </row>
    <row r="813" spans="1:8" x14ac:dyDescent="0.3">
      <c r="A813" t="s">
        <v>833</v>
      </c>
      <c r="B813" s="12">
        <v>43520</v>
      </c>
      <c r="C813" t="s">
        <v>13</v>
      </c>
      <c r="D813" t="s">
        <v>14</v>
      </c>
      <c r="E813">
        <v>40.26</v>
      </c>
      <c r="F813">
        <v>10</v>
      </c>
      <c r="G813">
        <f>supermarket_sales___Sheet1[[#This Row],[Price]]*supermarket_sales___Sheet1[[#This Row],[Quantity]]</f>
        <v>402.59999999999997</v>
      </c>
      <c r="H813">
        <f>MONTH(supermarket_sales___Sheet1[[#This Row],[Date]])</f>
        <v>2</v>
      </c>
    </row>
    <row r="814" spans="1:8" hidden="1" x14ac:dyDescent="0.3">
      <c r="A814" t="s">
        <v>834</v>
      </c>
      <c r="B814" s="12">
        <v>43504</v>
      </c>
      <c r="C814" t="s">
        <v>10</v>
      </c>
      <c r="D814" t="s">
        <v>22</v>
      </c>
      <c r="E814">
        <v>64.97</v>
      </c>
      <c r="F814">
        <v>5</v>
      </c>
      <c r="G814">
        <f>supermarket_sales___Sheet1[[#This Row],[Price]]*supermarket_sales___Sheet1[[#This Row],[Quantity]]</f>
        <v>324.85000000000002</v>
      </c>
      <c r="H814">
        <f>MONTH(supermarket_sales___Sheet1[[#This Row],[Date]])</f>
        <v>2</v>
      </c>
    </row>
    <row r="815" spans="1:8" x14ac:dyDescent="0.3">
      <c r="A815" t="s">
        <v>835</v>
      </c>
      <c r="B815" s="12">
        <v>43546</v>
      </c>
      <c r="C815" t="s">
        <v>13</v>
      </c>
      <c r="D815" t="s">
        <v>14</v>
      </c>
      <c r="E815">
        <v>95.15</v>
      </c>
      <c r="F815">
        <v>1</v>
      </c>
      <c r="G815">
        <f>supermarket_sales___Sheet1[[#This Row],[Price]]*supermarket_sales___Sheet1[[#This Row],[Quantity]]</f>
        <v>95.15</v>
      </c>
      <c r="H815">
        <f>MONTH(supermarket_sales___Sheet1[[#This Row],[Date]])</f>
        <v>3</v>
      </c>
    </row>
    <row r="816" spans="1:8" x14ac:dyDescent="0.3">
      <c r="A816" t="s">
        <v>836</v>
      </c>
      <c r="B816" s="12">
        <v>43489</v>
      </c>
      <c r="C816" t="s">
        <v>10</v>
      </c>
      <c r="D816" t="s">
        <v>14</v>
      </c>
      <c r="E816">
        <v>48.62</v>
      </c>
      <c r="F816">
        <v>8</v>
      </c>
      <c r="G816">
        <f>supermarket_sales___Sheet1[[#This Row],[Price]]*supermarket_sales___Sheet1[[#This Row],[Quantity]]</f>
        <v>388.96</v>
      </c>
      <c r="H816">
        <f>MONTH(supermarket_sales___Sheet1[[#This Row],[Date]])</f>
        <v>1</v>
      </c>
    </row>
    <row r="817" spans="1:8" x14ac:dyDescent="0.3">
      <c r="A817" t="s">
        <v>837</v>
      </c>
      <c r="B817" s="12">
        <v>43538</v>
      </c>
      <c r="C817" t="s">
        <v>13</v>
      </c>
      <c r="D817" t="s">
        <v>25</v>
      </c>
      <c r="E817">
        <v>53.21</v>
      </c>
      <c r="F817">
        <v>8</v>
      </c>
      <c r="G817">
        <f>supermarket_sales___Sheet1[[#This Row],[Price]]*supermarket_sales___Sheet1[[#This Row],[Quantity]]</f>
        <v>425.68</v>
      </c>
      <c r="H817">
        <f>MONTH(supermarket_sales___Sheet1[[#This Row],[Date]])</f>
        <v>3</v>
      </c>
    </row>
    <row r="818" spans="1:8" x14ac:dyDescent="0.3">
      <c r="A818" t="s">
        <v>838</v>
      </c>
      <c r="B818" s="12">
        <v>43488</v>
      </c>
      <c r="C818" t="s">
        <v>13</v>
      </c>
      <c r="D818" t="s">
        <v>27</v>
      </c>
      <c r="E818">
        <v>45.44</v>
      </c>
      <c r="F818">
        <v>7</v>
      </c>
      <c r="G818">
        <f>supermarket_sales___Sheet1[[#This Row],[Price]]*supermarket_sales___Sheet1[[#This Row],[Quantity]]</f>
        <v>318.08</v>
      </c>
      <c r="H818">
        <f>MONTH(supermarket_sales___Sheet1[[#This Row],[Date]])</f>
        <v>1</v>
      </c>
    </row>
    <row r="819" spans="1:8" x14ac:dyDescent="0.3">
      <c r="A819" t="s">
        <v>839</v>
      </c>
      <c r="B819" s="12">
        <v>43484</v>
      </c>
      <c r="C819" t="s">
        <v>13</v>
      </c>
      <c r="D819" t="s">
        <v>25</v>
      </c>
      <c r="E819">
        <v>33.880000000000003</v>
      </c>
      <c r="F819">
        <v>8</v>
      </c>
      <c r="G819">
        <f>supermarket_sales___Sheet1[[#This Row],[Price]]*supermarket_sales___Sheet1[[#This Row],[Quantity]]</f>
        <v>271.04000000000002</v>
      </c>
      <c r="H819">
        <f>MONTH(supermarket_sales___Sheet1[[#This Row],[Date]])</f>
        <v>1</v>
      </c>
    </row>
    <row r="820" spans="1:8" x14ac:dyDescent="0.3">
      <c r="A820" t="s">
        <v>840</v>
      </c>
      <c r="B820" s="12">
        <v>43492</v>
      </c>
      <c r="C820" t="s">
        <v>10</v>
      </c>
      <c r="D820" t="s">
        <v>11</v>
      </c>
      <c r="E820">
        <v>96.16</v>
      </c>
      <c r="F820">
        <v>4</v>
      </c>
      <c r="G820">
        <f>supermarket_sales___Sheet1[[#This Row],[Price]]*supermarket_sales___Sheet1[[#This Row],[Quantity]]</f>
        <v>384.64</v>
      </c>
      <c r="H820">
        <f>MONTH(supermarket_sales___Sheet1[[#This Row],[Date]])</f>
        <v>1</v>
      </c>
    </row>
    <row r="821" spans="1:8" hidden="1" x14ac:dyDescent="0.3">
      <c r="A821" t="s">
        <v>841</v>
      </c>
      <c r="B821" s="12">
        <v>43499</v>
      </c>
      <c r="C821" t="s">
        <v>10</v>
      </c>
      <c r="D821" t="s">
        <v>25</v>
      </c>
      <c r="E821">
        <v>47.16</v>
      </c>
      <c r="F821">
        <v>5</v>
      </c>
      <c r="G821">
        <f>supermarket_sales___Sheet1[[#This Row],[Price]]*supermarket_sales___Sheet1[[#This Row],[Quantity]]</f>
        <v>235.79999999999998</v>
      </c>
      <c r="H821">
        <f>MONTH(supermarket_sales___Sheet1[[#This Row],[Date]])</f>
        <v>2</v>
      </c>
    </row>
    <row r="822" spans="1:8" x14ac:dyDescent="0.3">
      <c r="A822" t="s">
        <v>842</v>
      </c>
      <c r="B822" s="12">
        <v>43549</v>
      </c>
      <c r="C822" t="s">
        <v>13</v>
      </c>
      <c r="D822" t="s">
        <v>14</v>
      </c>
      <c r="E822">
        <v>52.89</v>
      </c>
      <c r="F822">
        <v>4</v>
      </c>
      <c r="G822">
        <f>supermarket_sales___Sheet1[[#This Row],[Price]]*supermarket_sales___Sheet1[[#This Row],[Quantity]]</f>
        <v>211.56</v>
      </c>
      <c r="H822">
        <f>MONTH(supermarket_sales___Sheet1[[#This Row],[Date]])</f>
        <v>3</v>
      </c>
    </row>
    <row r="823" spans="1:8" x14ac:dyDescent="0.3">
      <c r="A823" t="s">
        <v>843</v>
      </c>
      <c r="B823" s="12">
        <v>43520</v>
      </c>
      <c r="C823" t="s">
        <v>10</v>
      </c>
      <c r="D823" t="s">
        <v>19</v>
      </c>
      <c r="E823">
        <v>47.68</v>
      </c>
      <c r="F823">
        <v>2</v>
      </c>
      <c r="G823">
        <f>supermarket_sales___Sheet1[[#This Row],[Price]]*supermarket_sales___Sheet1[[#This Row],[Quantity]]</f>
        <v>95.36</v>
      </c>
      <c r="H823">
        <f>MONTH(supermarket_sales___Sheet1[[#This Row],[Date]])</f>
        <v>2</v>
      </c>
    </row>
    <row r="824" spans="1:8" hidden="1" x14ac:dyDescent="0.3">
      <c r="A824" t="s">
        <v>844</v>
      </c>
      <c r="B824" s="12">
        <v>43503</v>
      </c>
      <c r="C824" t="s">
        <v>10</v>
      </c>
      <c r="D824" t="s">
        <v>22</v>
      </c>
      <c r="E824">
        <v>10.17</v>
      </c>
      <c r="F824">
        <v>1</v>
      </c>
      <c r="G824">
        <f>supermarket_sales___Sheet1[[#This Row],[Price]]*supermarket_sales___Sheet1[[#This Row],[Quantity]]</f>
        <v>10.17</v>
      </c>
      <c r="H824">
        <f>MONTH(supermarket_sales___Sheet1[[#This Row],[Date]])</f>
        <v>2</v>
      </c>
    </row>
    <row r="825" spans="1:8" hidden="1" x14ac:dyDescent="0.3">
      <c r="A825" t="s">
        <v>845</v>
      </c>
      <c r="B825" s="12">
        <v>43528</v>
      </c>
      <c r="C825" t="s">
        <v>13</v>
      </c>
      <c r="D825" t="s">
        <v>11</v>
      </c>
      <c r="E825">
        <v>68.709999999999994</v>
      </c>
      <c r="F825">
        <v>3</v>
      </c>
      <c r="G825">
        <f>supermarket_sales___Sheet1[[#This Row],[Price]]*supermarket_sales___Sheet1[[#This Row],[Quantity]]</f>
        <v>206.13</v>
      </c>
      <c r="H825">
        <f>MONTH(supermarket_sales___Sheet1[[#This Row],[Date]])</f>
        <v>3</v>
      </c>
    </row>
    <row r="826" spans="1:8" x14ac:dyDescent="0.3">
      <c r="A826" t="s">
        <v>846</v>
      </c>
      <c r="B826" s="12">
        <v>43510</v>
      </c>
      <c r="C826" t="s">
        <v>10</v>
      </c>
      <c r="D826" t="s">
        <v>22</v>
      </c>
      <c r="E826">
        <v>60.08</v>
      </c>
      <c r="F826">
        <v>7</v>
      </c>
      <c r="G826">
        <f>supermarket_sales___Sheet1[[#This Row],[Price]]*supermarket_sales___Sheet1[[#This Row],[Quantity]]</f>
        <v>420.56</v>
      </c>
      <c r="H826">
        <f>MONTH(supermarket_sales___Sheet1[[#This Row],[Date]])</f>
        <v>2</v>
      </c>
    </row>
    <row r="827" spans="1:8" x14ac:dyDescent="0.3">
      <c r="A827" t="s">
        <v>847</v>
      </c>
      <c r="B827" s="12">
        <v>43494</v>
      </c>
      <c r="C827" t="s">
        <v>10</v>
      </c>
      <c r="D827" t="s">
        <v>22</v>
      </c>
      <c r="E827">
        <v>22.01</v>
      </c>
      <c r="F827">
        <v>4</v>
      </c>
      <c r="G827">
        <f>supermarket_sales___Sheet1[[#This Row],[Price]]*supermarket_sales___Sheet1[[#This Row],[Quantity]]</f>
        <v>88.04</v>
      </c>
      <c r="H827">
        <f>MONTH(supermarket_sales___Sheet1[[#This Row],[Date]])</f>
        <v>1</v>
      </c>
    </row>
    <row r="828" spans="1:8" x14ac:dyDescent="0.3">
      <c r="A828" t="s">
        <v>848</v>
      </c>
      <c r="B828" s="12">
        <v>43493</v>
      </c>
      <c r="C828" t="s">
        <v>10</v>
      </c>
      <c r="D828" t="s">
        <v>11</v>
      </c>
      <c r="E828">
        <v>72.11</v>
      </c>
      <c r="F828">
        <v>9</v>
      </c>
      <c r="G828">
        <f>supermarket_sales___Sheet1[[#This Row],[Price]]*supermarket_sales___Sheet1[[#This Row],[Quantity]]</f>
        <v>648.99</v>
      </c>
      <c r="H828">
        <f>MONTH(supermarket_sales___Sheet1[[#This Row],[Date]])</f>
        <v>1</v>
      </c>
    </row>
    <row r="829" spans="1:8" x14ac:dyDescent="0.3">
      <c r="A829" t="s">
        <v>849</v>
      </c>
      <c r="B829" s="12">
        <v>43550</v>
      </c>
      <c r="C829" t="s">
        <v>10</v>
      </c>
      <c r="D829" t="s">
        <v>27</v>
      </c>
      <c r="E829">
        <v>41.28</v>
      </c>
      <c r="F829">
        <v>3</v>
      </c>
      <c r="G829">
        <f>supermarket_sales___Sheet1[[#This Row],[Price]]*supermarket_sales___Sheet1[[#This Row],[Quantity]]</f>
        <v>123.84</v>
      </c>
      <c r="H829">
        <f>MONTH(supermarket_sales___Sheet1[[#This Row],[Date]])</f>
        <v>3</v>
      </c>
    </row>
    <row r="830" spans="1:8" x14ac:dyDescent="0.3">
      <c r="A830" t="s">
        <v>850</v>
      </c>
      <c r="B830" s="12">
        <v>43548</v>
      </c>
      <c r="C830" t="s">
        <v>13</v>
      </c>
      <c r="D830" t="s">
        <v>14</v>
      </c>
      <c r="E830">
        <v>64.95</v>
      </c>
      <c r="F830">
        <v>10</v>
      </c>
      <c r="G830">
        <f>supermarket_sales___Sheet1[[#This Row],[Price]]*supermarket_sales___Sheet1[[#This Row],[Quantity]]</f>
        <v>649.5</v>
      </c>
      <c r="H830">
        <f>MONTH(supermarket_sales___Sheet1[[#This Row],[Date]])</f>
        <v>3</v>
      </c>
    </row>
    <row r="831" spans="1:8" hidden="1" x14ac:dyDescent="0.3">
      <c r="A831" t="s">
        <v>851</v>
      </c>
      <c r="B831" s="12">
        <v>43466</v>
      </c>
      <c r="C831" t="s">
        <v>10</v>
      </c>
      <c r="D831" t="s">
        <v>14</v>
      </c>
      <c r="E831">
        <v>74.22</v>
      </c>
      <c r="F831">
        <v>10</v>
      </c>
      <c r="G831">
        <f>supermarket_sales___Sheet1[[#This Row],[Price]]*supermarket_sales___Sheet1[[#This Row],[Quantity]]</f>
        <v>742.2</v>
      </c>
      <c r="H831">
        <f>MONTH(supermarket_sales___Sheet1[[#This Row],[Date]])</f>
        <v>1</v>
      </c>
    </row>
    <row r="832" spans="1:8" x14ac:dyDescent="0.3">
      <c r="A832" t="s">
        <v>852</v>
      </c>
      <c r="B832" s="12">
        <v>43489</v>
      </c>
      <c r="C832" t="s">
        <v>13</v>
      </c>
      <c r="D832" t="s">
        <v>14</v>
      </c>
      <c r="E832">
        <v>10.56</v>
      </c>
      <c r="F832">
        <v>8</v>
      </c>
      <c r="G832">
        <f>supermarket_sales___Sheet1[[#This Row],[Price]]*supermarket_sales___Sheet1[[#This Row],[Quantity]]</f>
        <v>84.48</v>
      </c>
      <c r="H832">
        <f>MONTH(supermarket_sales___Sheet1[[#This Row],[Date]])</f>
        <v>1</v>
      </c>
    </row>
    <row r="833" spans="1:8" x14ac:dyDescent="0.3">
      <c r="A833" t="s">
        <v>853</v>
      </c>
      <c r="B833" s="12">
        <v>43521</v>
      </c>
      <c r="C833" t="s">
        <v>13</v>
      </c>
      <c r="D833" t="s">
        <v>11</v>
      </c>
      <c r="E833">
        <v>62.57</v>
      </c>
      <c r="F833">
        <v>4</v>
      </c>
      <c r="G833">
        <f>supermarket_sales___Sheet1[[#This Row],[Price]]*supermarket_sales___Sheet1[[#This Row],[Quantity]]</f>
        <v>250.28</v>
      </c>
      <c r="H833">
        <f>MONTH(supermarket_sales___Sheet1[[#This Row],[Date]])</f>
        <v>2</v>
      </c>
    </row>
    <row r="834" spans="1:8" hidden="1" x14ac:dyDescent="0.3">
      <c r="A834" t="s">
        <v>854</v>
      </c>
      <c r="B834" s="12">
        <v>43474</v>
      </c>
      <c r="C834" t="s">
        <v>10</v>
      </c>
      <c r="D834" t="s">
        <v>22</v>
      </c>
      <c r="E834">
        <v>11.85</v>
      </c>
      <c r="F834">
        <v>8</v>
      </c>
      <c r="G834">
        <f>supermarket_sales___Sheet1[[#This Row],[Price]]*supermarket_sales___Sheet1[[#This Row],[Quantity]]</f>
        <v>94.8</v>
      </c>
      <c r="H834">
        <f>MONTH(supermarket_sales___Sheet1[[#This Row],[Date]])</f>
        <v>1</v>
      </c>
    </row>
    <row r="835" spans="1:8" x14ac:dyDescent="0.3">
      <c r="A835" t="s">
        <v>855</v>
      </c>
      <c r="B835" s="12">
        <v>43510</v>
      </c>
      <c r="C835" t="s">
        <v>10</v>
      </c>
      <c r="D835" t="s">
        <v>11</v>
      </c>
      <c r="E835">
        <v>91.3</v>
      </c>
      <c r="F835">
        <v>1</v>
      </c>
      <c r="G835">
        <f>supermarket_sales___Sheet1[[#This Row],[Price]]*supermarket_sales___Sheet1[[#This Row],[Quantity]]</f>
        <v>91.3</v>
      </c>
      <c r="H835">
        <f>MONTH(supermarket_sales___Sheet1[[#This Row],[Date]])</f>
        <v>2</v>
      </c>
    </row>
    <row r="836" spans="1:8" hidden="1" x14ac:dyDescent="0.3">
      <c r="A836" t="s">
        <v>856</v>
      </c>
      <c r="B836" s="12">
        <v>43536</v>
      </c>
      <c r="C836" t="s">
        <v>10</v>
      </c>
      <c r="D836" t="s">
        <v>19</v>
      </c>
      <c r="E836">
        <v>40.729999999999997</v>
      </c>
      <c r="F836">
        <v>7</v>
      </c>
      <c r="G836">
        <f>supermarket_sales___Sheet1[[#This Row],[Price]]*supermarket_sales___Sheet1[[#This Row],[Quantity]]</f>
        <v>285.10999999999996</v>
      </c>
      <c r="H836">
        <f>MONTH(supermarket_sales___Sheet1[[#This Row],[Date]])</f>
        <v>3</v>
      </c>
    </row>
    <row r="837" spans="1:8" x14ac:dyDescent="0.3">
      <c r="A837" t="s">
        <v>857</v>
      </c>
      <c r="B837" s="12">
        <v>43550</v>
      </c>
      <c r="C837" t="s">
        <v>13</v>
      </c>
      <c r="D837" t="s">
        <v>27</v>
      </c>
      <c r="E837">
        <v>52.38</v>
      </c>
      <c r="F837">
        <v>1</v>
      </c>
      <c r="G837">
        <f>supermarket_sales___Sheet1[[#This Row],[Price]]*supermarket_sales___Sheet1[[#This Row],[Quantity]]</f>
        <v>52.38</v>
      </c>
      <c r="H837">
        <f>MONTH(supermarket_sales___Sheet1[[#This Row],[Date]])</f>
        <v>3</v>
      </c>
    </row>
    <row r="838" spans="1:8" hidden="1" x14ac:dyDescent="0.3">
      <c r="A838" t="s">
        <v>858</v>
      </c>
      <c r="B838" s="12">
        <v>43474</v>
      </c>
      <c r="C838" t="s">
        <v>10</v>
      </c>
      <c r="D838" t="s">
        <v>27</v>
      </c>
      <c r="E838">
        <v>38.54</v>
      </c>
      <c r="F838">
        <v>5</v>
      </c>
      <c r="G838">
        <f>supermarket_sales___Sheet1[[#This Row],[Price]]*supermarket_sales___Sheet1[[#This Row],[Quantity]]</f>
        <v>192.7</v>
      </c>
      <c r="H838">
        <f>MONTH(supermarket_sales___Sheet1[[#This Row],[Date]])</f>
        <v>1</v>
      </c>
    </row>
    <row r="839" spans="1:8" hidden="1" x14ac:dyDescent="0.3">
      <c r="A839" t="s">
        <v>859</v>
      </c>
      <c r="B839" s="12">
        <v>43467</v>
      </c>
      <c r="C839" t="s">
        <v>13</v>
      </c>
      <c r="D839" t="s">
        <v>22</v>
      </c>
      <c r="E839">
        <v>44.63</v>
      </c>
      <c r="F839">
        <v>6</v>
      </c>
      <c r="G839">
        <f>supermarket_sales___Sheet1[[#This Row],[Price]]*supermarket_sales___Sheet1[[#This Row],[Quantity]]</f>
        <v>267.78000000000003</v>
      </c>
      <c r="H839">
        <f>MONTH(supermarket_sales___Sheet1[[#This Row],[Date]])</f>
        <v>1</v>
      </c>
    </row>
    <row r="840" spans="1:8" x14ac:dyDescent="0.3">
      <c r="A840" t="s">
        <v>860</v>
      </c>
      <c r="B840" s="12">
        <v>43480</v>
      </c>
      <c r="C840" t="s">
        <v>13</v>
      </c>
      <c r="D840" t="s">
        <v>14</v>
      </c>
      <c r="E840">
        <v>55.87</v>
      </c>
      <c r="F840">
        <v>10</v>
      </c>
      <c r="G840">
        <f>supermarket_sales___Sheet1[[#This Row],[Price]]*supermarket_sales___Sheet1[[#This Row],[Quantity]]</f>
        <v>558.69999999999993</v>
      </c>
      <c r="H840">
        <f>MONTH(supermarket_sales___Sheet1[[#This Row],[Date]])</f>
        <v>1</v>
      </c>
    </row>
    <row r="841" spans="1:8" hidden="1" x14ac:dyDescent="0.3">
      <c r="A841" t="s">
        <v>861</v>
      </c>
      <c r="B841" s="12">
        <v>43466</v>
      </c>
      <c r="C841" t="s">
        <v>10</v>
      </c>
      <c r="D841" t="s">
        <v>22</v>
      </c>
      <c r="E841">
        <v>29.22</v>
      </c>
      <c r="F841">
        <v>6</v>
      </c>
      <c r="G841">
        <f>supermarket_sales___Sheet1[[#This Row],[Price]]*supermarket_sales___Sheet1[[#This Row],[Quantity]]</f>
        <v>175.32</v>
      </c>
      <c r="H841">
        <f>MONTH(supermarket_sales___Sheet1[[#This Row],[Date]])</f>
        <v>1</v>
      </c>
    </row>
    <row r="842" spans="1:8" x14ac:dyDescent="0.3">
      <c r="A842" t="s">
        <v>862</v>
      </c>
      <c r="B842" s="12">
        <v>43511</v>
      </c>
      <c r="C842" t="s">
        <v>13</v>
      </c>
      <c r="D842" t="s">
        <v>27</v>
      </c>
      <c r="E842">
        <v>51.94</v>
      </c>
      <c r="F842">
        <v>3</v>
      </c>
      <c r="G842">
        <f>supermarket_sales___Sheet1[[#This Row],[Price]]*supermarket_sales___Sheet1[[#This Row],[Quantity]]</f>
        <v>155.82</v>
      </c>
      <c r="H842">
        <f>MONTH(supermarket_sales___Sheet1[[#This Row],[Date]])</f>
        <v>2</v>
      </c>
    </row>
    <row r="843" spans="1:8" x14ac:dyDescent="0.3">
      <c r="A843" t="s">
        <v>863</v>
      </c>
      <c r="B843" s="12">
        <v>43524</v>
      </c>
      <c r="C843" t="s">
        <v>13</v>
      </c>
      <c r="D843" t="s">
        <v>14</v>
      </c>
      <c r="E843">
        <v>60.3</v>
      </c>
      <c r="F843">
        <v>1</v>
      </c>
      <c r="G843">
        <f>supermarket_sales___Sheet1[[#This Row],[Price]]*supermarket_sales___Sheet1[[#This Row],[Quantity]]</f>
        <v>60.3</v>
      </c>
      <c r="H843">
        <f>MONTH(supermarket_sales___Sheet1[[#This Row],[Date]])</f>
        <v>2</v>
      </c>
    </row>
    <row r="844" spans="1:8" hidden="1" x14ac:dyDescent="0.3">
      <c r="A844" t="s">
        <v>864</v>
      </c>
      <c r="B844" s="12">
        <v>43526</v>
      </c>
      <c r="C844" t="s">
        <v>10</v>
      </c>
      <c r="D844" t="s">
        <v>22</v>
      </c>
      <c r="E844">
        <v>39.47</v>
      </c>
      <c r="F844">
        <v>2</v>
      </c>
      <c r="G844">
        <f>supermarket_sales___Sheet1[[#This Row],[Price]]*supermarket_sales___Sheet1[[#This Row],[Quantity]]</f>
        <v>78.94</v>
      </c>
      <c r="H844">
        <f>MONTH(supermarket_sales___Sheet1[[#This Row],[Date]])</f>
        <v>3</v>
      </c>
    </row>
    <row r="845" spans="1:8" x14ac:dyDescent="0.3">
      <c r="A845" t="s">
        <v>865</v>
      </c>
      <c r="B845" s="12">
        <v>43509</v>
      </c>
      <c r="C845" t="s">
        <v>10</v>
      </c>
      <c r="D845" t="s">
        <v>25</v>
      </c>
      <c r="E845">
        <v>14.87</v>
      </c>
      <c r="F845">
        <v>2</v>
      </c>
      <c r="G845">
        <f>supermarket_sales___Sheet1[[#This Row],[Price]]*supermarket_sales___Sheet1[[#This Row],[Quantity]]</f>
        <v>29.74</v>
      </c>
      <c r="H845">
        <f>MONTH(supermarket_sales___Sheet1[[#This Row],[Date]])</f>
        <v>2</v>
      </c>
    </row>
    <row r="846" spans="1:8" x14ac:dyDescent="0.3">
      <c r="A846" t="s">
        <v>866</v>
      </c>
      <c r="B846" s="12">
        <v>43491</v>
      </c>
      <c r="C846" t="s">
        <v>13</v>
      </c>
      <c r="D846" t="s">
        <v>27</v>
      </c>
      <c r="E846">
        <v>21.32</v>
      </c>
      <c r="F846">
        <v>1</v>
      </c>
      <c r="G846">
        <f>supermarket_sales___Sheet1[[#This Row],[Price]]*supermarket_sales___Sheet1[[#This Row],[Quantity]]</f>
        <v>21.32</v>
      </c>
      <c r="H846">
        <f>MONTH(supermarket_sales___Sheet1[[#This Row],[Date]])</f>
        <v>1</v>
      </c>
    </row>
    <row r="847" spans="1:8" x14ac:dyDescent="0.3">
      <c r="A847" t="s">
        <v>867</v>
      </c>
      <c r="B847" s="12">
        <v>43495</v>
      </c>
      <c r="C847" t="s">
        <v>10</v>
      </c>
      <c r="D847" t="s">
        <v>14</v>
      </c>
      <c r="E847">
        <v>93.78</v>
      </c>
      <c r="F847">
        <v>3</v>
      </c>
      <c r="G847">
        <f>supermarket_sales___Sheet1[[#This Row],[Price]]*supermarket_sales___Sheet1[[#This Row],[Quantity]]</f>
        <v>281.34000000000003</v>
      </c>
      <c r="H847">
        <f>MONTH(supermarket_sales___Sheet1[[#This Row],[Date]])</f>
        <v>1</v>
      </c>
    </row>
    <row r="848" spans="1:8" x14ac:dyDescent="0.3">
      <c r="A848" t="s">
        <v>868</v>
      </c>
      <c r="B848" s="12">
        <v>43492</v>
      </c>
      <c r="C848" t="s">
        <v>10</v>
      </c>
      <c r="D848" t="s">
        <v>14</v>
      </c>
      <c r="E848">
        <v>73.260000000000005</v>
      </c>
      <c r="F848">
        <v>1</v>
      </c>
      <c r="G848">
        <f>supermarket_sales___Sheet1[[#This Row],[Price]]*supermarket_sales___Sheet1[[#This Row],[Quantity]]</f>
        <v>73.260000000000005</v>
      </c>
      <c r="H848">
        <f>MONTH(supermarket_sales___Sheet1[[#This Row],[Date]])</f>
        <v>1</v>
      </c>
    </row>
    <row r="849" spans="1:8" x14ac:dyDescent="0.3">
      <c r="A849" t="s">
        <v>869</v>
      </c>
      <c r="B849" s="12">
        <v>43495</v>
      </c>
      <c r="C849" t="s">
        <v>13</v>
      </c>
      <c r="D849" t="s">
        <v>22</v>
      </c>
      <c r="E849">
        <v>22.38</v>
      </c>
      <c r="F849">
        <v>1</v>
      </c>
      <c r="G849">
        <f>supermarket_sales___Sheet1[[#This Row],[Price]]*supermarket_sales___Sheet1[[#This Row],[Quantity]]</f>
        <v>22.38</v>
      </c>
      <c r="H849">
        <f>MONTH(supermarket_sales___Sheet1[[#This Row],[Date]])</f>
        <v>1</v>
      </c>
    </row>
    <row r="850" spans="1:8" hidden="1" x14ac:dyDescent="0.3">
      <c r="A850" t="s">
        <v>870</v>
      </c>
      <c r="B850" s="12">
        <v>43473</v>
      </c>
      <c r="C850" t="s">
        <v>10</v>
      </c>
      <c r="D850" t="s">
        <v>25</v>
      </c>
      <c r="E850">
        <v>72.88</v>
      </c>
      <c r="F850">
        <v>9</v>
      </c>
      <c r="G850">
        <f>supermarket_sales___Sheet1[[#This Row],[Price]]*supermarket_sales___Sheet1[[#This Row],[Quantity]]</f>
        <v>655.92</v>
      </c>
      <c r="H850">
        <f>MONTH(supermarket_sales___Sheet1[[#This Row],[Date]])</f>
        <v>1</v>
      </c>
    </row>
    <row r="851" spans="1:8" x14ac:dyDescent="0.3">
      <c r="A851" t="s">
        <v>871</v>
      </c>
      <c r="B851" s="12">
        <v>43484</v>
      </c>
      <c r="C851" t="s">
        <v>13</v>
      </c>
      <c r="D851" t="s">
        <v>27</v>
      </c>
      <c r="E851">
        <v>99.1</v>
      </c>
      <c r="F851">
        <v>6</v>
      </c>
      <c r="G851">
        <f>supermarket_sales___Sheet1[[#This Row],[Price]]*supermarket_sales___Sheet1[[#This Row],[Quantity]]</f>
        <v>594.59999999999991</v>
      </c>
      <c r="H851">
        <f>MONTH(supermarket_sales___Sheet1[[#This Row],[Date]])</f>
        <v>1</v>
      </c>
    </row>
    <row r="852" spans="1:8" x14ac:dyDescent="0.3">
      <c r="A852" t="s">
        <v>872</v>
      </c>
      <c r="B852" s="12">
        <v>43490</v>
      </c>
      <c r="C852" t="s">
        <v>13</v>
      </c>
      <c r="D852" t="s">
        <v>27</v>
      </c>
      <c r="E852">
        <v>74.099999999999994</v>
      </c>
      <c r="F852">
        <v>1</v>
      </c>
      <c r="G852">
        <f>supermarket_sales___Sheet1[[#This Row],[Price]]*supermarket_sales___Sheet1[[#This Row],[Quantity]]</f>
        <v>74.099999999999994</v>
      </c>
      <c r="H852">
        <f>MONTH(supermarket_sales___Sheet1[[#This Row],[Date]])</f>
        <v>1</v>
      </c>
    </row>
    <row r="853" spans="1:8" x14ac:dyDescent="0.3">
      <c r="A853" t="s">
        <v>873</v>
      </c>
      <c r="B853" s="12">
        <v>43515</v>
      </c>
      <c r="C853" t="s">
        <v>13</v>
      </c>
      <c r="D853" t="s">
        <v>27</v>
      </c>
      <c r="E853">
        <v>98.48</v>
      </c>
      <c r="F853">
        <v>2</v>
      </c>
      <c r="G853">
        <f>supermarket_sales___Sheet1[[#This Row],[Price]]*supermarket_sales___Sheet1[[#This Row],[Quantity]]</f>
        <v>196.96</v>
      </c>
      <c r="H853">
        <f>MONTH(supermarket_sales___Sheet1[[#This Row],[Date]])</f>
        <v>2</v>
      </c>
    </row>
    <row r="854" spans="1:8" x14ac:dyDescent="0.3">
      <c r="A854" t="s">
        <v>874</v>
      </c>
      <c r="B854" s="12">
        <v>43479</v>
      </c>
      <c r="C854" t="s">
        <v>13</v>
      </c>
      <c r="D854" t="s">
        <v>11</v>
      </c>
      <c r="E854">
        <v>53.19</v>
      </c>
      <c r="F854">
        <v>7</v>
      </c>
      <c r="G854">
        <f>supermarket_sales___Sheet1[[#This Row],[Price]]*supermarket_sales___Sheet1[[#This Row],[Quantity]]</f>
        <v>372.33</v>
      </c>
      <c r="H854">
        <f>MONTH(supermarket_sales___Sheet1[[#This Row],[Date]])</f>
        <v>1</v>
      </c>
    </row>
    <row r="855" spans="1:8" x14ac:dyDescent="0.3">
      <c r="A855" t="s">
        <v>875</v>
      </c>
      <c r="B855" s="12">
        <v>43521</v>
      </c>
      <c r="C855" t="s">
        <v>13</v>
      </c>
      <c r="D855" t="s">
        <v>14</v>
      </c>
      <c r="E855">
        <v>52.79</v>
      </c>
      <c r="F855">
        <v>10</v>
      </c>
      <c r="G855">
        <f>supermarket_sales___Sheet1[[#This Row],[Price]]*supermarket_sales___Sheet1[[#This Row],[Quantity]]</f>
        <v>527.9</v>
      </c>
      <c r="H855">
        <f>MONTH(supermarket_sales___Sheet1[[#This Row],[Date]])</f>
        <v>2</v>
      </c>
    </row>
    <row r="856" spans="1:8" x14ac:dyDescent="0.3">
      <c r="A856" t="s">
        <v>876</v>
      </c>
      <c r="B856" s="12">
        <v>43488</v>
      </c>
      <c r="C856" t="s">
        <v>10</v>
      </c>
      <c r="D856" t="s">
        <v>11</v>
      </c>
      <c r="E856">
        <v>95.95</v>
      </c>
      <c r="F856">
        <v>5</v>
      </c>
      <c r="G856">
        <f>supermarket_sales___Sheet1[[#This Row],[Price]]*supermarket_sales___Sheet1[[#This Row],[Quantity]]</f>
        <v>479.75</v>
      </c>
      <c r="H856">
        <f>MONTH(supermarket_sales___Sheet1[[#This Row],[Date]])</f>
        <v>1</v>
      </c>
    </row>
    <row r="857" spans="1:8" x14ac:dyDescent="0.3">
      <c r="A857" t="s">
        <v>877</v>
      </c>
      <c r="B857" s="12">
        <v>43512</v>
      </c>
      <c r="C857" t="s">
        <v>13</v>
      </c>
      <c r="D857" t="s">
        <v>27</v>
      </c>
      <c r="E857">
        <v>36.51</v>
      </c>
      <c r="F857">
        <v>9</v>
      </c>
      <c r="G857">
        <f>supermarket_sales___Sheet1[[#This Row],[Price]]*supermarket_sales___Sheet1[[#This Row],[Quantity]]</f>
        <v>328.59</v>
      </c>
      <c r="H857">
        <f>MONTH(supermarket_sales___Sheet1[[#This Row],[Date]])</f>
        <v>2</v>
      </c>
    </row>
    <row r="858" spans="1:8" hidden="1" x14ac:dyDescent="0.3">
      <c r="A858" t="s">
        <v>878</v>
      </c>
      <c r="B858" s="12">
        <v>43466</v>
      </c>
      <c r="C858" t="s">
        <v>13</v>
      </c>
      <c r="D858" t="s">
        <v>25</v>
      </c>
      <c r="E858">
        <v>21.12</v>
      </c>
      <c r="F858">
        <v>8</v>
      </c>
      <c r="G858">
        <f>supermarket_sales___Sheet1[[#This Row],[Price]]*supermarket_sales___Sheet1[[#This Row],[Quantity]]</f>
        <v>168.96</v>
      </c>
      <c r="H858">
        <f>MONTH(supermarket_sales___Sheet1[[#This Row],[Date]])</f>
        <v>1</v>
      </c>
    </row>
    <row r="859" spans="1:8" hidden="1" x14ac:dyDescent="0.3">
      <c r="A859" t="s">
        <v>879</v>
      </c>
      <c r="B859" s="12">
        <v>43531</v>
      </c>
      <c r="C859" t="s">
        <v>10</v>
      </c>
      <c r="D859" t="s">
        <v>19</v>
      </c>
      <c r="E859">
        <v>28.31</v>
      </c>
      <c r="F859">
        <v>4</v>
      </c>
      <c r="G859">
        <f>supermarket_sales___Sheet1[[#This Row],[Price]]*supermarket_sales___Sheet1[[#This Row],[Quantity]]</f>
        <v>113.24</v>
      </c>
      <c r="H859">
        <f>MONTH(supermarket_sales___Sheet1[[#This Row],[Date]])</f>
        <v>3</v>
      </c>
    </row>
    <row r="860" spans="1:8" x14ac:dyDescent="0.3">
      <c r="A860" t="s">
        <v>880</v>
      </c>
      <c r="B860" s="12">
        <v>43511</v>
      </c>
      <c r="C860" t="s">
        <v>13</v>
      </c>
      <c r="D860" t="s">
        <v>11</v>
      </c>
      <c r="E860">
        <v>57.59</v>
      </c>
      <c r="F860">
        <v>6</v>
      </c>
      <c r="G860">
        <f>supermarket_sales___Sheet1[[#This Row],[Price]]*supermarket_sales___Sheet1[[#This Row],[Quantity]]</f>
        <v>345.54</v>
      </c>
      <c r="H860">
        <f>MONTH(supermarket_sales___Sheet1[[#This Row],[Date]])</f>
        <v>2</v>
      </c>
    </row>
    <row r="861" spans="1:8" x14ac:dyDescent="0.3">
      <c r="A861" t="s">
        <v>881</v>
      </c>
      <c r="B861" s="12">
        <v>43488</v>
      </c>
      <c r="C861" t="s">
        <v>10</v>
      </c>
      <c r="D861" t="s">
        <v>25</v>
      </c>
      <c r="E861">
        <v>47.63</v>
      </c>
      <c r="F861">
        <v>9</v>
      </c>
      <c r="G861">
        <f>supermarket_sales___Sheet1[[#This Row],[Price]]*supermarket_sales___Sheet1[[#This Row],[Quantity]]</f>
        <v>428.67</v>
      </c>
      <c r="H861">
        <f>MONTH(supermarket_sales___Sheet1[[#This Row],[Date]])</f>
        <v>1</v>
      </c>
    </row>
    <row r="862" spans="1:8" x14ac:dyDescent="0.3">
      <c r="A862" t="s">
        <v>882</v>
      </c>
      <c r="B862" s="12">
        <v>43516</v>
      </c>
      <c r="C862" t="s">
        <v>10</v>
      </c>
      <c r="D862" t="s">
        <v>19</v>
      </c>
      <c r="E862">
        <v>86.27</v>
      </c>
      <c r="F862">
        <v>1</v>
      </c>
      <c r="G862">
        <f>supermarket_sales___Sheet1[[#This Row],[Price]]*supermarket_sales___Sheet1[[#This Row],[Quantity]]</f>
        <v>86.27</v>
      </c>
      <c r="H862">
        <f>MONTH(supermarket_sales___Sheet1[[#This Row],[Date]])</f>
        <v>2</v>
      </c>
    </row>
    <row r="863" spans="1:8" hidden="1" x14ac:dyDescent="0.3">
      <c r="A863" t="s">
        <v>883</v>
      </c>
      <c r="B863" s="12">
        <v>43473</v>
      </c>
      <c r="C863" t="s">
        <v>10</v>
      </c>
      <c r="D863" t="s">
        <v>22</v>
      </c>
      <c r="E863">
        <v>12.76</v>
      </c>
      <c r="F863">
        <v>2</v>
      </c>
      <c r="G863">
        <f>supermarket_sales___Sheet1[[#This Row],[Price]]*supermarket_sales___Sheet1[[#This Row],[Quantity]]</f>
        <v>25.52</v>
      </c>
      <c r="H863">
        <f>MONTH(supermarket_sales___Sheet1[[#This Row],[Date]])</f>
        <v>1</v>
      </c>
    </row>
    <row r="864" spans="1:8" x14ac:dyDescent="0.3">
      <c r="A864" t="s">
        <v>884</v>
      </c>
      <c r="B864" s="12">
        <v>43541</v>
      </c>
      <c r="C864" t="s">
        <v>13</v>
      </c>
      <c r="D864" t="s">
        <v>19</v>
      </c>
      <c r="E864">
        <v>11.28</v>
      </c>
      <c r="F864">
        <v>9</v>
      </c>
      <c r="G864">
        <f>supermarket_sales___Sheet1[[#This Row],[Price]]*supermarket_sales___Sheet1[[#This Row],[Quantity]]</f>
        <v>101.52</v>
      </c>
      <c r="H864">
        <f>MONTH(supermarket_sales___Sheet1[[#This Row],[Date]])</f>
        <v>3</v>
      </c>
    </row>
    <row r="865" spans="1:8" hidden="1" x14ac:dyDescent="0.3">
      <c r="A865" t="s">
        <v>885</v>
      </c>
      <c r="B865" s="12">
        <v>43477</v>
      </c>
      <c r="C865" t="s">
        <v>13</v>
      </c>
      <c r="D865" t="s">
        <v>19</v>
      </c>
      <c r="E865">
        <v>51.07</v>
      </c>
      <c r="F865">
        <v>7</v>
      </c>
      <c r="G865">
        <f>supermarket_sales___Sheet1[[#This Row],[Price]]*supermarket_sales___Sheet1[[#This Row],[Quantity]]</f>
        <v>357.49</v>
      </c>
      <c r="H865">
        <f>MONTH(supermarket_sales___Sheet1[[#This Row],[Date]])</f>
        <v>1</v>
      </c>
    </row>
    <row r="866" spans="1:8" hidden="1" x14ac:dyDescent="0.3">
      <c r="A866" t="s">
        <v>886</v>
      </c>
      <c r="B866" s="12">
        <v>43473</v>
      </c>
      <c r="C866" t="s">
        <v>10</v>
      </c>
      <c r="D866" t="s">
        <v>14</v>
      </c>
      <c r="E866">
        <v>79.59</v>
      </c>
      <c r="F866">
        <v>3</v>
      </c>
      <c r="G866">
        <f>supermarket_sales___Sheet1[[#This Row],[Price]]*supermarket_sales___Sheet1[[#This Row],[Quantity]]</f>
        <v>238.77</v>
      </c>
      <c r="H866">
        <f>MONTH(supermarket_sales___Sheet1[[#This Row],[Date]])</f>
        <v>1</v>
      </c>
    </row>
    <row r="867" spans="1:8" x14ac:dyDescent="0.3">
      <c r="A867" t="s">
        <v>887</v>
      </c>
      <c r="B867" s="12">
        <v>43491</v>
      </c>
      <c r="C867" t="s">
        <v>10</v>
      </c>
      <c r="D867" t="s">
        <v>11</v>
      </c>
      <c r="E867">
        <v>33.81</v>
      </c>
      <c r="F867">
        <v>3</v>
      </c>
      <c r="G867">
        <f>supermarket_sales___Sheet1[[#This Row],[Price]]*supermarket_sales___Sheet1[[#This Row],[Quantity]]</f>
        <v>101.43</v>
      </c>
      <c r="H867">
        <f>MONTH(supermarket_sales___Sheet1[[#This Row],[Date]])</f>
        <v>1</v>
      </c>
    </row>
    <row r="868" spans="1:8" x14ac:dyDescent="0.3">
      <c r="A868" t="s">
        <v>888</v>
      </c>
      <c r="B868" s="12">
        <v>43539</v>
      </c>
      <c r="C868" t="s">
        <v>10</v>
      </c>
      <c r="D868" t="s">
        <v>22</v>
      </c>
      <c r="E868">
        <v>90.53</v>
      </c>
      <c r="F868">
        <v>8</v>
      </c>
      <c r="G868">
        <f>supermarket_sales___Sheet1[[#This Row],[Price]]*supermarket_sales___Sheet1[[#This Row],[Quantity]]</f>
        <v>724.24</v>
      </c>
      <c r="H868">
        <f>MONTH(supermarket_sales___Sheet1[[#This Row],[Date]])</f>
        <v>3</v>
      </c>
    </row>
    <row r="869" spans="1:8" x14ac:dyDescent="0.3">
      <c r="A869" t="s">
        <v>889</v>
      </c>
      <c r="B869" s="12">
        <v>43482</v>
      </c>
      <c r="C869" t="s">
        <v>10</v>
      </c>
      <c r="D869" t="s">
        <v>11</v>
      </c>
      <c r="E869">
        <v>62.82</v>
      </c>
      <c r="F869">
        <v>2</v>
      </c>
      <c r="G869">
        <f>supermarket_sales___Sheet1[[#This Row],[Price]]*supermarket_sales___Sheet1[[#This Row],[Quantity]]</f>
        <v>125.64</v>
      </c>
      <c r="H869">
        <f>MONTH(supermarket_sales___Sheet1[[#This Row],[Date]])</f>
        <v>1</v>
      </c>
    </row>
    <row r="870" spans="1:8" hidden="1" x14ac:dyDescent="0.3">
      <c r="A870" t="s">
        <v>890</v>
      </c>
      <c r="B870" s="12">
        <v>43473</v>
      </c>
      <c r="C870" t="s">
        <v>10</v>
      </c>
      <c r="D870" t="s">
        <v>25</v>
      </c>
      <c r="E870">
        <v>24.31</v>
      </c>
      <c r="F870">
        <v>3</v>
      </c>
      <c r="G870">
        <f>supermarket_sales___Sheet1[[#This Row],[Price]]*supermarket_sales___Sheet1[[#This Row],[Quantity]]</f>
        <v>72.929999999999993</v>
      </c>
      <c r="H870">
        <f>MONTH(supermarket_sales___Sheet1[[#This Row],[Date]])</f>
        <v>1</v>
      </c>
    </row>
    <row r="871" spans="1:8" hidden="1" x14ac:dyDescent="0.3">
      <c r="A871" t="s">
        <v>891</v>
      </c>
      <c r="B871" s="12">
        <v>43471</v>
      </c>
      <c r="C871" t="s">
        <v>13</v>
      </c>
      <c r="D871" t="s">
        <v>22</v>
      </c>
      <c r="E871">
        <v>64.59</v>
      </c>
      <c r="F871">
        <v>4</v>
      </c>
      <c r="G871">
        <f>supermarket_sales___Sheet1[[#This Row],[Price]]*supermarket_sales___Sheet1[[#This Row],[Quantity]]</f>
        <v>258.36</v>
      </c>
      <c r="H871">
        <f>MONTH(supermarket_sales___Sheet1[[#This Row],[Date]])</f>
        <v>1</v>
      </c>
    </row>
    <row r="872" spans="1:8" x14ac:dyDescent="0.3">
      <c r="A872" t="s">
        <v>892</v>
      </c>
      <c r="B872" s="12">
        <v>43512</v>
      </c>
      <c r="C872" t="s">
        <v>10</v>
      </c>
      <c r="D872" t="s">
        <v>25</v>
      </c>
      <c r="E872">
        <v>24.82</v>
      </c>
      <c r="F872">
        <v>7</v>
      </c>
      <c r="G872">
        <f>supermarket_sales___Sheet1[[#This Row],[Price]]*supermarket_sales___Sheet1[[#This Row],[Quantity]]</f>
        <v>173.74</v>
      </c>
      <c r="H872">
        <f>MONTH(supermarket_sales___Sheet1[[#This Row],[Date]])</f>
        <v>2</v>
      </c>
    </row>
    <row r="873" spans="1:8" x14ac:dyDescent="0.3">
      <c r="A873" t="s">
        <v>893</v>
      </c>
      <c r="B873" s="12">
        <v>43537</v>
      </c>
      <c r="C873" t="s">
        <v>13</v>
      </c>
      <c r="D873" t="s">
        <v>27</v>
      </c>
      <c r="E873">
        <v>56.5</v>
      </c>
      <c r="F873">
        <v>1</v>
      </c>
      <c r="G873">
        <f>supermarket_sales___Sheet1[[#This Row],[Price]]*supermarket_sales___Sheet1[[#This Row],[Quantity]]</f>
        <v>56.5</v>
      </c>
      <c r="H873">
        <f>MONTH(supermarket_sales___Sheet1[[#This Row],[Date]])</f>
        <v>3</v>
      </c>
    </row>
    <row r="874" spans="1:8" x14ac:dyDescent="0.3">
      <c r="A874" t="s">
        <v>894</v>
      </c>
      <c r="B874" s="12">
        <v>43493</v>
      </c>
      <c r="C874" t="s">
        <v>10</v>
      </c>
      <c r="D874" t="s">
        <v>14</v>
      </c>
      <c r="E874">
        <v>21.43</v>
      </c>
      <c r="F874">
        <v>10</v>
      </c>
      <c r="G874">
        <f>supermarket_sales___Sheet1[[#This Row],[Price]]*supermarket_sales___Sheet1[[#This Row],[Quantity]]</f>
        <v>214.3</v>
      </c>
      <c r="H874">
        <f>MONTH(supermarket_sales___Sheet1[[#This Row],[Date]])</f>
        <v>1</v>
      </c>
    </row>
    <row r="875" spans="1:8" x14ac:dyDescent="0.3">
      <c r="A875" t="s">
        <v>895</v>
      </c>
      <c r="B875" s="12">
        <v>43483</v>
      </c>
      <c r="C875" t="s">
        <v>10</v>
      </c>
      <c r="D875" t="s">
        <v>22</v>
      </c>
      <c r="E875">
        <v>89.06</v>
      </c>
      <c r="F875">
        <v>6</v>
      </c>
      <c r="G875">
        <f>supermarket_sales___Sheet1[[#This Row],[Price]]*supermarket_sales___Sheet1[[#This Row],[Quantity]]</f>
        <v>534.36</v>
      </c>
      <c r="H875">
        <f>MONTH(supermarket_sales___Sheet1[[#This Row],[Date]])</f>
        <v>1</v>
      </c>
    </row>
    <row r="876" spans="1:8" x14ac:dyDescent="0.3">
      <c r="A876" t="s">
        <v>896</v>
      </c>
      <c r="B876" s="12">
        <v>43543</v>
      </c>
      <c r="C876" t="s">
        <v>10</v>
      </c>
      <c r="D876" t="s">
        <v>19</v>
      </c>
      <c r="E876">
        <v>23.29</v>
      </c>
      <c r="F876">
        <v>4</v>
      </c>
      <c r="G876">
        <f>supermarket_sales___Sheet1[[#This Row],[Price]]*supermarket_sales___Sheet1[[#This Row],[Quantity]]</f>
        <v>93.16</v>
      </c>
      <c r="H876">
        <f>MONTH(supermarket_sales___Sheet1[[#This Row],[Date]])</f>
        <v>3</v>
      </c>
    </row>
    <row r="877" spans="1:8" x14ac:dyDescent="0.3">
      <c r="A877" t="s">
        <v>897</v>
      </c>
      <c r="B877" s="12">
        <v>43539</v>
      </c>
      <c r="C877" t="s">
        <v>13</v>
      </c>
      <c r="D877" t="s">
        <v>19</v>
      </c>
      <c r="E877">
        <v>65.260000000000005</v>
      </c>
      <c r="F877">
        <v>8</v>
      </c>
      <c r="G877">
        <f>supermarket_sales___Sheet1[[#This Row],[Price]]*supermarket_sales___Sheet1[[#This Row],[Quantity]]</f>
        <v>522.08000000000004</v>
      </c>
      <c r="H877">
        <f>MONTH(supermarket_sales___Sheet1[[#This Row],[Date]])</f>
        <v>3</v>
      </c>
    </row>
    <row r="878" spans="1:8" hidden="1" x14ac:dyDescent="0.3">
      <c r="A878" t="s">
        <v>898</v>
      </c>
      <c r="B878" s="12">
        <v>43508</v>
      </c>
      <c r="C878" t="s">
        <v>10</v>
      </c>
      <c r="D878" t="s">
        <v>27</v>
      </c>
      <c r="E878">
        <v>52.35</v>
      </c>
      <c r="F878">
        <v>1</v>
      </c>
      <c r="G878">
        <f>supermarket_sales___Sheet1[[#This Row],[Price]]*supermarket_sales___Sheet1[[#This Row],[Quantity]]</f>
        <v>52.35</v>
      </c>
      <c r="H878">
        <f>MONTH(supermarket_sales___Sheet1[[#This Row],[Date]])</f>
        <v>2</v>
      </c>
    </row>
    <row r="879" spans="1:8" x14ac:dyDescent="0.3">
      <c r="A879" t="s">
        <v>899</v>
      </c>
      <c r="B879" s="12">
        <v>43521</v>
      </c>
      <c r="C879" t="s">
        <v>10</v>
      </c>
      <c r="D879" t="s">
        <v>14</v>
      </c>
      <c r="E879">
        <v>39.75</v>
      </c>
      <c r="F879">
        <v>1</v>
      </c>
      <c r="G879">
        <f>supermarket_sales___Sheet1[[#This Row],[Price]]*supermarket_sales___Sheet1[[#This Row],[Quantity]]</f>
        <v>39.75</v>
      </c>
      <c r="H879">
        <f>MONTH(supermarket_sales___Sheet1[[#This Row],[Date]])</f>
        <v>2</v>
      </c>
    </row>
    <row r="880" spans="1:8" x14ac:dyDescent="0.3">
      <c r="A880" t="s">
        <v>900</v>
      </c>
      <c r="B880" s="12">
        <v>43545</v>
      </c>
      <c r="C880" t="s">
        <v>13</v>
      </c>
      <c r="D880" t="s">
        <v>14</v>
      </c>
      <c r="E880">
        <v>90.02</v>
      </c>
      <c r="F880">
        <v>8</v>
      </c>
      <c r="G880">
        <f>supermarket_sales___Sheet1[[#This Row],[Price]]*supermarket_sales___Sheet1[[#This Row],[Quantity]]</f>
        <v>720.16</v>
      </c>
      <c r="H880">
        <f>MONTH(supermarket_sales___Sheet1[[#This Row],[Date]])</f>
        <v>3</v>
      </c>
    </row>
    <row r="881" spans="1:8" x14ac:dyDescent="0.3">
      <c r="A881" t="s">
        <v>901</v>
      </c>
      <c r="B881" s="12">
        <v>43484</v>
      </c>
      <c r="C881" t="s">
        <v>10</v>
      </c>
      <c r="D881" t="s">
        <v>14</v>
      </c>
      <c r="E881">
        <v>12.1</v>
      </c>
      <c r="F881">
        <v>8</v>
      </c>
      <c r="G881">
        <f>supermarket_sales___Sheet1[[#This Row],[Price]]*supermarket_sales___Sheet1[[#This Row],[Quantity]]</f>
        <v>96.8</v>
      </c>
      <c r="H881">
        <f>MONTH(supermarket_sales___Sheet1[[#This Row],[Date]])</f>
        <v>1</v>
      </c>
    </row>
    <row r="882" spans="1:8" hidden="1" x14ac:dyDescent="0.3">
      <c r="A882" t="s">
        <v>902</v>
      </c>
      <c r="B882" s="12">
        <v>43473</v>
      </c>
      <c r="C882" t="s">
        <v>10</v>
      </c>
      <c r="D882" t="s">
        <v>25</v>
      </c>
      <c r="E882">
        <v>33.21</v>
      </c>
      <c r="F882">
        <v>10</v>
      </c>
      <c r="G882">
        <f>supermarket_sales___Sheet1[[#This Row],[Price]]*supermarket_sales___Sheet1[[#This Row],[Quantity]]</f>
        <v>332.1</v>
      </c>
      <c r="H882">
        <f>MONTH(supermarket_sales___Sheet1[[#This Row],[Date]])</f>
        <v>1</v>
      </c>
    </row>
    <row r="883" spans="1:8" x14ac:dyDescent="0.3">
      <c r="A883" t="s">
        <v>903</v>
      </c>
      <c r="B883" s="12">
        <v>43554</v>
      </c>
      <c r="C883" t="s">
        <v>10</v>
      </c>
      <c r="D883" t="s">
        <v>27</v>
      </c>
      <c r="E883">
        <v>10.18</v>
      </c>
      <c r="F883">
        <v>8</v>
      </c>
      <c r="G883">
        <f>supermarket_sales___Sheet1[[#This Row],[Price]]*supermarket_sales___Sheet1[[#This Row],[Quantity]]</f>
        <v>81.44</v>
      </c>
      <c r="H883">
        <f>MONTH(supermarket_sales___Sheet1[[#This Row],[Date]])</f>
        <v>3</v>
      </c>
    </row>
    <row r="884" spans="1:8" x14ac:dyDescent="0.3">
      <c r="A884" t="s">
        <v>904</v>
      </c>
      <c r="B884" s="12">
        <v>43516</v>
      </c>
      <c r="C884" t="s">
        <v>10</v>
      </c>
      <c r="D884" t="s">
        <v>22</v>
      </c>
      <c r="E884">
        <v>31.99</v>
      </c>
      <c r="F884">
        <v>10</v>
      </c>
      <c r="G884">
        <f>supermarket_sales___Sheet1[[#This Row],[Price]]*supermarket_sales___Sheet1[[#This Row],[Quantity]]</f>
        <v>319.89999999999998</v>
      </c>
      <c r="H884">
        <f>MONTH(supermarket_sales___Sheet1[[#This Row],[Date]])</f>
        <v>2</v>
      </c>
    </row>
    <row r="885" spans="1:8" x14ac:dyDescent="0.3">
      <c r="A885" t="s">
        <v>905</v>
      </c>
      <c r="B885" s="12">
        <v>43554</v>
      </c>
      <c r="C885" t="s">
        <v>10</v>
      </c>
      <c r="D885" t="s">
        <v>19</v>
      </c>
      <c r="E885">
        <v>34.42</v>
      </c>
      <c r="F885">
        <v>6</v>
      </c>
      <c r="G885">
        <f>supermarket_sales___Sheet1[[#This Row],[Price]]*supermarket_sales___Sheet1[[#This Row],[Quantity]]</f>
        <v>206.52</v>
      </c>
      <c r="H885">
        <f>MONTH(supermarket_sales___Sheet1[[#This Row],[Date]])</f>
        <v>3</v>
      </c>
    </row>
    <row r="886" spans="1:8" x14ac:dyDescent="0.3">
      <c r="A886" t="s">
        <v>906</v>
      </c>
      <c r="B886" s="12">
        <v>43543</v>
      </c>
      <c r="C886" t="s">
        <v>10</v>
      </c>
      <c r="D886" t="s">
        <v>25</v>
      </c>
      <c r="E886">
        <v>83.34</v>
      </c>
      <c r="F886">
        <v>2</v>
      </c>
      <c r="G886">
        <f>supermarket_sales___Sheet1[[#This Row],[Price]]*supermarket_sales___Sheet1[[#This Row],[Quantity]]</f>
        <v>166.68</v>
      </c>
      <c r="H886">
        <f>MONTH(supermarket_sales___Sheet1[[#This Row],[Date]])</f>
        <v>3</v>
      </c>
    </row>
    <row r="887" spans="1:8" x14ac:dyDescent="0.3">
      <c r="A887" t="s">
        <v>907</v>
      </c>
      <c r="B887" s="12">
        <v>43478</v>
      </c>
      <c r="C887" t="s">
        <v>13</v>
      </c>
      <c r="D887" t="s">
        <v>22</v>
      </c>
      <c r="E887">
        <v>45.58</v>
      </c>
      <c r="F887">
        <v>7</v>
      </c>
      <c r="G887">
        <f>supermarket_sales___Sheet1[[#This Row],[Price]]*supermarket_sales___Sheet1[[#This Row],[Quantity]]</f>
        <v>319.06</v>
      </c>
      <c r="H887">
        <f>MONTH(supermarket_sales___Sheet1[[#This Row],[Date]])</f>
        <v>1</v>
      </c>
    </row>
    <row r="888" spans="1:8" hidden="1" x14ac:dyDescent="0.3">
      <c r="A888" t="s">
        <v>908</v>
      </c>
      <c r="B888" s="12">
        <v>43501</v>
      </c>
      <c r="C888" t="s">
        <v>10</v>
      </c>
      <c r="D888" t="s">
        <v>25</v>
      </c>
      <c r="E888">
        <v>87.9</v>
      </c>
      <c r="F888">
        <v>1</v>
      </c>
      <c r="G888">
        <f>supermarket_sales___Sheet1[[#This Row],[Price]]*supermarket_sales___Sheet1[[#This Row],[Quantity]]</f>
        <v>87.9</v>
      </c>
      <c r="H888">
        <f>MONTH(supermarket_sales___Sheet1[[#This Row],[Date]])</f>
        <v>2</v>
      </c>
    </row>
    <row r="889" spans="1:8" x14ac:dyDescent="0.3">
      <c r="A889" t="s">
        <v>909</v>
      </c>
      <c r="B889" s="12">
        <v>43547</v>
      </c>
      <c r="C889" t="s">
        <v>10</v>
      </c>
      <c r="D889" t="s">
        <v>14</v>
      </c>
      <c r="E889">
        <v>73.47</v>
      </c>
      <c r="F889">
        <v>10</v>
      </c>
      <c r="G889">
        <f>supermarket_sales___Sheet1[[#This Row],[Price]]*supermarket_sales___Sheet1[[#This Row],[Quantity]]</f>
        <v>734.7</v>
      </c>
      <c r="H889">
        <f>MONTH(supermarket_sales___Sheet1[[#This Row],[Date]])</f>
        <v>3</v>
      </c>
    </row>
    <row r="890" spans="1:8" x14ac:dyDescent="0.3">
      <c r="A890" t="s">
        <v>910</v>
      </c>
      <c r="B890" s="12">
        <v>43537</v>
      </c>
      <c r="C890" t="s">
        <v>13</v>
      </c>
      <c r="D890" t="s">
        <v>27</v>
      </c>
      <c r="E890">
        <v>12.19</v>
      </c>
      <c r="F890">
        <v>8</v>
      </c>
      <c r="G890">
        <f>supermarket_sales___Sheet1[[#This Row],[Price]]*supermarket_sales___Sheet1[[#This Row],[Quantity]]</f>
        <v>97.52</v>
      </c>
      <c r="H890">
        <f>MONTH(supermarket_sales___Sheet1[[#This Row],[Date]])</f>
        <v>3</v>
      </c>
    </row>
    <row r="891" spans="1:8" x14ac:dyDescent="0.3">
      <c r="A891" t="s">
        <v>911</v>
      </c>
      <c r="B891" s="12">
        <v>43541</v>
      </c>
      <c r="C891" t="s">
        <v>10</v>
      </c>
      <c r="D891" t="s">
        <v>22</v>
      </c>
      <c r="E891">
        <v>76.92</v>
      </c>
      <c r="F891">
        <v>10</v>
      </c>
      <c r="G891">
        <f>supermarket_sales___Sheet1[[#This Row],[Price]]*supermarket_sales___Sheet1[[#This Row],[Quantity]]</f>
        <v>769.2</v>
      </c>
      <c r="H891">
        <f>MONTH(supermarket_sales___Sheet1[[#This Row],[Date]])</f>
        <v>3</v>
      </c>
    </row>
    <row r="892" spans="1:8" x14ac:dyDescent="0.3">
      <c r="A892" t="s">
        <v>912</v>
      </c>
      <c r="B892" s="12">
        <v>43517</v>
      </c>
      <c r="C892" t="s">
        <v>13</v>
      </c>
      <c r="D892" t="s">
        <v>11</v>
      </c>
      <c r="E892">
        <v>83.66</v>
      </c>
      <c r="F892">
        <v>5</v>
      </c>
      <c r="G892">
        <f>supermarket_sales___Sheet1[[#This Row],[Price]]*supermarket_sales___Sheet1[[#This Row],[Quantity]]</f>
        <v>418.29999999999995</v>
      </c>
      <c r="H892">
        <f>MONTH(supermarket_sales___Sheet1[[#This Row],[Date]])</f>
        <v>2</v>
      </c>
    </row>
    <row r="893" spans="1:8" hidden="1" x14ac:dyDescent="0.3">
      <c r="A893" t="s">
        <v>913</v>
      </c>
      <c r="B893" s="12">
        <v>43503</v>
      </c>
      <c r="C893" t="s">
        <v>13</v>
      </c>
      <c r="D893" t="s">
        <v>14</v>
      </c>
      <c r="E893">
        <v>57.91</v>
      </c>
      <c r="F893">
        <v>8</v>
      </c>
      <c r="G893">
        <f>supermarket_sales___Sheet1[[#This Row],[Price]]*supermarket_sales___Sheet1[[#This Row],[Quantity]]</f>
        <v>463.28</v>
      </c>
      <c r="H893">
        <f>MONTH(supermarket_sales___Sheet1[[#This Row],[Date]])</f>
        <v>2</v>
      </c>
    </row>
    <row r="894" spans="1:8" hidden="1" x14ac:dyDescent="0.3">
      <c r="A894" t="s">
        <v>914</v>
      </c>
      <c r="B894" s="12">
        <v>43526</v>
      </c>
      <c r="C894" t="s">
        <v>10</v>
      </c>
      <c r="D894" t="s">
        <v>27</v>
      </c>
      <c r="E894">
        <v>92.49</v>
      </c>
      <c r="F894">
        <v>5</v>
      </c>
      <c r="G894">
        <f>supermarket_sales___Sheet1[[#This Row],[Price]]*supermarket_sales___Sheet1[[#This Row],[Quantity]]</f>
        <v>462.45</v>
      </c>
      <c r="H894">
        <f>MONTH(supermarket_sales___Sheet1[[#This Row],[Date]])</f>
        <v>3</v>
      </c>
    </row>
    <row r="895" spans="1:8" hidden="1" x14ac:dyDescent="0.3">
      <c r="A895" t="s">
        <v>915</v>
      </c>
      <c r="B895" s="12">
        <v>43530</v>
      </c>
      <c r="C895" t="s">
        <v>13</v>
      </c>
      <c r="D895" t="s">
        <v>14</v>
      </c>
      <c r="E895">
        <v>28.38</v>
      </c>
      <c r="F895">
        <v>5</v>
      </c>
      <c r="G895">
        <f>supermarket_sales___Sheet1[[#This Row],[Price]]*supermarket_sales___Sheet1[[#This Row],[Quantity]]</f>
        <v>141.9</v>
      </c>
      <c r="H895">
        <f>MONTH(supermarket_sales___Sheet1[[#This Row],[Date]])</f>
        <v>3</v>
      </c>
    </row>
    <row r="896" spans="1:8" hidden="1" x14ac:dyDescent="0.3">
      <c r="A896" t="s">
        <v>916</v>
      </c>
      <c r="B896" s="12">
        <v>43502</v>
      </c>
      <c r="C896" t="s">
        <v>10</v>
      </c>
      <c r="D896" t="s">
        <v>14</v>
      </c>
      <c r="E896">
        <v>50.45</v>
      </c>
      <c r="F896">
        <v>6</v>
      </c>
      <c r="G896">
        <f>supermarket_sales___Sheet1[[#This Row],[Price]]*supermarket_sales___Sheet1[[#This Row],[Quantity]]</f>
        <v>302.70000000000005</v>
      </c>
      <c r="H896">
        <f>MONTH(supermarket_sales___Sheet1[[#This Row],[Date]])</f>
        <v>2</v>
      </c>
    </row>
    <row r="897" spans="1:8" x14ac:dyDescent="0.3">
      <c r="A897" t="s">
        <v>917</v>
      </c>
      <c r="B897" s="12">
        <v>43493</v>
      </c>
      <c r="C897" t="s">
        <v>13</v>
      </c>
      <c r="D897" t="s">
        <v>11</v>
      </c>
      <c r="E897">
        <v>99.16</v>
      </c>
      <c r="F897">
        <v>8</v>
      </c>
      <c r="G897">
        <f>supermarket_sales___Sheet1[[#This Row],[Price]]*supermarket_sales___Sheet1[[#This Row],[Quantity]]</f>
        <v>793.28</v>
      </c>
      <c r="H897">
        <f>MONTH(supermarket_sales___Sheet1[[#This Row],[Date]])</f>
        <v>1</v>
      </c>
    </row>
    <row r="898" spans="1:8" x14ac:dyDescent="0.3">
      <c r="A898" t="s">
        <v>918</v>
      </c>
      <c r="B898" s="12">
        <v>43483</v>
      </c>
      <c r="C898" t="s">
        <v>13</v>
      </c>
      <c r="D898" t="s">
        <v>27</v>
      </c>
      <c r="E898">
        <v>60.74</v>
      </c>
      <c r="F898">
        <v>7</v>
      </c>
      <c r="G898">
        <f>supermarket_sales___Sheet1[[#This Row],[Price]]*supermarket_sales___Sheet1[[#This Row],[Quantity]]</f>
        <v>425.18</v>
      </c>
      <c r="H898">
        <f>MONTH(supermarket_sales___Sheet1[[#This Row],[Date]])</f>
        <v>1</v>
      </c>
    </row>
    <row r="899" spans="1:8" hidden="1" x14ac:dyDescent="0.3">
      <c r="A899" t="s">
        <v>919</v>
      </c>
      <c r="B899" s="12">
        <v>43501</v>
      </c>
      <c r="C899" t="s">
        <v>10</v>
      </c>
      <c r="D899" t="s">
        <v>25</v>
      </c>
      <c r="E899">
        <v>47.27</v>
      </c>
      <c r="F899">
        <v>6</v>
      </c>
      <c r="G899">
        <f>supermarket_sales___Sheet1[[#This Row],[Price]]*supermarket_sales___Sheet1[[#This Row],[Quantity]]</f>
        <v>283.62</v>
      </c>
      <c r="H899">
        <f>MONTH(supermarket_sales___Sheet1[[#This Row],[Date]])</f>
        <v>2</v>
      </c>
    </row>
    <row r="900" spans="1:8" hidden="1" x14ac:dyDescent="0.3">
      <c r="A900" t="s">
        <v>920</v>
      </c>
      <c r="B900" s="12">
        <v>43526</v>
      </c>
      <c r="C900" t="s">
        <v>10</v>
      </c>
      <c r="D900" t="s">
        <v>11</v>
      </c>
      <c r="E900">
        <v>85.6</v>
      </c>
      <c r="F900">
        <v>7</v>
      </c>
      <c r="G900">
        <f>supermarket_sales___Sheet1[[#This Row],[Price]]*supermarket_sales___Sheet1[[#This Row],[Quantity]]</f>
        <v>599.19999999999993</v>
      </c>
      <c r="H900">
        <f>MONTH(supermarket_sales___Sheet1[[#This Row],[Date]])</f>
        <v>3</v>
      </c>
    </row>
    <row r="901" spans="1:8" hidden="1" x14ac:dyDescent="0.3">
      <c r="A901" t="s">
        <v>921</v>
      </c>
      <c r="B901" s="12">
        <v>43505</v>
      </c>
      <c r="C901" t="s">
        <v>10</v>
      </c>
      <c r="D901" t="s">
        <v>25</v>
      </c>
      <c r="E901">
        <v>35.04</v>
      </c>
      <c r="F901">
        <v>9</v>
      </c>
      <c r="G901">
        <f>supermarket_sales___Sheet1[[#This Row],[Price]]*supermarket_sales___Sheet1[[#This Row],[Quantity]]</f>
        <v>315.36</v>
      </c>
      <c r="H901">
        <f>MONTH(supermarket_sales___Sheet1[[#This Row],[Date]])</f>
        <v>2</v>
      </c>
    </row>
    <row r="902" spans="1:8" x14ac:dyDescent="0.3">
      <c r="A902" t="s">
        <v>922</v>
      </c>
      <c r="B902" s="12">
        <v>43479</v>
      </c>
      <c r="C902" t="s">
        <v>10</v>
      </c>
      <c r="D902" t="s">
        <v>14</v>
      </c>
      <c r="E902">
        <v>44.84</v>
      </c>
      <c r="F902">
        <v>9</v>
      </c>
      <c r="G902">
        <f>supermarket_sales___Sheet1[[#This Row],[Price]]*supermarket_sales___Sheet1[[#This Row],[Quantity]]</f>
        <v>403.56000000000006</v>
      </c>
      <c r="H902">
        <f>MONTH(supermarket_sales___Sheet1[[#This Row],[Date]])</f>
        <v>1</v>
      </c>
    </row>
    <row r="903" spans="1:8" hidden="1" x14ac:dyDescent="0.3">
      <c r="A903" t="s">
        <v>923</v>
      </c>
      <c r="B903" s="12">
        <v>43505</v>
      </c>
      <c r="C903" t="s">
        <v>13</v>
      </c>
      <c r="D903" t="s">
        <v>19</v>
      </c>
      <c r="E903">
        <v>45.97</v>
      </c>
      <c r="F903">
        <v>4</v>
      </c>
      <c r="G903">
        <f>supermarket_sales___Sheet1[[#This Row],[Price]]*supermarket_sales___Sheet1[[#This Row],[Quantity]]</f>
        <v>183.88</v>
      </c>
      <c r="H903">
        <f>MONTH(supermarket_sales___Sheet1[[#This Row],[Date]])</f>
        <v>2</v>
      </c>
    </row>
    <row r="904" spans="1:8" x14ac:dyDescent="0.3">
      <c r="A904" t="s">
        <v>924</v>
      </c>
      <c r="B904" s="12">
        <v>43550</v>
      </c>
      <c r="C904" t="s">
        <v>10</v>
      </c>
      <c r="D904" t="s">
        <v>11</v>
      </c>
      <c r="E904">
        <v>27.73</v>
      </c>
      <c r="F904">
        <v>5</v>
      </c>
      <c r="G904">
        <f>supermarket_sales___Sheet1[[#This Row],[Price]]*supermarket_sales___Sheet1[[#This Row],[Quantity]]</f>
        <v>138.65</v>
      </c>
      <c r="H904">
        <f>MONTH(supermarket_sales___Sheet1[[#This Row],[Date]])</f>
        <v>3</v>
      </c>
    </row>
    <row r="905" spans="1:8" x14ac:dyDescent="0.3">
      <c r="A905" t="s">
        <v>925</v>
      </c>
      <c r="B905" s="12">
        <v>43493</v>
      </c>
      <c r="C905" t="s">
        <v>13</v>
      </c>
      <c r="D905" t="s">
        <v>25</v>
      </c>
      <c r="E905">
        <v>11.53</v>
      </c>
      <c r="F905">
        <v>7</v>
      </c>
      <c r="G905">
        <f>supermarket_sales___Sheet1[[#This Row],[Price]]*supermarket_sales___Sheet1[[#This Row],[Quantity]]</f>
        <v>80.709999999999994</v>
      </c>
      <c r="H905">
        <f>MONTH(supermarket_sales___Sheet1[[#This Row],[Date]])</f>
        <v>1</v>
      </c>
    </row>
    <row r="906" spans="1:8" x14ac:dyDescent="0.3">
      <c r="A906" t="s">
        <v>926</v>
      </c>
      <c r="B906" s="12">
        <v>43510</v>
      </c>
      <c r="C906" t="s">
        <v>13</v>
      </c>
      <c r="D906" t="s">
        <v>11</v>
      </c>
      <c r="E906">
        <v>58.32</v>
      </c>
      <c r="F906">
        <v>2</v>
      </c>
      <c r="G906">
        <f>supermarket_sales___Sheet1[[#This Row],[Price]]*supermarket_sales___Sheet1[[#This Row],[Quantity]]</f>
        <v>116.64</v>
      </c>
      <c r="H906">
        <f>MONTH(supermarket_sales___Sheet1[[#This Row],[Date]])</f>
        <v>2</v>
      </c>
    </row>
    <row r="907" spans="1:8" x14ac:dyDescent="0.3">
      <c r="A907" t="s">
        <v>927</v>
      </c>
      <c r="B907" s="12">
        <v>43548</v>
      </c>
      <c r="C907" t="s">
        <v>10</v>
      </c>
      <c r="D907" t="s">
        <v>19</v>
      </c>
      <c r="E907">
        <v>78.38</v>
      </c>
      <c r="F907">
        <v>4</v>
      </c>
      <c r="G907">
        <f>supermarket_sales___Sheet1[[#This Row],[Price]]*supermarket_sales___Sheet1[[#This Row],[Quantity]]</f>
        <v>313.52</v>
      </c>
      <c r="H907">
        <f>MONTH(supermarket_sales___Sheet1[[#This Row],[Date]])</f>
        <v>3</v>
      </c>
    </row>
    <row r="908" spans="1:8" hidden="1" x14ac:dyDescent="0.3">
      <c r="A908" t="s">
        <v>928</v>
      </c>
      <c r="B908" s="12">
        <v>43505</v>
      </c>
      <c r="C908" t="s">
        <v>13</v>
      </c>
      <c r="D908" t="s">
        <v>11</v>
      </c>
      <c r="E908">
        <v>84.61</v>
      </c>
      <c r="F908">
        <v>10</v>
      </c>
      <c r="G908">
        <f>supermarket_sales___Sheet1[[#This Row],[Price]]*supermarket_sales___Sheet1[[#This Row],[Quantity]]</f>
        <v>846.1</v>
      </c>
      <c r="H908">
        <f>MONTH(supermarket_sales___Sheet1[[#This Row],[Date]])</f>
        <v>2</v>
      </c>
    </row>
    <row r="909" spans="1:8" x14ac:dyDescent="0.3">
      <c r="A909" t="s">
        <v>929</v>
      </c>
      <c r="B909" s="12">
        <v>43548</v>
      </c>
      <c r="C909" t="s">
        <v>13</v>
      </c>
      <c r="D909" t="s">
        <v>11</v>
      </c>
      <c r="E909">
        <v>82.88</v>
      </c>
      <c r="F909">
        <v>5</v>
      </c>
      <c r="G909">
        <f>supermarket_sales___Sheet1[[#This Row],[Price]]*supermarket_sales___Sheet1[[#This Row],[Quantity]]</f>
        <v>414.4</v>
      </c>
      <c r="H909">
        <f>MONTH(supermarket_sales___Sheet1[[#This Row],[Date]])</f>
        <v>3</v>
      </c>
    </row>
    <row r="910" spans="1:8" x14ac:dyDescent="0.3">
      <c r="A910" t="s">
        <v>930</v>
      </c>
      <c r="B910" s="12">
        <v>43551</v>
      </c>
      <c r="C910" t="s">
        <v>10</v>
      </c>
      <c r="D910" t="s">
        <v>25</v>
      </c>
      <c r="E910">
        <v>79.540000000000006</v>
      </c>
      <c r="F910">
        <v>2</v>
      </c>
      <c r="G910">
        <f>supermarket_sales___Sheet1[[#This Row],[Price]]*supermarket_sales___Sheet1[[#This Row],[Quantity]]</f>
        <v>159.08000000000001</v>
      </c>
      <c r="H910">
        <f>MONTH(supermarket_sales___Sheet1[[#This Row],[Date]])</f>
        <v>3</v>
      </c>
    </row>
    <row r="911" spans="1:8" x14ac:dyDescent="0.3">
      <c r="A911" t="s">
        <v>931</v>
      </c>
      <c r="B911" s="12">
        <v>43492</v>
      </c>
      <c r="C911" t="s">
        <v>13</v>
      </c>
      <c r="D911" t="s">
        <v>19</v>
      </c>
      <c r="E911">
        <v>49.01</v>
      </c>
      <c r="F911">
        <v>10</v>
      </c>
      <c r="G911">
        <f>supermarket_sales___Sheet1[[#This Row],[Price]]*supermarket_sales___Sheet1[[#This Row],[Quantity]]</f>
        <v>490.09999999999997</v>
      </c>
      <c r="H911">
        <f>MONTH(supermarket_sales___Sheet1[[#This Row],[Date]])</f>
        <v>1</v>
      </c>
    </row>
    <row r="912" spans="1:8" x14ac:dyDescent="0.3">
      <c r="A912" t="s">
        <v>932</v>
      </c>
      <c r="B912" s="12">
        <v>43551</v>
      </c>
      <c r="C912" t="s">
        <v>10</v>
      </c>
      <c r="D912" t="s">
        <v>25</v>
      </c>
      <c r="E912">
        <v>29.15</v>
      </c>
      <c r="F912">
        <v>3</v>
      </c>
      <c r="G912">
        <f>supermarket_sales___Sheet1[[#This Row],[Price]]*supermarket_sales___Sheet1[[#This Row],[Quantity]]</f>
        <v>87.449999999999989</v>
      </c>
      <c r="H912">
        <f>MONTH(supermarket_sales___Sheet1[[#This Row],[Date]])</f>
        <v>3</v>
      </c>
    </row>
    <row r="913" spans="1:8" x14ac:dyDescent="0.3">
      <c r="A913" t="s">
        <v>933</v>
      </c>
      <c r="B913" s="12">
        <v>43484</v>
      </c>
      <c r="C913" t="s">
        <v>13</v>
      </c>
      <c r="D913" t="s">
        <v>14</v>
      </c>
      <c r="E913">
        <v>56.13</v>
      </c>
      <c r="F913">
        <v>4</v>
      </c>
      <c r="G913">
        <f>supermarket_sales___Sheet1[[#This Row],[Price]]*supermarket_sales___Sheet1[[#This Row],[Quantity]]</f>
        <v>224.52</v>
      </c>
      <c r="H913">
        <f>MONTH(supermarket_sales___Sheet1[[#This Row],[Date]])</f>
        <v>1</v>
      </c>
    </row>
    <row r="914" spans="1:8" hidden="1" x14ac:dyDescent="0.3">
      <c r="A914" t="s">
        <v>934</v>
      </c>
      <c r="B914" s="12">
        <v>43503</v>
      </c>
      <c r="C914" t="s">
        <v>13</v>
      </c>
      <c r="D914" t="s">
        <v>19</v>
      </c>
      <c r="E914">
        <v>93.12</v>
      </c>
      <c r="F914">
        <v>8</v>
      </c>
      <c r="G914">
        <f>supermarket_sales___Sheet1[[#This Row],[Price]]*supermarket_sales___Sheet1[[#This Row],[Quantity]]</f>
        <v>744.96</v>
      </c>
      <c r="H914">
        <f>MONTH(supermarket_sales___Sheet1[[#This Row],[Date]])</f>
        <v>2</v>
      </c>
    </row>
    <row r="915" spans="1:8" x14ac:dyDescent="0.3">
      <c r="A915" t="s">
        <v>935</v>
      </c>
      <c r="B915" s="12">
        <v>43496</v>
      </c>
      <c r="C915" t="s">
        <v>10</v>
      </c>
      <c r="D915" t="s">
        <v>27</v>
      </c>
      <c r="E915">
        <v>51.34</v>
      </c>
      <c r="F915">
        <v>8</v>
      </c>
      <c r="G915">
        <f>supermarket_sales___Sheet1[[#This Row],[Price]]*supermarket_sales___Sheet1[[#This Row],[Quantity]]</f>
        <v>410.72</v>
      </c>
      <c r="H915">
        <f>MONTH(supermarket_sales___Sheet1[[#This Row],[Date]])</f>
        <v>1</v>
      </c>
    </row>
    <row r="916" spans="1:8" x14ac:dyDescent="0.3">
      <c r="A916" t="s">
        <v>936</v>
      </c>
      <c r="B916" s="12">
        <v>43521</v>
      </c>
      <c r="C916" t="s">
        <v>10</v>
      </c>
      <c r="D916" t="s">
        <v>25</v>
      </c>
      <c r="E916">
        <v>99.6</v>
      </c>
      <c r="F916">
        <v>3</v>
      </c>
      <c r="G916">
        <f>supermarket_sales___Sheet1[[#This Row],[Price]]*supermarket_sales___Sheet1[[#This Row],[Quantity]]</f>
        <v>298.79999999999995</v>
      </c>
      <c r="H916">
        <f>MONTH(supermarket_sales___Sheet1[[#This Row],[Date]])</f>
        <v>2</v>
      </c>
    </row>
    <row r="917" spans="1:8" hidden="1" x14ac:dyDescent="0.3">
      <c r="A917" t="s">
        <v>937</v>
      </c>
      <c r="B917" s="12">
        <v>43498</v>
      </c>
      <c r="C917" t="s">
        <v>13</v>
      </c>
      <c r="D917" t="s">
        <v>14</v>
      </c>
      <c r="E917">
        <v>35.49</v>
      </c>
      <c r="F917">
        <v>6</v>
      </c>
      <c r="G917">
        <f>supermarket_sales___Sheet1[[#This Row],[Price]]*supermarket_sales___Sheet1[[#This Row],[Quantity]]</f>
        <v>212.94</v>
      </c>
      <c r="H917">
        <f>MONTH(supermarket_sales___Sheet1[[#This Row],[Date]])</f>
        <v>2</v>
      </c>
    </row>
    <row r="918" spans="1:8" x14ac:dyDescent="0.3">
      <c r="A918" t="s">
        <v>938</v>
      </c>
      <c r="B918" s="12">
        <v>43538</v>
      </c>
      <c r="C918" t="s">
        <v>10</v>
      </c>
      <c r="D918" t="s">
        <v>22</v>
      </c>
      <c r="E918">
        <v>42.85</v>
      </c>
      <c r="F918">
        <v>1</v>
      </c>
      <c r="G918">
        <f>supermarket_sales___Sheet1[[#This Row],[Price]]*supermarket_sales___Sheet1[[#This Row],[Quantity]]</f>
        <v>42.85</v>
      </c>
      <c r="H918">
        <f>MONTH(supermarket_sales___Sheet1[[#This Row],[Date]])</f>
        <v>3</v>
      </c>
    </row>
    <row r="919" spans="1:8" hidden="1" x14ac:dyDescent="0.3">
      <c r="A919" t="s">
        <v>939</v>
      </c>
      <c r="B919" s="12">
        <v>43535</v>
      </c>
      <c r="C919" t="s">
        <v>13</v>
      </c>
      <c r="D919" t="s">
        <v>27</v>
      </c>
      <c r="E919">
        <v>94.67</v>
      </c>
      <c r="F919">
        <v>4</v>
      </c>
      <c r="G919">
        <f>supermarket_sales___Sheet1[[#This Row],[Price]]*supermarket_sales___Sheet1[[#This Row],[Quantity]]</f>
        <v>378.68</v>
      </c>
      <c r="H919">
        <f>MONTH(supermarket_sales___Sheet1[[#This Row],[Date]])</f>
        <v>3</v>
      </c>
    </row>
    <row r="920" spans="1:8" x14ac:dyDescent="0.3">
      <c r="A920" t="s">
        <v>940</v>
      </c>
      <c r="B920" s="12">
        <v>43518</v>
      </c>
      <c r="C920" t="s">
        <v>13</v>
      </c>
      <c r="D920" t="s">
        <v>19</v>
      </c>
      <c r="E920">
        <v>68.97</v>
      </c>
      <c r="F920">
        <v>3</v>
      </c>
      <c r="G920">
        <f>supermarket_sales___Sheet1[[#This Row],[Price]]*supermarket_sales___Sheet1[[#This Row],[Quantity]]</f>
        <v>206.91</v>
      </c>
      <c r="H920">
        <f>MONTH(supermarket_sales___Sheet1[[#This Row],[Date]])</f>
        <v>2</v>
      </c>
    </row>
    <row r="921" spans="1:8" hidden="1" x14ac:dyDescent="0.3">
      <c r="A921" t="s">
        <v>941</v>
      </c>
      <c r="B921" s="12">
        <v>43526</v>
      </c>
      <c r="C921" t="s">
        <v>10</v>
      </c>
      <c r="D921" t="s">
        <v>14</v>
      </c>
      <c r="E921">
        <v>26.26</v>
      </c>
      <c r="F921">
        <v>3</v>
      </c>
      <c r="G921">
        <f>supermarket_sales___Sheet1[[#This Row],[Price]]*supermarket_sales___Sheet1[[#This Row],[Quantity]]</f>
        <v>78.78</v>
      </c>
      <c r="H921">
        <f>MONTH(supermarket_sales___Sheet1[[#This Row],[Date]])</f>
        <v>3</v>
      </c>
    </row>
    <row r="922" spans="1:8" hidden="1" x14ac:dyDescent="0.3">
      <c r="A922" t="s">
        <v>942</v>
      </c>
      <c r="B922" s="12">
        <v>43534</v>
      </c>
      <c r="C922" t="s">
        <v>10</v>
      </c>
      <c r="D922" t="s">
        <v>19</v>
      </c>
      <c r="E922">
        <v>35.79</v>
      </c>
      <c r="F922">
        <v>9</v>
      </c>
      <c r="G922">
        <f>supermarket_sales___Sheet1[[#This Row],[Price]]*supermarket_sales___Sheet1[[#This Row],[Quantity]]</f>
        <v>322.11</v>
      </c>
      <c r="H922">
        <f>MONTH(supermarket_sales___Sheet1[[#This Row],[Date]])</f>
        <v>3</v>
      </c>
    </row>
    <row r="923" spans="1:8" hidden="1" x14ac:dyDescent="0.3">
      <c r="A923" t="s">
        <v>943</v>
      </c>
      <c r="B923" s="12">
        <v>43504</v>
      </c>
      <c r="C923" t="s">
        <v>13</v>
      </c>
      <c r="D923" t="s">
        <v>19</v>
      </c>
      <c r="E923">
        <v>16.37</v>
      </c>
      <c r="F923">
        <v>6</v>
      </c>
      <c r="G923">
        <f>supermarket_sales___Sheet1[[#This Row],[Price]]*supermarket_sales___Sheet1[[#This Row],[Quantity]]</f>
        <v>98.22</v>
      </c>
      <c r="H923">
        <f>MONTH(supermarket_sales___Sheet1[[#This Row],[Date]])</f>
        <v>2</v>
      </c>
    </row>
    <row r="924" spans="1:8" x14ac:dyDescent="0.3">
      <c r="A924" t="s">
        <v>944</v>
      </c>
      <c r="B924" s="12">
        <v>43518</v>
      </c>
      <c r="C924" t="s">
        <v>10</v>
      </c>
      <c r="D924" t="s">
        <v>19</v>
      </c>
      <c r="E924">
        <v>12.73</v>
      </c>
      <c r="F924">
        <v>2</v>
      </c>
      <c r="G924">
        <f>supermarket_sales___Sheet1[[#This Row],[Price]]*supermarket_sales___Sheet1[[#This Row],[Quantity]]</f>
        <v>25.46</v>
      </c>
      <c r="H924">
        <f>MONTH(supermarket_sales___Sheet1[[#This Row],[Date]])</f>
        <v>2</v>
      </c>
    </row>
    <row r="925" spans="1:8" hidden="1" x14ac:dyDescent="0.3">
      <c r="A925" t="s">
        <v>945</v>
      </c>
      <c r="B925" s="12">
        <v>43475</v>
      </c>
      <c r="C925" t="s">
        <v>13</v>
      </c>
      <c r="D925" t="s">
        <v>22</v>
      </c>
      <c r="E925">
        <v>83.14</v>
      </c>
      <c r="F925">
        <v>7</v>
      </c>
      <c r="G925">
        <f>supermarket_sales___Sheet1[[#This Row],[Price]]*supermarket_sales___Sheet1[[#This Row],[Quantity]]</f>
        <v>581.98</v>
      </c>
      <c r="H925">
        <f>MONTH(supermarket_sales___Sheet1[[#This Row],[Date]])</f>
        <v>1</v>
      </c>
    </row>
    <row r="926" spans="1:8" x14ac:dyDescent="0.3">
      <c r="A926" t="s">
        <v>946</v>
      </c>
      <c r="B926" s="12">
        <v>43538</v>
      </c>
      <c r="C926" t="s">
        <v>10</v>
      </c>
      <c r="D926" t="s">
        <v>22</v>
      </c>
      <c r="E926">
        <v>35.22</v>
      </c>
      <c r="F926">
        <v>6</v>
      </c>
      <c r="G926">
        <f>supermarket_sales___Sheet1[[#This Row],[Price]]*supermarket_sales___Sheet1[[#This Row],[Quantity]]</f>
        <v>211.32</v>
      </c>
      <c r="H926">
        <f>MONTH(supermarket_sales___Sheet1[[#This Row],[Date]])</f>
        <v>3</v>
      </c>
    </row>
    <row r="927" spans="1:8" hidden="1" x14ac:dyDescent="0.3">
      <c r="A927" t="s">
        <v>947</v>
      </c>
      <c r="B927" s="12">
        <v>43475</v>
      </c>
      <c r="C927" t="s">
        <v>13</v>
      </c>
      <c r="D927" t="s">
        <v>14</v>
      </c>
      <c r="E927">
        <v>13.78</v>
      </c>
      <c r="F927">
        <v>4</v>
      </c>
      <c r="G927">
        <f>supermarket_sales___Sheet1[[#This Row],[Price]]*supermarket_sales___Sheet1[[#This Row],[Quantity]]</f>
        <v>55.12</v>
      </c>
      <c r="H927">
        <f>MONTH(supermarket_sales___Sheet1[[#This Row],[Date]])</f>
        <v>1</v>
      </c>
    </row>
    <row r="928" spans="1:8" x14ac:dyDescent="0.3">
      <c r="A928" t="s">
        <v>948</v>
      </c>
      <c r="B928" s="12">
        <v>43511</v>
      </c>
      <c r="C928" t="s">
        <v>10</v>
      </c>
      <c r="D928" t="s">
        <v>22</v>
      </c>
      <c r="E928">
        <v>88.31</v>
      </c>
      <c r="F928">
        <v>1</v>
      </c>
      <c r="G928">
        <f>supermarket_sales___Sheet1[[#This Row],[Price]]*supermarket_sales___Sheet1[[#This Row],[Quantity]]</f>
        <v>88.31</v>
      </c>
      <c r="H928">
        <f>MONTH(supermarket_sales___Sheet1[[#This Row],[Date]])</f>
        <v>2</v>
      </c>
    </row>
    <row r="929" spans="1:8" x14ac:dyDescent="0.3">
      <c r="A929" t="s">
        <v>949</v>
      </c>
      <c r="B929" s="12">
        <v>43478</v>
      </c>
      <c r="C929" t="s">
        <v>10</v>
      </c>
      <c r="D929" t="s">
        <v>11</v>
      </c>
      <c r="E929">
        <v>39.619999999999997</v>
      </c>
      <c r="F929">
        <v>9</v>
      </c>
      <c r="G929">
        <f>supermarket_sales___Sheet1[[#This Row],[Price]]*supermarket_sales___Sheet1[[#This Row],[Quantity]]</f>
        <v>356.58</v>
      </c>
      <c r="H929">
        <f>MONTH(supermarket_sales___Sheet1[[#This Row],[Date]])</f>
        <v>1</v>
      </c>
    </row>
    <row r="930" spans="1:8" x14ac:dyDescent="0.3">
      <c r="A930" t="s">
        <v>950</v>
      </c>
      <c r="B930" s="12">
        <v>43511</v>
      </c>
      <c r="C930" t="s">
        <v>13</v>
      </c>
      <c r="D930" t="s">
        <v>14</v>
      </c>
      <c r="E930">
        <v>88.25</v>
      </c>
      <c r="F930">
        <v>9</v>
      </c>
      <c r="G930">
        <f>supermarket_sales___Sheet1[[#This Row],[Price]]*supermarket_sales___Sheet1[[#This Row],[Quantity]]</f>
        <v>794.25</v>
      </c>
      <c r="H930">
        <f>MONTH(supermarket_sales___Sheet1[[#This Row],[Date]])</f>
        <v>2</v>
      </c>
    </row>
    <row r="931" spans="1:8" hidden="1" x14ac:dyDescent="0.3">
      <c r="A931" t="s">
        <v>951</v>
      </c>
      <c r="B931" s="12">
        <v>43526</v>
      </c>
      <c r="C931" t="s">
        <v>13</v>
      </c>
      <c r="D931" t="s">
        <v>22</v>
      </c>
      <c r="E931">
        <v>25.31</v>
      </c>
      <c r="F931">
        <v>2</v>
      </c>
      <c r="G931">
        <f>supermarket_sales___Sheet1[[#This Row],[Price]]*supermarket_sales___Sheet1[[#This Row],[Quantity]]</f>
        <v>50.62</v>
      </c>
      <c r="H931">
        <f>MONTH(supermarket_sales___Sheet1[[#This Row],[Date]])</f>
        <v>3</v>
      </c>
    </row>
    <row r="932" spans="1:8" x14ac:dyDescent="0.3">
      <c r="A932" t="s">
        <v>952</v>
      </c>
      <c r="B932" s="12">
        <v>43548</v>
      </c>
      <c r="C932" t="s">
        <v>13</v>
      </c>
      <c r="D932" t="s">
        <v>19</v>
      </c>
      <c r="E932">
        <v>99.92</v>
      </c>
      <c r="F932">
        <v>6</v>
      </c>
      <c r="G932">
        <f>supermarket_sales___Sheet1[[#This Row],[Price]]*supermarket_sales___Sheet1[[#This Row],[Quantity]]</f>
        <v>599.52</v>
      </c>
      <c r="H932">
        <f>MONTH(supermarket_sales___Sheet1[[#This Row],[Date]])</f>
        <v>3</v>
      </c>
    </row>
    <row r="933" spans="1:8" hidden="1" x14ac:dyDescent="0.3">
      <c r="A933" t="s">
        <v>953</v>
      </c>
      <c r="B933" s="12">
        <v>43498</v>
      </c>
      <c r="C933" t="s">
        <v>10</v>
      </c>
      <c r="D933" t="s">
        <v>27</v>
      </c>
      <c r="E933">
        <v>83.35</v>
      </c>
      <c r="F933">
        <v>2</v>
      </c>
      <c r="G933">
        <f>supermarket_sales___Sheet1[[#This Row],[Price]]*supermarket_sales___Sheet1[[#This Row],[Quantity]]</f>
        <v>166.7</v>
      </c>
      <c r="H933">
        <f>MONTH(supermarket_sales___Sheet1[[#This Row],[Date]])</f>
        <v>2</v>
      </c>
    </row>
    <row r="934" spans="1:8" x14ac:dyDescent="0.3">
      <c r="A934" t="s">
        <v>954</v>
      </c>
      <c r="B934" s="12">
        <v>43523</v>
      </c>
      <c r="C934" t="s">
        <v>13</v>
      </c>
      <c r="D934" t="s">
        <v>25</v>
      </c>
      <c r="E934">
        <v>74.44</v>
      </c>
      <c r="F934">
        <v>10</v>
      </c>
      <c r="G934">
        <f>supermarket_sales___Sheet1[[#This Row],[Price]]*supermarket_sales___Sheet1[[#This Row],[Quantity]]</f>
        <v>744.4</v>
      </c>
      <c r="H934">
        <f>MONTH(supermarket_sales___Sheet1[[#This Row],[Date]])</f>
        <v>2</v>
      </c>
    </row>
    <row r="935" spans="1:8" x14ac:dyDescent="0.3">
      <c r="A935" t="s">
        <v>955</v>
      </c>
      <c r="B935" s="12">
        <v>43485</v>
      </c>
      <c r="C935" t="s">
        <v>13</v>
      </c>
      <c r="D935" t="s">
        <v>11</v>
      </c>
      <c r="E935">
        <v>64.08</v>
      </c>
      <c r="F935">
        <v>7</v>
      </c>
      <c r="G935">
        <f>supermarket_sales___Sheet1[[#This Row],[Price]]*supermarket_sales___Sheet1[[#This Row],[Quantity]]</f>
        <v>448.56</v>
      </c>
      <c r="H935">
        <f>MONTH(supermarket_sales___Sheet1[[#This Row],[Date]])</f>
        <v>1</v>
      </c>
    </row>
    <row r="936" spans="1:8" hidden="1" x14ac:dyDescent="0.3">
      <c r="A936" t="s">
        <v>956</v>
      </c>
      <c r="B936" s="12">
        <v>43468</v>
      </c>
      <c r="C936" t="s">
        <v>13</v>
      </c>
      <c r="D936" t="s">
        <v>19</v>
      </c>
      <c r="E936">
        <v>63.15</v>
      </c>
      <c r="F936">
        <v>6</v>
      </c>
      <c r="G936">
        <f>supermarket_sales___Sheet1[[#This Row],[Price]]*supermarket_sales___Sheet1[[#This Row],[Quantity]]</f>
        <v>378.9</v>
      </c>
      <c r="H936">
        <f>MONTH(supermarket_sales___Sheet1[[#This Row],[Date]])</f>
        <v>1</v>
      </c>
    </row>
    <row r="937" spans="1:8" x14ac:dyDescent="0.3">
      <c r="A937" t="s">
        <v>957</v>
      </c>
      <c r="B937" s="12">
        <v>43489</v>
      </c>
      <c r="C937" t="s">
        <v>10</v>
      </c>
      <c r="D937" t="s">
        <v>19</v>
      </c>
      <c r="E937">
        <v>85.72</v>
      </c>
      <c r="F937">
        <v>3</v>
      </c>
      <c r="G937">
        <f>supermarket_sales___Sheet1[[#This Row],[Price]]*supermarket_sales___Sheet1[[#This Row],[Quantity]]</f>
        <v>257.15999999999997</v>
      </c>
      <c r="H937">
        <f>MONTH(supermarket_sales___Sheet1[[#This Row],[Date]])</f>
        <v>1</v>
      </c>
    </row>
    <row r="938" spans="1:8" hidden="1" x14ac:dyDescent="0.3">
      <c r="A938" t="s">
        <v>958</v>
      </c>
      <c r="B938" s="12">
        <v>43470</v>
      </c>
      <c r="C938" t="s">
        <v>13</v>
      </c>
      <c r="D938" t="s">
        <v>11</v>
      </c>
      <c r="E938">
        <v>78.89</v>
      </c>
      <c r="F938">
        <v>7</v>
      </c>
      <c r="G938">
        <f>supermarket_sales___Sheet1[[#This Row],[Price]]*supermarket_sales___Sheet1[[#This Row],[Quantity]]</f>
        <v>552.23</v>
      </c>
      <c r="H938">
        <f>MONTH(supermarket_sales___Sheet1[[#This Row],[Date]])</f>
        <v>1</v>
      </c>
    </row>
    <row r="939" spans="1:8" x14ac:dyDescent="0.3">
      <c r="A939" t="s">
        <v>959</v>
      </c>
      <c r="B939" s="12">
        <v>43554</v>
      </c>
      <c r="C939" t="s">
        <v>13</v>
      </c>
      <c r="D939" t="s">
        <v>22</v>
      </c>
      <c r="E939">
        <v>89.48</v>
      </c>
      <c r="F939">
        <v>5</v>
      </c>
      <c r="G939">
        <f>supermarket_sales___Sheet1[[#This Row],[Price]]*supermarket_sales___Sheet1[[#This Row],[Quantity]]</f>
        <v>447.40000000000003</v>
      </c>
      <c r="H939">
        <f>MONTH(supermarket_sales___Sheet1[[#This Row],[Date]])</f>
        <v>3</v>
      </c>
    </row>
    <row r="940" spans="1:8" x14ac:dyDescent="0.3">
      <c r="A940" t="s">
        <v>960</v>
      </c>
      <c r="B940" s="12">
        <v>43513</v>
      </c>
      <c r="C940" t="s">
        <v>10</v>
      </c>
      <c r="D940" t="s">
        <v>11</v>
      </c>
      <c r="E940">
        <v>92.09</v>
      </c>
      <c r="F940">
        <v>3</v>
      </c>
      <c r="G940">
        <f>supermarket_sales___Sheet1[[#This Row],[Price]]*supermarket_sales___Sheet1[[#This Row],[Quantity]]</f>
        <v>276.27</v>
      </c>
      <c r="H940">
        <f>MONTH(supermarket_sales___Sheet1[[#This Row],[Date]])</f>
        <v>2</v>
      </c>
    </row>
    <row r="941" spans="1:8" x14ac:dyDescent="0.3">
      <c r="A941" t="s">
        <v>961</v>
      </c>
      <c r="B941" s="12">
        <v>43545</v>
      </c>
      <c r="C941" t="s">
        <v>13</v>
      </c>
      <c r="D941" t="s">
        <v>25</v>
      </c>
      <c r="E941">
        <v>57.29</v>
      </c>
      <c r="F941">
        <v>6</v>
      </c>
      <c r="G941">
        <f>supermarket_sales___Sheet1[[#This Row],[Price]]*supermarket_sales___Sheet1[[#This Row],[Quantity]]</f>
        <v>343.74</v>
      </c>
      <c r="H941">
        <f>MONTH(supermarket_sales___Sheet1[[#This Row],[Date]])</f>
        <v>3</v>
      </c>
    </row>
    <row r="942" spans="1:8" hidden="1" x14ac:dyDescent="0.3">
      <c r="A942" t="s">
        <v>962</v>
      </c>
      <c r="B942" s="12">
        <v>43526</v>
      </c>
      <c r="C942" t="s">
        <v>13</v>
      </c>
      <c r="D942" t="s">
        <v>25</v>
      </c>
      <c r="E942">
        <v>66.52</v>
      </c>
      <c r="F942">
        <v>4</v>
      </c>
      <c r="G942">
        <f>supermarket_sales___Sheet1[[#This Row],[Price]]*supermarket_sales___Sheet1[[#This Row],[Quantity]]</f>
        <v>266.08</v>
      </c>
      <c r="H942">
        <f>MONTH(supermarket_sales___Sheet1[[#This Row],[Date]])</f>
        <v>3</v>
      </c>
    </row>
    <row r="943" spans="1:8" x14ac:dyDescent="0.3">
      <c r="A943" t="s">
        <v>963</v>
      </c>
      <c r="B943" s="12">
        <v>43551</v>
      </c>
      <c r="C943" t="s">
        <v>10</v>
      </c>
      <c r="D943" t="s">
        <v>27</v>
      </c>
      <c r="E943">
        <v>99.82</v>
      </c>
      <c r="F943">
        <v>9</v>
      </c>
      <c r="G943">
        <f>supermarket_sales___Sheet1[[#This Row],[Price]]*supermarket_sales___Sheet1[[#This Row],[Quantity]]</f>
        <v>898.37999999999988</v>
      </c>
      <c r="H943">
        <f>MONTH(supermarket_sales___Sheet1[[#This Row],[Date]])</f>
        <v>3</v>
      </c>
    </row>
    <row r="944" spans="1:8" x14ac:dyDescent="0.3">
      <c r="A944" t="s">
        <v>964</v>
      </c>
      <c r="B944" s="12">
        <v>43484</v>
      </c>
      <c r="C944" t="s">
        <v>13</v>
      </c>
      <c r="D944" t="s">
        <v>19</v>
      </c>
      <c r="E944">
        <v>45.68</v>
      </c>
      <c r="F944">
        <v>10</v>
      </c>
      <c r="G944">
        <f>supermarket_sales___Sheet1[[#This Row],[Price]]*supermarket_sales___Sheet1[[#This Row],[Quantity]]</f>
        <v>456.8</v>
      </c>
      <c r="H944">
        <f>MONTH(supermarket_sales___Sheet1[[#This Row],[Date]])</f>
        <v>1</v>
      </c>
    </row>
    <row r="945" spans="1:8" x14ac:dyDescent="0.3">
      <c r="A945" t="s">
        <v>965</v>
      </c>
      <c r="B945" s="12">
        <v>43515</v>
      </c>
      <c r="C945" t="s">
        <v>13</v>
      </c>
      <c r="D945" t="s">
        <v>11</v>
      </c>
      <c r="E945">
        <v>50.79</v>
      </c>
      <c r="F945">
        <v>5</v>
      </c>
      <c r="G945">
        <f>supermarket_sales___Sheet1[[#This Row],[Price]]*supermarket_sales___Sheet1[[#This Row],[Quantity]]</f>
        <v>253.95</v>
      </c>
      <c r="H945">
        <f>MONTH(supermarket_sales___Sheet1[[#This Row],[Date]])</f>
        <v>2</v>
      </c>
    </row>
    <row r="946" spans="1:8" x14ac:dyDescent="0.3">
      <c r="A946" t="s">
        <v>966</v>
      </c>
      <c r="B946" s="12">
        <v>43552</v>
      </c>
      <c r="C946" t="s">
        <v>10</v>
      </c>
      <c r="D946" t="s">
        <v>11</v>
      </c>
      <c r="E946">
        <v>10.08</v>
      </c>
      <c r="F946">
        <v>7</v>
      </c>
      <c r="G946">
        <f>supermarket_sales___Sheet1[[#This Row],[Price]]*supermarket_sales___Sheet1[[#This Row],[Quantity]]</f>
        <v>70.56</v>
      </c>
      <c r="H946">
        <f>MONTH(supermarket_sales___Sheet1[[#This Row],[Date]])</f>
        <v>3</v>
      </c>
    </row>
    <row r="947" spans="1:8" hidden="1" x14ac:dyDescent="0.3">
      <c r="A947" t="s">
        <v>967</v>
      </c>
      <c r="B947" s="12">
        <v>43470</v>
      </c>
      <c r="C947" t="s">
        <v>13</v>
      </c>
      <c r="D947" t="s">
        <v>14</v>
      </c>
      <c r="E947">
        <v>93.88</v>
      </c>
      <c r="F947">
        <v>7</v>
      </c>
      <c r="G947">
        <f>supermarket_sales___Sheet1[[#This Row],[Price]]*supermarket_sales___Sheet1[[#This Row],[Quantity]]</f>
        <v>657.16</v>
      </c>
      <c r="H947">
        <f>MONTH(supermarket_sales___Sheet1[[#This Row],[Date]])</f>
        <v>1</v>
      </c>
    </row>
    <row r="948" spans="1:8" x14ac:dyDescent="0.3">
      <c r="A948" t="s">
        <v>968</v>
      </c>
      <c r="B948" s="12">
        <v>43550</v>
      </c>
      <c r="C948" t="s">
        <v>10</v>
      </c>
      <c r="D948" t="s">
        <v>14</v>
      </c>
      <c r="E948">
        <v>84.25</v>
      </c>
      <c r="F948">
        <v>2</v>
      </c>
      <c r="G948">
        <f>supermarket_sales___Sheet1[[#This Row],[Price]]*supermarket_sales___Sheet1[[#This Row],[Quantity]]</f>
        <v>168.5</v>
      </c>
      <c r="H948">
        <f>MONTH(supermarket_sales___Sheet1[[#This Row],[Date]])</f>
        <v>3</v>
      </c>
    </row>
    <row r="949" spans="1:8" hidden="1" x14ac:dyDescent="0.3">
      <c r="A949" t="s">
        <v>969</v>
      </c>
      <c r="B949" s="12">
        <v>43499</v>
      </c>
      <c r="C949" t="s">
        <v>10</v>
      </c>
      <c r="D949" t="s">
        <v>27</v>
      </c>
      <c r="E949">
        <v>53.78</v>
      </c>
      <c r="F949">
        <v>1</v>
      </c>
      <c r="G949">
        <f>supermarket_sales___Sheet1[[#This Row],[Price]]*supermarket_sales___Sheet1[[#This Row],[Quantity]]</f>
        <v>53.78</v>
      </c>
      <c r="H949">
        <f>MONTH(supermarket_sales___Sheet1[[#This Row],[Date]])</f>
        <v>2</v>
      </c>
    </row>
    <row r="950" spans="1:8" hidden="1" x14ac:dyDescent="0.3">
      <c r="A950" t="s">
        <v>970</v>
      </c>
      <c r="B950" s="12">
        <v>43502</v>
      </c>
      <c r="C950" t="s">
        <v>10</v>
      </c>
      <c r="D950" t="s">
        <v>19</v>
      </c>
      <c r="E950">
        <v>35.81</v>
      </c>
      <c r="F950">
        <v>5</v>
      </c>
      <c r="G950">
        <f>supermarket_sales___Sheet1[[#This Row],[Price]]*supermarket_sales___Sheet1[[#This Row],[Quantity]]</f>
        <v>179.05</v>
      </c>
      <c r="H950">
        <f>MONTH(supermarket_sales___Sheet1[[#This Row],[Date]])</f>
        <v>2</v>
      </c>
    </row>
    <row r="951" spans="1:8" x14ac:dyDescent="0.3">
      <c r="A951" t="s">
        <v>971</v>
      </c>
      <c r="B951" s="12">
        <v>43520</v>
      </c>
      <c r="C951" t="s">
        <v>13</v>
      </c>
      <c r="D951" t="s">
        <v>25</v>
      </c>
      <c r="E951">
        <v>26.43</v>
      </c>
      <c r="F951">
        <v>8</v>
      </c>
      <c r="G951">
        <f>supermarket_sales___Sheet1[[#This Row],[Price]]*supermarket_sales___Sheet1[[#This Row],[Quantity]]</f>
        <v>211.44</v>
      </c>
      <c r="H951">
        <f>MONTH(supermarket_sales___Sheet1[[#This Row],[Date]])</f>
        <v>2</v>
      </c>
    </row>
    <row r="952" spans="1:8" x14ac:dyDescent="0.3">
      <c r="A952" t="s">
        <v>972</v>
      </c>
      <c r="B952" s="12">
        <v>43517</v>
      </c>
      <c r="C952" t="s">
        <v>10</v>
      </c>
      <c r="D952" t="s">
        <v>11</v>
      </c>
      <c r="E952">
        <v>39.909999999999997</v>
      </c>
      <c r="F952">
        <v>3</v>
      </c>
      <c r="G952">
        <f>supermarket_sales___Sheet1[[#This Row],[Price]]*supermarket_sales___Sheet1[[#This Row],[Quantity]]</f>
        <v>119.72999999999999</v>
      </c>
      <c r="H952">
        <f>MONTH(supermarket_sales___Sheet1[[#This Row],[Date]])</f>
        <v>2</v>
      </c>
    </row>
    <row r="953" spans="1:8" hidden="1" x14ac:dyDescent="0.3">
      <c r="A953" t="s">
        <v>973</v>
      </c>
      <c r="B953" s="12">
        <v>43474</v>
      </c>
      <c r="C953" t="s">
        <v>10</v>
      </c>
      <c r="D953" t="s">
        <v>19</v>
      </c>
      <c r="E953">
        <v>21.9</v>
      </c>
      <c r="F953">
        <v>3</v>
      </c>
      <c r="G953">
        <f>supermarket_sales___Sheet1[[#This Row],[Price]]*supermarket_sales___Sheet1[[#This Row],[Quantity]]</f>
        <v>65.699999999999989</v>
      </c>
      <c r="H953">
        <f>MONTH(supermarket_sales___Sheet1[[#This Row],[Date]])</f>
        <v>1</v>
      </c>
    </row>
    <row r="954" spans="1:8" x14ac:dyDescent="0.3">
      <c r="A954" t="s">
        <v>974</v>
      </c>
      <c r="B954" s="12">
        <v>43521</v>
      </c>
      <c r="C954" t="s">
        <v>10</v>
      </c>
      <c r="D954" t="s">
        <v>25</v>
      </c>
      <c r="E954">
        <v>62.85</v>
      </c>
      <c r="F954">
        <v>4</v>
      </c>
      <c r="G954">
        <f>supermarket_sales___Sheet1[[#This Row],[Price]]*supermarket_sales___Sheet1[[#This Row],[Quantity]]</f>
        <v>251.4</v>
      </c>
      <c r="H954">
        <f>MONTH(supermarket_sales___Sheet1[[#This Row],[Date]])</f>
        <v>2</v>
      </c>
    </row>
    <row r="955" spans="1:8" x14ac:dyDescent="0.3">
      <c r="A955" t="s">
        <v>975</v>
      </c>
      <c r="B955" s="12">
        <v>43478</v>
      </c>
      <c r="C955" t="s">
        <v>10</v>
      </c>
      <c r="D955" t="s">
        <v>25</v>
      </c>
      <c r="E955">
        <v>21.04</v>
      </c>
      <c r="F955">
        <v>4</v>
      </c>
      <c r="G955">
        <f>supermarket_sales___Sheet1[[#This Row],[Price]]*supermarket_sales___Sheet1[[#This Row],[Quantity]]</f>
        <v>84.16</v>
      </c>
      <c r="H955">
        <f>MONTH(supermarket_sales___Sheet1[[#This Row],[Date]])</f>
        <v>1</v>
      </c>
    </row>
    <row r="956" spans="1:8" hidden="1" x14ac:dyDescent="0.3">
      <c r="A956" t="s">
        <v>976</v>
      </c>
      <c r="B956" s="12">
        <v>43505</v>
      </c>
      <c r="C956" t="s">
        <v>10</v>
      </c>
      <c r="D956" t="s">
        <v>19</v>
      </c>
      <c r="E956">
        <v>65.91</v>
      </c>
      <c r="F956">
        <v>6</v>
      </c>
      <c r="G956">
        <f>supermarket_sales___Sheet1[[#This Row],[Price]]*supermarket_sales___Sheet1[[#This Row],[Quantity]]</f>
        <v>395.46</v>
      </c>
      <c r="H956">
        <f>MONTH(supermarket_sales___Sheet1[[#This Row],[Date]])</f>
        <v>2</v>
      </c>
    </row>
    <row r="957" spans="1:8" hidden="1" x14ac:dyDescent="0.3">
      <c r="A957" t="s">
        <v>977</v>
      </c>
      <c r="B957" s="12">
        <v>43471</v>
      </c>
      <c r="C957" t="s">
        <v>13</v>
      </c>
      <c r="D957" t="s">
        <v>27</v>
      </c>
      <c r="E957">
        <v>42.57</v>
      </c>
      <c r="F957">
        <v>7</v>
      </c>
      <c r="G957">
        <f>supermarket_sales___Sheet1[[#This Row],[Price]]*supermarket_sales___Sheet1[[#This Row],[Quantity]]</f>
        <v>297.99</v>
      </c>
      <c r="H957">
        <f>MONTH(supermarket_sales___Sheet1[[#This Row],[Date]])</f>
        <v>1</v>
      </c>
    </row>
    <row r="958" spans="1:8" hidden="1" x14ac:dyDescent="0.3">
      <c r="A958" t="s">
        <v>978</v>
      </c>
      <c r="B958" s="12">
        <v>43475</v>
      </c>
      <c r="C958" t="s">
        <v>10</v>
      </c>
      <c r="D958" t="s">
        <v>25</v>
      </c>
      <c r="E958">
        <v>50.49</v>
      </c>
      <c r="F958">
        <v>9</v>
      </c>
      <c r="G958">
        <f>supermarket_sales___Sheet1[[#This Row],[Price]]*supermarket_sales___Sheet1[[#This Row],[Quantity]]</f>
        <v>454.41</v>
      </c>
      <c r="H958">
        <f>MONTH(supermarket_sales___Sheet1[[#This Row],[Date]])</f>
        <v>1</v>
      </c>
    </row>
    <row r="959" spans="1:8" hidden="1" x14ac:dyDescent="0.3">
      <c r="A959" t="s">
        <v>979</v>
      </c>
      <c r="B959" s="12">
        <v>43503</v>
      </c>
      <c r="C959" t="s">
        <v>13</v>
      </c>
      <c r="D959" t="s">
        <v>14</v>
      </c>
      <c r="E959">
        <v>46.02</v>
      </c>
      <c r="F959">
        <v>6</v>
      </c>
      <c r="G959">
        <f>supermarket_sales___Sheet1[[#This Row],[Price]]*supermarket_sales___Sheet1[[#This Row],[Quantity]]</f>
        <v>276.12</v>
      </c>
      <c r="H959">
        <f>MONTH(supermarket_sales___Sheet1[[#This Row],[Date]])</f>
        <v>2</v>
      </c>
    </row>
    <row r="960" spans="1:8" hidden="1" x14ac:dyDescent="0.3">
      <c r="A960" t="s">
        <v>980</v>
      </c>
      <c r="B960" s="12">
        <v>43474</v>
      </c>
      <c r="C960" t="s">
        <v>13</v>
      </c>
      <c r="D960" t="s">
        <v>19</v>
      </c>
      <c r="E960">
        <v>15.8</v>
      </c>
      <c r="F960">
        <v>10</v>
      </c>
      <c r="G960">
        <f>supermarket_sales___Sheet1[[#This Row],[Price]]*supermarket_sales___Sheet1[[#This Row],[Quantity]]</f>
        <v>158</v>
      </c>
      <c r="H960">
        <f>MONTH(supermarket_sales___Sheet1[[#This Row],[Date]])</f>
        <v>1</v>
      </c>
    </row>
    <row r="961" spans="1:8" x14ac:dyDescent="0.3">
      <c r="A961" t="s">
        <v>981</v>
      </c>
      <c r="B961" s="12">
        <v>43515</v>
      </c>
      <c r="C961" t="s">
        <v>10</v>
      </c>
      <c r="D961" t="s">
        <v>25</v>
      </c>
      <c r="E961">
        <v>98.66</v>
      </c>
      <c r="F961">
        <v>9</v>
      </c>
      <c r="G961">
        <f>supermarket_sales___Sheet1[[#This Row],[Price]]*supermarket_sales___Sheet1[[#This Row],[Quantity]]</f>
        <v>887.93999999999994</v>
      </c>
      <c r="H961">
        <f>MONTH(supermarket_sales___Sheet1[[#This Row],[Date]])</f>
        <v>2</v>
      </c>
    </row>
    <row r="962" spans="1:8" x14ac:dyDescent="0.3">
      <c r="A962" t="s">
        <v>982</v>
      </c>
      <c r="B962" s="12">
        <v>43542</v>
      </c>
      <c r="C962" t="s">
        <v>10</v>
      </c>
      <c r="D962" t="s">
        <v>27</v>
      </c>
      <c r="E962">
        <v>91.98</v>
      </c>
      <c r="F962">
        <v>1</v>
      </c>
      <c r="G962">
        <f>supermarket_sales___Sheet1[[#This Row],[Price]]*supermarket_sales___Sheet1[[#This Row],[Quantity]]</f>
        <v>91.98</v>
      </c>
      <c r="H962">
        <f>MONTH(supermarket_sales___Sheet1[[#This Row],[Date]])</f>
        <v>3</v>
      </c>
    </row>
    <row r="963" spans="1:8" hidden="1" x14ac:dyDescent="0.3">
      <c r="A963" t="s">
        <v>983</v>
      </c>
      <c r="B963" s="12">
        <v>43501</v>
      </c>
      <c r="C963" t="s">
        <v>10</v>
      </c>
      <c r="D963" t="s">
        <v>14</v>
      </c>
      <c r="E963">
        <v>20.89</v>
      </c>
      <c r="F963">
        <v>2</v>
      </c>
      <c r="G963">
        <f>supermarket_sales___Sheet1[[#This Row],[Price]]*supermarket_sales___Sheet1[[#This Row],[Quantity]]</f>
        <v>41.78</v>
      </c>
      <c r="H963">
        <f>MONTH(supermarket_sales___Sheet1[[#This Row],[Date]])</f>
        <v>2</v>
      </c>
    </row>
    <row r="964" spans="1:8" x14ac:dyDescent="0.3">
      <c r="A964" t="s">
        <v>984</v>
      </c>
      <c r="B964" s="12">
        <v>43543</v>
      </c>
      <c r="C964" t="s">
        <v>13</v>
      </c>
      <c r="D964" t="s">
        <v>27</v>
      </c>
      <c r="E964">
        <v>15.5</v>
      </c>
      <c r="F964">
        <v>1</v>
      </c>
      <c r="G964">
        <f>supermarket_sales___Sheet1[[#This Row],[Price]]*supermarket_sales___Sheet1[[#This Row],[Quantity]]</f>
        <v>15.5</v>
      </c>
      <c r="H964">
        <f>MONTH(supermarket_sales___Sheet1[[#This Row],[Date]])</f>
        <v>3</v>
      </c>
    </row>
    <row r="965" spans="1:8" x14ac:dyDescent="0.3">
      <c r="A965" t="s">
        <v>985</v>
      </c>
      <c r="B965" s="12">
        <v>43554</v>
      </c>
      <c r="C965" t="s">
        <v>10</v>
      </c>
      <c r="D965" t="s">
        <v>14</v>
      </c>
      <c r="E965">
        <v>96.82</v>
      </c>
      <c r="F965">
        <v>3</v>
      </c>
      <c r="G965">
        <f>supermarket_sales___Sheet1[[#This Row],[Price]]*supermarket_sales___Sheet1[[#This Row],[Quantity]]</f>
        <v>290.45999999999998</v>
      </c>
      <c r="H965">
        <f>MONTH(supermarket_sales___Sheet1[[#This Row],[Date]])</f>
        <v>3</v>
      </c>
    </row>
    <row r="966" spans="1:8" x14ac:dyDescent="0.3">
      <c r="A966" t="s">
        <v>986</v>
      </c>
      <c r="B966" s="12">
        <v>43491</v>
      </c>
      <c r="C966" t="s">
        <v>13</v>
      </c>
      <c r="D966" t="s">
        <v>25</v>
      </c>
      <c r="E966">
        <v>33.33</v>
      </c>
      <c r="F966">
        <v>2</v>
      </c>
      <c r="G966">
        <f>supermarket_sales___Sheet1[[#This Row],[Price]]*supermarket_sales___Sheet1[[#This Row],[Quantity]]</f>
        <v>66.66</v>
      </c>
      <c r="H966">
        <f>MONTH(supermarket_sales___Sheet1[[#This Row],[Date]])</f>
        <v>1</v>
      </c>
    </row>
    <row r="967" spans="1:8" hidden="1" x14ac:dyDescent="0.3">
      <c r="A967" t="s">
        <v>987</v>
      </c>
      <c r="B967" s="12">
        <v>43526</v>
      </c>
      <c r="C967" t="s">
        <v>13</v>
      </c>
      <c r="D967" t="s">
        <v>14</v>
      </c>
      <c r="E967">
        <v>38.270000000000003</v>
      </c>
      <c r="F967">
        <v>2</v>
      </c>
      <c r="G967">
        <f>supermarket_sales___Sheet1[[#This Row],[Price]]*supermarket_sales___Sheet1[[#This Row],[Quantity]]</f>
        <v>76.540000000000006</v>
      </c>
      <c r="H967">
        <f>MONTH(supermarket_sales___Sheet1[[#This Row],[Date]])</f>
        <v>3</v>
      </c>
    </row>
    <row r="968" spans="1:8" hidden="1" x14ac:dyDescent="0.3">
      <c r="A968" t="s">
        <v>988</v>
      </c>
      <c r="B968" s="12">
        <v>43528</v>
      </c>
      <c r="C968" t="s">
        <v>13</v>
      </c>
      <c r="D968" t="s">
        <v>19</v>
      </c>
      <c r="E968">
        <v>33.299999999999997</v>
      </c>
      <c r="F968">
        <v>9</v>
      </c>
      <c r="G968">
        <f>supermarket_sales___Sheet1[[#This Row],[Price]]*supermarket_sales___Sheet1[[#This Row],[Quantity]]</f>
        <v>299.7</v>
      </c>
      <c r="H968">
        <f>MONTH(supermarket_sales___Sheet1[[#This Row],[Date]])</f>
        <v>3</v>
      </c>
    </row>
    <row r="969" spans="1:8" x14ac:dyDescent="0.3">
      <c r="A969" t="s">
        <v>989</v>
      </c>
      <c r="B969" s="12">
        <v>43478</v>
      </c>
      <c r="C969" t="s">
        <v>10</v>
      </c>
      <c r="D969" t="s">
        <v>19</v>
      </c>
      <c r="E969">
        <v>81.010000000000005</v>
      </c>
      <c r="F969">
        <v>3</v>
      </c>
      <c r="G969">
        <f>supermarket_sales___Sheet1[[#This Row],[Price]]*supermarket_sales___Sheet1[[#This Row],[Quantity]]</f>
        <v>243.03000000000003</v>
      </c>
      <c r="H969">
        <f>MONTH(supermarket_sales___Sheet1[[#This Row],[Date]])</f>
        <v>1</v>
      </c>
    </row>
    <row r="970" spans="1:8" x14ac:dyDescent="0.3">
      <c r="A970" t="s">
        <v>990</v>
      </c>
      <c r="B970" s="12">
        <v>43549</v>
      </c>
      <c r="C970" t="s">
        <v>13</v>
      </c>
      <c r="D970" t="s">
        <v>11</v>
      </c>
      <c r="E970">
        <v>15.8</v>
      </c>
      <c r="F970">
        <v>3</v>
      </c>
      <c r="G970">
        <f>supermarket_sales___Sheet1[[#This Row],[Price]]*supermarket_sales___Sheet1[[#This Row],[Quantity]]</f>
        <v>47.400000000000006</v>
      </c>
      <c r="H970">
        <f>MONTH(supermarket_sales___Sheet1[[#This Row],[Date]])</f>
        <v>3</v>
      </c>
    </row>
    <row r="971" spans="1:8" hidden="1" x14ac:dyDescent="0.3">
      <c r="A971" t="s">
        <v>991</v>
      </c>
      <c r="B971" s="12">
        <v>43535</v>
      </c>
      <c r="C971" t="s">
        <v>10</v>
      </c>
      <c r="D971" t="s">
        <v>14</v>
      </c>
      <c r="E971">
        <v>34.49</v>
      </c>
      <c r="F971">
        <v>5</v>
      </c>
      <c r="G971">
        <f>supermarket_sales___Sheet1[[#This Row],[Price]]*supermarket_sales___Sheet1[[#This Row],[Quantity]]</f>
        <v>172.45000000000002</v>
      </c>
      <c r="H971">
        <f>MONTH(supermarket_sales___Sheet1[[#This Row],[Date]])</f>
        <v>3</v>
      </c>
    </row>
    <row r="972" spans="1:8" hidden="1" x14ac:dyDescent="0.3">
      <c r="A972" t="s">
        <v>992</v>
      </c>
      <c r="B972" s="12">
        <v>43466</v>
      </c>
      <c r="C972" t="s">
        <v>10</v>
      </c>
      <c r="D972" t="s">
        <v>25</v>
      </c>
      <c r="E972">
        <v>84.63</v>
      </c>
      <c r="F972">
        <v>10</v>
      </c>
      <c r="G972">
        <f>supermarket_sales___Sheet1[[#This Row],[Price]]*supermarket_sales___Sheet1[[#This Row],[Quantity]]</f>
        <v>846.3</v>
      </c>
      <c r="H972">
        <f>MONTH(supermarket_sales___Sheet1[[#This Row],[Date]])</f>
        <v>1</v>
      </c>
    </row>
    <row r="973" spans="1:8" hidden="1" x14ac:dyDescent="0.3">
      <c r="A973" t="s">
        <v>993</v>
      </c>
      <c r="B973" s="12">
        <v>43506</v>
      </c>
      <c r="C973" t="s">
        <v>10</v>
      </c>
      <c r="D973" t="s">
        <v>19</v>
      </c>
      <c r="E973">
        <v>36.909999999999997</v>
      </c>
      <c r="F973">
        <v>7</v>
      </c>
      <c r="G973">
        <f>supermarket_sales___Sheet1[[#This Row],[Price]]*supermarket_sales___Sheet1[[#This Row],[Quantity]]</f>
        <v>258.37</v>
      </c>
      <c r="H973">
        <f>MONTH(supermarket_sales___Sheet1[[#This Row],[Date]])</f>
        <v>2</v>
      </c>
    </row>
    <row r="974" spans="1:8" x14ac:dyDescent="0.3">
      <c r="A974" t="s">
        <v>994</v>
      </c>
      <c r="B974" s="12">
        <v>43491</v>
      </c>
      <c r="C974" t="s">
        <v>13</v>
      </c>
      <c r="D974" t="s">
        <v>14</v>
      </c>
      <c r="E974">
        <v>87.08</v>
      </c>
      <c r="F974">
        <v>7</v>
      </c>
      <c r="G974">
        <f>supermarket_sales___Sheet1[[#This Row],[Price]]*supermarket_sales___Sheet1[[#This Row],[Quantity]]</f>
        <v>609.55999999999995</v>
      </c>
      <c r="H974">
        <f>MONTH(supermarket_sales___Sheet1[[#This Row],[Date]])</f>
        <v>1</v>
      </c>
    </row>
    <row r="975" spans="1:8" hidden="1" x14ac:dyDescent="0.3">
      <c r="A975" t="s">
        <v>995</v>
      </c>
      <c r="B975" s="12">
        <v>43507</v>
      </c>
      <c r="C975" t="s">
        <v>13</v>
      </c>
      <c r="D975" t="s">
        <v>19</v>
      </c>
      <c r="E975">
        <v>80.08</v>
      </c>
      <c r="F975">
        <v>3</v>
      </c>
      <c r="G975">
        <f>supermarket_sales___Sheet1[[#This Row],[Price]]*supermarket_sales___Sheet1[[#This Row],[Quantity]]</f>
        <v>240.24</v>
      </c>
      <c r="H975">
        <f>MONTH(supermarket_sales___Sheet1[[#This Row],[Date]])</f>
        <v>2</v>
      </c>
    </row>
    <row r="976" spans="1:8" hidden="1" x14ac:dyDescent="0.3">
      <c r="A976" t="s">
        <v>996</v>
      </c>
      <c r="B976" s="12">
        <v>43503</v>
      </c>
      <c r="C976" t="s">
        <v>13</v>
      </c>
      <c r="D976" t="s">
        <v>27</v>
      </c>
      <c r="E976">
        <v>86.13</v>
      </c>
      <c r="F976">
        <v>2</v>
      </c>
      <c r="G976">
        <f>supermarket_sales___Sheet1[[#This Row],[Price]]*supermarket_sales___Sheet1[[#This Row],[Quantity]]</f>
        <v>172.26</v>
      </c>
      <c r="H976">
        <f>MONTH(supermarket_sales___Sheet1[[#This Row],[Date]])</f>
        <v>2</v>
      </c>
    </row>
    <row r="977" spans="1:8" hidden="1" x14ac:dyDescent="0.3">
      <c r="A977" t="s">
        <v>997</v>
      </c>
      <c r="B977" s="12">
        <v>43530</v>
      </c>
      <c r="C977" t="s">
        <v>10</v>
      </c>
      <c r="D977" t="s">
        <v>27</v>
      </c>
      <c r="E977">
        <v>49.92</v>
      </c>
      <c r="F977">
        <v>2</v>
      </c>
      <c r="G977">
        <f>supermarket_sales___Sheet1[[#This Row],[Price]]*supermarket_sales___Sheet1[[#This Row],[Quantity]]</f>
        <v>99.84</v>
      </c>
      <c r="H977">
        <f>MONTH(supermarket_sales___Sheet1[[#This Row],[Date]])</f>
        <v>3</v>
      </c>
    </row>
    <row r="978" spans="1:8" hidden="1" x14ac:dyDescent="0.3">
      <c r="A978" t="s">
        <v>998</v>
      </c>
      <c r="B978" s="12">
        <v>43528</v>
      </c>
      <c r="C978" t="s">
        <v>13</v>
      </c>
      <c r="D978" t="s">
        <v>25</v>
      </c>
      <c r="E978">
        <v>74.66</v>
      </c>
      <c r="F978">
        <v>4</v>
      </c>
      <c r="G978">
        <f>supermarket_sales___Sheet1[[#This Row],[Price]]*supermarket_sales___Sheet1[[#This Row],[Quantity]]</f>
        <v>298.64</v>
      </c>
      <c r="H978">
        <f>MONTH(supermarket_sales___Sheet1[[#This Row],[Date]])</f>
        <v>3</v>
      </c>
    </row>
    <row r="979" spans="1:8" x14ac:dyDescent="0.3">
      <c r="A979" t="s">
        <v>999</v>
      </c>
      <c r="B979" s="12">
        <v>43522</v>
      </c>
      <c r="C979" t="s">
        <v>10</v>
      </c>
      <c r="D979" t="s">
        <v>25</v>
      </c>
      <c r="E979">
        <v>26.6</v>
      </c>
      <c r="F979">
        <v>6</v>
      </c>
      <c r="G979">
        <f>supermarket_sales___Sheet1[[#This Row],[Price]]*supermarket_sales___Sheet1[[#This Row],[Quantity]]</f>
        <v>159.60000000000002</v>
      </c>
      <c r="H979">
        <f>MONTH(supermarket_sales___Sheet1[[#This Row],[Date]])</f>
        <v>2</v>
      </c>
    </row>
    <row r="980" spans="1:8" hidden="1" x14ac:dyDescent="0.3">
      <c r="A980" t="s">
        <v>1000</v>
      </c>
      <c r="B980" s="12">
        <v>43534</v>
      </c>
      <c r="C980" t="s">
        <v>13</v>
      </c>
      <c r="D980" t="s">
        <v>14</v>
      </c>
      <c r="E980">
        <v>25.45</v>
      </c>
      <c r="F980">
        <v>1</v>
      </c>
      <c r="G980">
        <f>supermarket_sales___Sheet1[[#This Row],[Price]]*supermarket_sales___Sheet1[[#This Row],[Quantity]]</f>
        <v>25.45</v>
      </c>
      <c r="H980">
        <f>MONTH(supermarket_sales___Sheet1[[#This Row],[Date]])</f>
        <v>3</v>
      </c>
    </row>
    <row r="981" spans="1:8" hidden="1" x14ac:dyDescent="0.3">
      <c r="A981" t="s">
        <v>1001</v>
      </c>
      <c r="B981" s="12">
        <v>43500</v>
      </c>
      <c r="C981" t="s">
        <v>13</v>
      </c>
      <c r="D981" t="s">
        <v>25</v>
      </c>
      <c r="E981">
        <v>67.77</v>
      </c>
      <c r="F981">
        <v>1</v>
      </c>
      <c r="G981">
        <f>supermarket_sales___Sheet1[[#This Row],[Price]]*supermarket_sales___Sheet1[[#This Row],[Quantity]]</f>
        <v>67.77</v>
      </c>
      <c r="H981">
        <f>MONTH(supermarket_sales___Sheet1[[#This Row],[Date]])</f>
        <v>2</v>
      </c>
    </row>
    <row r="982" spans="1:8" x14ac:dyDescent="0.3">
      <c r="A982" t="s">
        <v>1002</v>
      </c>
      <c r="B982" s="12">
        <v>43484</v>
      </c>
      <c r="C982" t="s">
        <v>10</v>
      </c>
      <c r="D982" t="s">
        <v>25</v>
      </c>
      <c r="E982">
        <v>59.59</v>
      </c>
      <c r="F982">
        <v>4</v>
      </c>
      <c r="G982">
        <f>supermarket_sales___Sheet1[[#This Row],[Price]]*supermarket_sales___Sheet1[[#This Row],[Quantity]]</f>
        <v>238.36</v>
      </c>
      <c r="H982">
        <f>MONTH(supermarket_sales___Sheet1[[#This Row],[Date]])</f>
        <v>1</v>
      </c>
    </row>
    <row r="983" spans="1:8" x14ac:dyDescent="0.3">
      <c r="A983" t="s">
        <v>1003</v>
      </c>
      <c r="B983" s="12">
        <v>43488</v>
      </c>
      <c r="C983" t="s">
        <v>13</v>
      </c>
      <c r="D983" t="s">
        <v>11</v>
      </c>
      <c r="E983">
        <v>58.15</v>
      </c>
      <c r="F983">
        <v>4</v>
      </c>
      <c r="G983">
        <f>supermarket_sales___Sheet1[[#This Row],[Price]]*supermarket_sales___Sheet1[[#This Row],[Quantity]]</f>
        <v>232.6</v>
      </c>
      <c r="H983">
        <f>MONTH(supermarket_sales___Sheet1[[#This Row],[Date]])</f>
        <v>1</v>
      </c>
    </row>
    <row r="984" spans="1:8" x14ac:dyDescent="0.3">
      <c r="A984" t="s">
        <v>1004</v>
      </c>
      <c r="B984" s="12">
        <v>43538</v>
      </c>
      <c r="C984" t="s">
        <v>10</v>
      </c>
      <c r="D984" t="s">
        <v>22</v>
      </c>
      <c r="E984">
        <v>97.48</v>
      </c>
      <c r="F984">
        <v>9</v>
      </c>
      <c r="G984">
        <f>supermarket_sales___Sheet1[[#This Row],[Price]]*supermarket_sales___Sheet1[[#This Row],[Quantity]]</f>
        <v>877.32</v>
      </c>
      <c r="H984">
        <f>MONTH(supermarket_sales___Sheet1[[#This Row],[Date]])</f>
        <v>3</v>
      </c>
    </row>
    <row r="985" spans="1:8" x14ac:dyDescent="0.3">
      <c r="A985" t="s">
        <v>1005</v>
      </c>
      <c r="B985" s="12">
        <v>43488</v>
      </c>
      <c r="C985" t="s">
        <v>13</v>
      </c>
      <c r="D985" t="s">
        <v>11</v>
      </c>
      <c r="E985">
        <v>99.96</v>
      </c>
      <c r="F985">
        <v>7</v>
      </c>
      <c r="G985">
        <f>supermarket_sales___Sheet1[[#This Row],[Price]]*supermarket_sales___Sheet1[[#This Row],[Quantity]]</f>
        <v>699.71999999999991</v>
      </c>
      <c r="H985">
        <f>MONTH(supermarket_sales___Sheet1[[#This Row],[Date]])</f>
        <v>1</v>
      </c>
    </row>
    <row r="986" spans="1:8" hidden="1" x14ac:dyDescent="0.3">
      <c r="A986" t="s">
        <v>1006</v>
      </c>
      <c r="B986" s="12">
        <v>43474</v>
      </c>
      <c r="C986" t="s">
        <v>13</v>
      </c>
      <c r="D986" t="s">
        <v>14</v>
      </c>
      <c r="E986">
        <v>96.37</v>
      </c>
      <c r="F986">
        <v>7</v>
      </c>
      <c r="G986">
        <f>supermarket_sales___Sheet1[[#This Row],[Price]]*supermarket_sales___Sheet1[[#This Row],[Quantity]]</f>
        <v>674.59</v>
      </c>
      <c r="H986">
        <f>MONTH(supermarket_sales___Sheet1[[#This Row],[Date]])</f>
        <v>1</v>
      </c>
    </row>
    <row r="987" spans="1:8" hidden="1" x14ac:dyDescent="0.3">
      <c r="A987" t="s">
        <v>1007</v>
      </c>
      <c r="B987" s="12">
        <v>43503</v>
      </c>
      <c r="C987" t="s">
        <v>13</v>
      </c>
      <c r="D987" t="s">
        <v>27</v>
      </c>
      <c r="E987">
        <v>63.71</v>
      </c>
      <c r="F987">
        <v>5</v>
      </c>
      <c r="G987">
        <f>supermarket_sales___Sheet1[[#This Row],[Price]]*supermarket_sales___Sheet1[[#This Row],[Quantity]]</f>
        <v>318.55</v>
      </c>
      <c r="H987">
        <f>MONTH(supermarket_sales___Sheet1[[#This Row],[Date]])</f>
        <v>2</v>
      </c>
    </row>
    <row r="988" spans="1:8" x14ac:dyDescent="0.3">
      <c r="A988" t="s">
        <v>1008</v>
      </c>
      <c r="B988" s="12">
        <v>43514</v>
      </c>
      <c r="C988" t="s">
        <v>13</v>
      </c>
      <c r="D988" t="s">
        <v>11</v>
      </c>
      <c r="E988">
        <v>14.76</v>
      </c>
      <c r="F988">
        <v>2</v>
      </c>
      <c r="G988">
        <f>supermarket_sales___Sheet1[[#This Row],[Price]]*supermarket_sales___Sheet1[[#This Row],[Quantity]]</f>
        <v>29.52</v>
      </c>
      <c r="H988">
        <f>MONTH(supermarket_sales___Sheet1[[#This Row],[Date]])</f>
        <v>2</v>
      </c>
    </row>
    <row r="989" spans="1:8" hidden="1" x14ac:dyDescent="0.3">
      <c r="A989" t="s">
        <v>1009</v>
      </c>
      <c r="B989" s="12">
        <v>43468</v>
      </c>
      <c r="C989" t="s">
        <v>10</v>
      </c>
      <c r="D989" t="s">
        <v>11</v>
      </c>
      <c r="E989">
        <v>62</v>
      </c>
      <c r="F989">
        <v>8</v>
      </c>
      <c r="G989">
        <f>supermarket_sales___Sheet1[[#This Row],[Price]]*supermarket_sales___Sheet1[[#This Row],[Quantity]]</f>
        <v>496</v>
      </c>
      <c r="H989">
        <f>MONTH(supermarket_sales___Sheet1[[#This Row],[Date]])</f>
        <v>1</v>
      </c>
    </row>
    <row r="990" spans="1:8" x14ac:dyDescent="0.3">
      <c r="A990" t="s">
        <v>1010</v>
      </c>
      <c r="B990" s="12">
        <v>43553</v>
      </c>
      <c r="C990" t="s">
        <v>10</v>
      </c>
      <c r="D990" t="s">
        <v>14</v>
      </c>
      <c r="E990">
        <v>82.34</v>
      </c>
      <c r="F990">
        <v>10</v>
      </c>
      <c r="G990">
        <f>supermarket_sales___Sheet1[[#This Row],[Price]]*supermarket_sales___Sheet1[[#This Row],[Quantity]]</f>
        <v>823.40000000000009</v>
      </c>
      <c r="H990">
        <f>MONTH(supermarket_sales___Sheet1[[#This Row],[Date]])</f>
        <v>3</v>
      </c>
    </row>
    <row r="991" spans="1:8" x14ac:dyDescent="0.3">
      <c r="A991" t="s">
        <v>1011</v>
      </c>
      <c r="B991" s="12">
        <v>43493</v>
      </c>
      <c r="C991" t="s">
        <v>10</v>
      </c>
      <c r="D991" t="s">
        <v>11</v>
      </c>
      <c r="E991">
        <v>75.37</v>
      </c>
      <c r="F991">
        <v>8</v>
      </c>
      <c r="G991">
        <f>supermarket_sales___Sheet1[[#This Row],[Price]]*supermarket_sales___Sheet1[[#This Row],[Quantity]]</f>
        <v>602.96</v>
      </c>
      <c r="H991">
        <f>MONTH(supermarket_sales___Sheet1[[#This Row],[Date]])</f>
        <v>1</v>
      </c>
    </row>
    <row r="992" spans="1:8" x14ac:dyDescent="0.3">
      <c r="A992" t="s">
        <v>1012</v>
      </c>
      <c r="B992" s="12">
        <v>43546</v>
      </c>
      <c r="C992" t="s">
        <v>13</v>
      </c>
      <c r="D992" t="s">
        <v>25</v>
      </c>
      <c r="E992">
        <v>56.56</v>
      </c>
      <c r="F992">
        <v>5</v>
      </c>
      <c r="G992">
        <f>supermarket_sales___Sheet1[[#This Row],[Price]]*supermarket_sales___Sheet1[[#This Row],[Quantity]]</f>
        <v>282.8</v>
      </c>
      <c r="H992">
        <f>MONTH(supermarket_sales___Sheet1[[#This Row],[Date]])</f>
        <v>3</v>
      </c>
    </row>
    <row r="993" spans="1:8" x14ac:dyDescent="0.3">
      <c r="A993" t="s">
        <v>1013</v>
      </c>
      <c r="B993" s="12">
        <v>43489</v>
      </c>
      <c r="C993" t="s">
        <v>13</v>
      </c>
      <c r="D993" t="s">
        <v>22</v>
      </c>
      <c r="E993">
        <v>76.599999999999994</v>
      </c>
      <c r="F993">
        <v>10</v>
      </c>
      <c r="G993">
        <f>supermarket_sales___Sheet1[[#This Row],[Price]]*supermarket_sales___Sheet1[[#This Row],[Quantity]]</f>
        <v>766</v>
      </c>
      <c r="H993">
        <f>MONTH(supermarket_sales___Sheet1[[#This Row],[Date]])</f>
        <v>1</v>
      </c>
    </row>
    <row r="994" spans="1:8" hidden="1" x14ac:dyDescent="0.3">
      <c r="A994" t="s">
        <v>1014</v>
      </c>
      <c r="B994" s="12">
        <v>43534</v>
      </c>
      <c r="C994" t="s">
        <v>13</v>
      </c>
      <c r="D994" t="s">
        <v>14</v>
      </c>
      <c r="E994">
        <v>58.03</v>
      </c>
      <c r="F994">
        <v>2</v>
      </c>
      <c r="G994">
        <f>supermarket_sales___Sheet1[[#This Row],[Price]]*supermarket_sales___Sheet1[[#This Row],[Quantity]]</f>
        <v>116.06</v>
      </c>
      <c r="H994">
        <f>MONTH(supermarket_sales___Sheet1[[#This Row],[Date]])</f>
        <v>3</v>
      </c>
    </row>
    <row r="995" spans="1:8" x14ac:dyDescent="0.3">
      <c r="A995" t="s">
        <v>1015</v>
      </c>
      <c r="B995" s="12">
        <v>43518</v>
      </c>
      <c r="C995" t="s">
        <v>13</v>
      </c>
      <c r="D995" t="s">
        <v>27</v>
      </c>
      <c r="E995">
        <v>17.489999999999998</v>
      </c>
      <c r="F995">
        <v>10</v>
      </c>
      <c r="G995">
        <f>supermarket_sales___Sheet1[[#This Row],[Price]]*supermarket_sales___Sheet1[[#This Row],[Quantity]]</f>
        <v>174.89999999999998</v>
      </c>
      <c r="H995">
        <f>MONTH(supermarket_sales___Sheet1[[#This Row],[Date]])</f>
        <v>2</v>
      </c>
    </row>
    <row r="996" spans="1:8" x14ac:dyDescent="0.3">
      <c r="A996" t="s">
        <v>1016</v>
      </c>
      <c r="B996" s="12">
        <v>43514</v>
      </c>
      <c r="C996" t="s">
        <v>10</v>
      </c>
      <c r="D996" t="s">
        <v>14</v>
      </c>
      <c r="E996">
        <v>60.95</v>
      </c>
      <c r="F996">
        <v>1</v>
      </c>
      <c r="G996">
        <f>supermarket_sales___Sheet1[[#This Row],[Price]]*supermarket_sales___Sheet1[[#This Row],[Quantity]]</f>
        <v>60.95</v>
      </c>
      <c r="H996">
        <f>MONTH(supermarket_sales___Sheet1[[#This Row],[Date]])</f>
        <v>2</v>
      </c>
    </row>
    <row r="997" spans="1:8" x14ac:dyDescent="0.3">
      <c r="A997" t="s">
        <v>1017</v>
      </c>
      <c r="B997" s="12">
        <v>43494</v>
      </c>
      <c r="C997" t="s">
        <v>13</v>
      </c>
      <c r="D997" t="s">
        <v>11</v>
      </c>
      <c r="E997">
        <v>40.35</v>
      </c>
      <c r="F997">
        <v>1</v>
      </c>
      <c r="G997">
        <f>supermarket_sales___Sheet1[[#This Row],[Price]]*supermarket_sales___Sheet1[[#This Row],[Quantity]]</f>
        <v>40.35</v>
      </c>
      <c r="H997">
        <f>MONTH(supermarket_sales___Sheet1[[#This Row],[Date]])</f>
        <v>1</v>
      </c>
    </row>
    <row r="998" spans="1:8" hidden="1" x14ac:dyDescent="0.3">
      <c r="A998" t="s">
        <v>1018</v>
      </c>
      <c r="B998" s="12">
        <v>43526</v>
      </c>
      <c r="C998" t="s">
        <v>13</v>
      </c>
      <c r="D998" t="s">
        <v>19</v>
      </c>
      <c r="E998">
        <v>97.38</v>
      </c>
      <c r="F998">
        <v>10</v>
      </c>
      <c r="G998">
        <f>supermarket_sales___Sheet1[[#This Row],[Price]]*supermarket_sales___Sheet1[[#This Row],[Quantity]]</f>
        <v>973.8</v>
      </c>
      <c r="H998">
        <f>MONTH(supermarket_sales___Sheet1[[#This Row],[Date]])</f>
        <v>3</v>
      </c>
    </row>
    <row r="999" spans="1:8" hidden="1" x14ac:dyDescent="0.3">
      <c r="A999" t="s">
        <v>1019</v>
      </c>
      <c r="B999" s="12">
        <v>43505</v>
      </c>
      <c r="C999" t="s">
        <v>10</v>
      </c>
      <c r="D999" t="s">
        <v>25</v>
      </c>
      <c r="E999">
        <v>31.84</v>
      </c>
      <c r="F999">
        <v>1</v>
      </c>
      <c r="G999">
        <f>supermarket_sales___Sheet1[[#This Row],[Price]]*supermarket_sales___Sheet1[[#This Row],[Quantity]]</f>
        <v>31.84</v>
      </c>
      <c r="H999">
        <f>MONTH(supermarket_sales___Sheet1[[#This Row],[Date]])</f>
        <v>2</v>
      </c>
    </row>
    <row r="1000" spans="1:8" x14ac:dyDescent="0.3">
      <c r="A1000" t="s">
        <v>1020</v>
      </c>
      <c r="B1000" s="12">
        <v>43518</v>
      </c>
      <c r="C1000" t="s">
        <v>13</v>
      </c>
      <c r="D1000" t="s">
        <v>19</v>
      </c>
      <c r="E1000">
        <v>65.819999999999993</v>
      </c>
      <c r="F1000">
        <v>1</v>
      </c>
      <c r="G1000">
        <f>supermarket_sales___Sheet1[[#This Row],[Price]]*supermarket_sales___Sheet1[[#This Row],[Quantity]]</f>
        <v>65.819999999999993</v>
      </c>
      <c r="H1000">
        <f>MONTH(supermarket_sales___Sheet1[[#This Row],[Date]])</f>
        <v>2</v>
      </c>
    </row>
    <row r="1001" spans="1:8" x14ac:dyDescent="0.3">
      <c r="A1001" t="s">
        <v>1021</v>
      </c>
      <c r="B1001" s="12">
        <v>43514</v>
      </c>
      <c r="C1001" t="s">
        <v>10</v>
      </c>
      <c r="D1001" t="s">
        <v>27</v>
      </c>
      <c r="E1001">
        <v>88.34</v>
      </c>
      <c r="F1001">
        <v>7</v>
      </c>
      <c r="G1001">
        <f>supermarket_sales___Sheet1[[#This Row],[Price]]*supermarket_sales___Sheet1[[#This Row],[Quantity]]</f>
        <v>618.38</v>
      </c>
      <c r="H1001">
        <f>MONTH(supermarket_sales___Sheet1[[#This Row],[Date]])</f>
        <v>2</v>
      </c>
    </row>
  </sheetData>
  <mergeCells count="1">
    <mergeCell ref="L1:N2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19754-584E-47A7-8F74-C2B322E61896}">
  <dimension ref="A3:C11"/>
  <sheetViews>
    <sheetView workbookViewId="0">
      <selection activeCell="E22" sqref="E22"/>
    </sheetView>
  </sheetViews>
  <sheetFormatPr defaultRowHeight="14.4" x14ac:dyDescent="0.3"/>
  <cols>
    <col min="1" max="1" width="19.109375" bestFit="1" customWidth="1"/>
    <col min="2" max="3" width="14.88671875" bestFit="1" customWidth="1"/>
    <col min="4" max="4" width="7" bestFit="1" customWidth="1"/>
    <col min="5" max="5" width="10.6640625" bestFit="1" customWidth="1"/>
    <col min="6" max="6" width="15.5546875" bestFit="1" customWidth="1"/>
    <col min="7" max="8" width="19.6640625" bestFit="1" customWidth="1"/>
    <col min="9" max="9" width="19.33203125" bestFit="1" customWidth="1"/>
    <col min="10" max="10" width="17.44140625" bestFit="1" customWidth="1"/>
    <col min="11" max="11" width="18.109375" bestFit="1" customWidth="1"/>
    <col min="12" max="12" width="16.5546875" bestFit="1" customWidth="1"/>
    <col min="13" max="13" width="16.6640625" bestFit="1" customWidth="1"/>
    <col min="14" max="14" width="15.33203125" bestFit="1" customWidth="1"/>
    <col min="15" max="15" width="11.88671875" bestFit="1" customWidth="1"/>
    <col min="16" max="16" width="9" bestFit="1" customWidth="1"/>
    <col min="17" max="17" width="11.6640625" bestFit="1" customWidth="1"/>
    <col min="18" max="18" width="10.6640625" bestFit="1" customWidth="1"/>
  </cols>
  <sheetData>
    <row r="3" spans="1:3" x14ac:dyDescent="0.3">
      <c r="A3" s="10" t="s">
        <v>1022</v>
      </c>
      <c r="B3" t="s">
        <v>1023</v>
      </c>
      <c r="C3" t="s">
        <v>1024</v>
      </c>
    </row>
    <row r="4" spans="1:3" x14ac:dyDescent="0.3">
      <c r="A4" s="11" t="s">
        <v>14</v>
      </c>
      <c r="B4">
        <v>51750.029999999984</v>
      </c>
      <c r="C4">
        <v>971</v>
      </c>
    </row>
    <row r="5" spans="1:3" x14ac:dyDescent="0.3">
      <c r="A5" s="11" t="s">
        <v>27</v>
      </c>
      <c r="B5">
        <v>51719.899999999972</v>
      </c>
      <c r="C5">
        <v>902</v>
      </c>
    </row>
    <row r="6" spans="1:3" x14ac:dyDescent="0.3">
      <c r="A6" s="11" t="s">
        <v>25</v>
      </c>
      <c r="B6">
        <v>53471.280000000057</v>
      </c>
      <c r="C6">
        <v>952</v>
      </c>
    </row>
    <row r="7" spans="1:3" x14ac:dyDescent="0.3">
      <c r="A7" s="11" t="s">
        <v>11</v>
      </c>
      <c r="B7">
        <v>46851.179999999978</v>
      </c>
      <c r="C7">
        <v>854</v>
      </c>
    </row>
    <row r="8" spans="1:3" x14ac:dyDescent="0.3">
      <c r="A8" s="11" t="s">
        <v>19</v>
      </c>
      <c r="B8">
        <v>51297.059999999983</v>
      </c>
      <c r="C8">
        <v>911</v>
      </c>
    </row>
    <row r="9" spans="1:3" x14ac:dyDescent="0.3">
      <c r="A9" s="11" t="s">
        <v>22</v>
      </c>
      <c r="B9">
        <v>52497.930000000022</v>
      </c>
      <c r="C9">
        <v>920</v>
      </c>
    </row>
    <row r="10" spans="1:3" x14ac:dyDescent="0.3">
      <c r="A10" s="11" t="s">
        <v>1025</v>
      </c>
    </row>
    <row r="11" spans="1:3" x14ac:dyDescent="0.3">
      <c r="A11" s="11" t="s">
        <v>1026</v>
      </c>
      <c r="B11">
        <v>307587.38</v>
      </c>
      <c r="C11">
        <v>5510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41EFEA-B71C-4C10-A2EB-D84F58865DF7}">
  <dimension ref="A3:B9"/>
  <sheetViews>
    <sheetView workbookViewId="0">
      <selection activeCell="B13" sqref="B13"/>
    </sheetView>
  </sheetViews>
  <sheetFormatPr defaultRowHeight="14.4" x14ac:dyDescent="0.3"/>
  <cols>
    <col min="1" max="1" width="19.109375" bestFit="1" customWidth="1"/>
    <col min="2" max="2" width="14.88671875" bestFit="1" customWidth="1"/>
  </cols>
  <sheetData>
    <row r="3" spans="1:2" x14ac:dyDescent="0.3">
      <c r="A3" s="10" t="s">
        <v>3</v>
      </c>
      <c r="B3" t="s">
        <v>1023</v>
      </c>
    </row>
    <row r="4" spans="1:2" x14ac:dyDescent="0.3">
      <c r="A4" t="s">
        <v>14</v>
      </c>
      <c r="B4">
        <v>51750.029999999984</v>
      </c>
    </row>
    <row r="5" spans="1:2" x14ac:dyDescent="0.3">
      <c r="A5" t="s">
        <v>27</v>
      </c>
      <c r="B5">
        <v>51719.899999999972</v>
      </c>
    </row>
    <row r="6" spans="1:2" x14ac:dyDescent="0.3">
      <c r="A6" t="s">
        <v>25</v>
      </c>
      <c r="B6">
        <v>53471.280000000057</v>
      </c>
    </row>
    <row r="7" spans="1:2" x14ac:dyDescent="0.3">
      <c r="A7" t="s">
        <v>11</v>
      </c>
      <c r="B7">
        <v>46851.179999999978</v>
      </c>
    </row>
    <row r="8" spans="1:2" x14ac:dyDescent="0.3">
      <c r="A8" t="s">
        <v>19</v>
      </c>
      <c r="B8">
        <v>51297.059999999983</v>
      </c>
    </row>
    <row r="9" spans="1:2" x14ac:dyDescent="0.3">
      <c r="A9" t="s">
        <v>22</v>
      </c>
      <c r="B9">
        <v>52497.930000000022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77983-7532-40B5-90DA-174BC8DFD33E}">
  <dimension ref="B3:E7"/>
  <sheetViews>
    <sheetView workbookViewId="0">
      <selection activeCell="D24" sqref="D24"/>
    </sheetView>
  </sheetViews>
  <sheetFormatPr defaultRowHeight="14.4" x14ac:dyDescent="0.3"/>
  <cols>
    <col min="1" max="1" width="9.33203125" customWidth="1"/>
    <col min="2" max="3" width="14.88671875" bestFit="1" customWidth="1"/>
  </cols>
  <sheetData>
    <row r="3" spans="2:5" x14ac:dyDescent="0.3">
      <c r="B3" s="10" t="s">
        <v>1022</v>
      </c>
      <c r="C3" t="s">
        <v>1023</v>
      </c>
    </row>
    <row r="4" spans="2:5" ht="15.6" x14ac:dyDescent="0.3">
      <c r="B4" s="11">
        <v>1</v>
      </c>
      <c r="C4" s="13">
        <v>110754.16</v>
      </c>
      <c r="D4" s="27" t="s">
        <v>1027</v>
      </c>
      <c r="E4" s="27"/>
    </row>
    <row r="5" spans="2:5" x14ac:dyDescent="0.3">
      <c r="B5" s="11">
        <v>2</v>
      </c>
      <c r="C5">
        <v>92589.88</v>
      </c>
    </row>
    <row r="6" spans="2:5" x14ac:dyDescent="0.3">
      <c r="B6" s="11">
        <v>3</v>
      </c>
      <c r="C6">
        <v>104243.33999999997</v>
      </c>
    </row>
    <row r="7" spans="2:5" x14ac:dyDescent="0.3">
      <c r="B7" s="11" t="s">
        <v>1026</v>
      </c>
      <c r="C7">
        <v>307587.38</v>
      </c>
    </row>
  </sheetData>
  <mergeCells count="1">
    <mergeCell ref="D4:E4"/>
  </mergeCells>
  <pageMargins left="0.7" right="0.7" top="0.75" bottom="0.75" header="0.3" footer="0.3"/>
  <pageSetup paperSize="9" orientation="portrait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44180-AB6F-41F7-A776-6099A08CB1D9}">
  <dimension ref="A3:C10"/>
  <sheetViews>
    <sheetView workbookViewId="0">
      <selection activeCell="K27" sqref="K27"/>
    </sheetView>
  </sheetViews>
  <sheetFormatPr defaultRowHeight="14.4" x14ac:dyDescent="0.3"/>
  <cols>
    <col min="1" max="1" width="19.109375" bestFit="1" customWidth="1"/>
    <col min="2" max="2" width="14.88671875" bestFit="1" customWidth="1"/>
    <col min="3" max="3" width="11.5546875" bestFit="1" customWidth="1"/>
  </cols>
  <sheetData>
    <row r="3" spans="1:3" x14ac:dyDescent="0.3">
      <c r="A3" s="10" t="s">
        <v>1022</v>
      </c>
      <c r="B3" t="s">
        <v>1024</v>
      </c>
      <c r="C3" t="s">
        <v>1028</v>
      </c>
    </row>
    <row r="4" spans="1:3" x14ac:dyDescent="0.3">
      <c r="A4" s="11" t="s">
        <v>14</v>
      </c>
      <c r="B4">
        <v>971</v>
      </c>
      <c r="C4">
        <v>9103.77</v>
      </c>
    </row>
    <row r="5" spans="1:3" x14ac:dyDescent="0.3">
      <c r="A5" s="11" t="s">
        <v>27</v>
      </c>
      <c r="B5">
        <v>902</v>
      </c>
      <c r="C5">
        <v>10173.35</v>
      </c>
    </row>
    <row r="6" spans="1:3" x14ac:dyDescent="0.3">
      <c r="A6" s="11" t="s">
        <v>25</v>
      </c>
      <c r="B6">
        <v>952</v>
      </c>
      <c r="C6">
        <v>9745.5400000000009</v>
      </c>
    </row>
    <row r="7" spans="1:3" x14ac:dyDescent="0.3">
      <c r="A7" s="11" t="s">
        <v>11</v>
      </c>
      <c r="B7">
        <v>854</v>
      </c>
      <c r="C7">
        <v>8337.8799999999992</v>
      </c>
    </row>
    <row r="8" spans="1:3" x14ac:dyDescent="0.3">
      <c r="A8" s="11" t="s">
        <v>19</v>
      </c>
      <c r="B8">
        <v>911</v>
      </c>
      <c r="C8">
        <v>8850.7099999999991</v>
      </c>
    </row>
    <row r="9" spans="1:3" x14ac:dyDescent="0.3">
      <c r="A9" s="11" t="s">
        <v>22</v>
      </c>
      <c r="B9">
        <v>920</v>
      </c>
      <c r="C9">
        <v>9460.8799999999992</v>
      </c>
    </row>
    <row r="10" spans="1:3" x14ac:dyDescent="0.3">
      <c r="A10" s="11" t="s">
        <v>1026</v>
      </c>
      <c r="B10">
        <v>5510</v>
      </c>
      <c r="C10">
        <v>55672.13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90BDE-A950-4FFA-8065-4BAE09068398}">
  <dimension ref="A1:R20"/>
  <sheetViews>
    <sheetView workbookViewId="0">
      <selection activeCell="U6" sqref="U6"/>
    </sheetView>
  </sheetViews>
  <sheetFormatPr defaultRowHeight="14.4" x14ac:dyDescent="0.3"/>
  <sheetData>
    <row r="1" spans="1:18" x14ac:dyDescent="0.3">
      <c r="G1" s="25" t="s">
        <v>1029</v>
      </c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</row>
    <row r="2" spans="1:18" ht="15.6" customHeight="1" x14ac:dyDescent="0.3"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</row>
    <row r="3" spans="1:18" x14ac:dyDescent="0.3">
      <c r="A3" s="1"/>
      <c r="B3" s="2"/>
      <c r="C3" s="3"/>
    </row>
    <row r="4" spans="1:18" x14ac:dyDescent="0.3">
      <c r="A4" s="4"/>
      <c r="B4" s="5"/>
      <c r="C4" s="6"/>
    </row>
    <row r="5" spans="1:18" x14ac:dyDescent="0.3">
      <c r="A5" s="4"/>
      <c r="B5" s="5"/>
      <c r="C5" s="6"/>
    </row>
    <row r="6" spans="1:18" x14ac:dyDescent="0.3">
      <c r="A6" s="4"/>
      <c r="B6" s="5"/>
      <c r="C6" s="6"/>
    </row>
    <row r="7" spans="1:18" x14ac:dyDescent="0.3">
      <c r="A7" s="4"/>
      <c r="B7" s="5"/>
      <c r="C7" s="6"/>
    </row>
    <row r="8" spans="1:18" x14ac:dyDescent="0.3">
      <c r="A8" s="4"/>
      <c r="B8" s="5"/>
      <c r="C8" s="6"/>
    </row>
    <row r="9" spans="1:18" x14ac:dyDescent="0.3">
      <c r="A9" s="4"/>
      <c r="B9" s="5"/>
      <c r="C9" s="6"/>
    </row>
    <row r="10" spans="1:18" x14ac:dyDescent="0.3">
      <c r="A10" s="4"/>
      <c r="B10" s="5"/>
      <c r="C10" s="6"/>
    </row>
    <row r="11" spans="1:18" x14ac:dyDescent="0.3">
      <c r="A11" s="4"/>
      <c r="B11" s="5"/>
      <c r="C11" s="6"/>
    </row>
    <row r="12" spans="1:18" x14ac:dyDescent="0.3">
      <c r="A12" s="4"/>
      <c r="B12" s="5"/>
      <c r="C12" s="6"/>
    </row>
    <row r="13" spans="1:18" x14ac:dyDescent="0.3">
      <c r="A13" s="4"/>
      <c r="B13" s="5"/>
      <c r="C13" s="6"/>
    </row>
    <row r="14" spans="1:18" x14ac:dyDescent="0.3">
      <c r="A14" s="4"/>
      <c r="B14" s="5"/>
      <c r="C14" s="6"/>
    </row>
    <row r="15" spans="1:18" x14ac:dyDescent="0.3">
      <c r="A15" s="4"/>
      <c r="B15" s="5"/>
      <c r="C15" s="6"/>
    </row>
    <row r="16" spans="1:18" x14ac:dyDescent="0.3">
      <c r="A16" s="4"/>
      <c r="B16" s="5"/>
      <c r="C16" s="6"/>
    </row>
    <row r="17" spans="1:3" x14ac:dyDescent="0.3">
      <c r="A17" s="4"/>
      <c r="B17" s="5"/>
      <c r="C17" s="6"/>
    </row>
    <row r="18" spans="1:3" x14ac:dyDescent="0.3">
      <c r="A18" s="4"/>
      <c r="B18" s="5"/>
      <c r="C18" s="6"/>
    </row>
    <row r="19" spans="1:3" x14ac:dyDescent="0.3">
      <c r="A19" s="4"/>
      <c r="B19" s="5"/>
      <c r="C19" s="6"/>
    </row>
    <row r="20" spans="1:3" x14ac:dyDescent="0.3">
      <c r="A20" s="7"/>
      <c r="B20" s="8"/>
      <c r="C20" s="9"/>
    </row>
  </sheetData>
  <mergeCells count="1">
    <mergeCell ref="G1:R2"/>
  </mergeCells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4FC3E-AED3-4189-A4A5-3F3BF1966C3C}">
  <dimension ref="A3:D10"/>
  <sheetViews>
    <sheetView workbookViewId="0">
      <selection activeCell="Q20" sqref="Q20"/>
    </sheetView>
  </sheetViews>
  <sheetFormatPr defaultRowHeight="14.4" x14ac:dyDescent="0.3"/>
  <cols>
    <col min="1" max="1" width="19.109375" bestFit="1" customWidth="1"/>
    <col min="2" max="2" width="11.109375" bestFit="1" customWidth="1"/>
    <col min="3" max="3" width="11.44140625" bestFit="1" customWidth="1"/>
    <col min="4" max="4" width="14.6640625" bestFit="1" customWidth="1"/>
  </cols>
  <sheetData>
    <row r="3" spans="1:4" x14ac:dyDescent="0.3">
      <c r="A3" s="10" t="s">
        <v>1022</v>
      </c>
      <c r="B3" t="s">
        <v>1030</v>
      </c>
      <c r="C3" t="s">
        <v>1031</v>
      </c>
      <c r="D3" t="s">
        <v>1032</v>
      </c>
    </row>
    <row r="4" spans="1:4" x14ac:dyDescent="0.3">
      <c r="A4" s="11" t="s">
        <v>14</v>
      </c>
      <c r="B4">
        <v>10.56</v>
      </c>
      <c r="C4">
        <v>99.73</v>
      </c>
      <c r="D4">
        <v>53.551588235294155</v>
      </c>
    </row>
    <row r="5" spans="1:4" x14ac:dyDescent="0.3">
      <c r="A5" s="11" t="s">
        <v>27</v>
      </c>
      <c r="B5">
        <v>10.18</v>
      </c>
      <c r="C5">
        <v>99.89</v>
      </c>
      <c r="D5">
        <v>57.153651685393243</v>
      </c>
    </row>
    <row r="6" spans="1:4" x14ac:dyDescent="0.3">
      <c r="A6" s="11" t="s">
        <v>25</v>
      </c>
      <c r="B6">
        <v>10.130000000000001</v>
      </c>
      <c r="C6">
        <v>99.79</v>
      </c>
      <c r="D6">
        <v>56.008850574712682</v>
      </c>
    </row>
    <row r="7" spans="1:4" x14ac:dyDescent="0.3">
      <c r="A7" s="11" t="s">
        <v>11</v>
      </c>
      <c r="B7">
        <v>10.08</v>
      </c>
      <c r="C7">
        <v>99.96</v>
      </c>
      <c r="D7">
        <v>54.854473684210532</v>
      </c>
    </row>
    <row r="8" spans="1:4" x14ac:dyDescent="0.3">
      <c r="A8" s="11" t="s">
        <v>19</v>
      </c>
      <c r="B8">
        <v>10.53</v>
      </c>
      <c r="C8">
        <v>99.92</v>
      </c>
      <c r="D8">
        <v>55.316937499999973</v>
      </c>
    </row>
    <row r="9" spans="1:4" x14ac:dyDescent="0.3">
      <c r="A9" s="11" t="s">
        <v>22</v>
      </c>
      <c r="B9">
        <v>10.17</v>
      </c>
      <c r="C9">
        <v>99.96</v>
      </c>
      <c r="D9">
        <v>56.993253012048164</v>
      </c>
    </row>
    <row r="10" spans="1:4" x14ac:dyDescent="0.3">
      <c r="A10" s="11" t="s">
        <v>1026</v>
      </c>
      <c r="B10">
        <v>10.08</v>
      </c>
      <c r="C10">
        <v>99.96</v>
      </c>
      <c r="D10">
        <v>55.672130000000003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258E0-9B54-450E-AE14-56A455B2DCAD}">
  <dimension ref="A1:AD1001"/>
  <sheetViews>
    <sheetView workbookViewId="0">
      <selection activeCell="K22" sqref="K22"/>
    </sheetView>
  </sheetViews>
  <sheetFormatPr defaultRowHeight="14.4" x14ac:dyDescent="0.3"/>
  <cols>
    <col min="1" max="1" width="11.33203125" bestFit="1" customWidth="1"/>
    <col min="2" max="2" width="10.33203125" bestFit="1" customWidth="1"/>
    <col min="3" max="3" width="15" bestFit="1" customWidth="1"/>
    <col min="4" max="4" width="19.109375" bestFit="1" customWidth="1"/>
    <col min="5" max="5" width="7.33203125" bestFit="1" customWidth="1"/>
    <col min="6" max="6" width="10.5546875" bestFit="1" customWidth="1"/>
    <col min="10" max="10" width="8.88671875" hidden="1" customWidth="1"/>
  </cols>
  <sheetData>
    <row r="1" spans="1:3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55</v>
      </c>
    </row>
    <row r="2" spans="1:30" x14ac:dyDescent="0.3">
      <c r="A2" t="s">
        <v>1000</v>
      </c>
      <c r="B2" t="s">
        <v>1033</v>
      </c>
      <c r="C2" t="s">
        <v>13</v>
      </c>
      <c r="D2" t="s">
        <v>14</v>
      </c>
      <c r="E2">
        <v>25.45</v>
      </c>
      <c r="F2">
        <v>1</v>
      </c>
      <c r="G2">
        <f>supermarket_sales___Sheet1__2[[#This Row],[Price]]*supermarket_sales___Sheet1__2[[#This Row],[Quantity]]</f>
        <v>25.45</v>
      </c>
    </row>
    <row r="3" spans="1:30" x14ac:dyDescent="0.3">
      <c r="A3" t="s">
        <v>632</v>
      </c>
      <c r="B3" t="s">
        <v>1034</v>
      </c>
      <c r="C3" t="s">
        <v>13</v>
      </c>
      <c r="D3" t="s">
        <v>14</v>
      </c>
      <c r="E3">
        <v>28.96</v>
      </c>
      <c r="F3">
        <v>1</v>
      </c>
      <c r="G3">
        <f>supermarket_sales___Sheet1__2[[#This Row],[Price]]*supermarket_sales___Sheet1__2[[#This Row],[Quantity]]</f>
        <v>28.96</v>
      </c>
      <c r="K3" s="30" t="s">
        <v>1035</v>
      </c>
      <c r="L3" s="30"/>
      <c r="M3" s="30"/>
      <c r="N3" s="30"/>
      <c r="O3" s="30"/>
      <c r="P3" s="30"/>
      <c r="Q3" s="30"/>
      <c r="R3" s="30"/>
      <c r="S3" s="30"/>
      <c r="T3" s="30"/>
      <c r="U3" s="28"/>
      <c r="V3" s="28"/>
      <c r="W3" s="28"/>
      <c r="X3" s="28"/>
      <c r="Y3" s="28"/>
      <c r="Z3" s="28"/>
      <c r="AA3" s="28"/>
      <c r="AB3" s="28"/>
      <c r="AC3" s="28"/>
      <c r="AD3" s="28"/>
    </row>
    <row r="4" spans="1:30" x14ac:dyDescent="0.3">
      <c r="A4" t="s">
        <v>376</v>
      </c>
      <c r="B4" t="s">
        <v>1036</v>
      </c>
      <c r="C4" t="s">
        <v>13</v>
      </c>
      <c r="D4" t="s">
        <v>14</v>
      </c>
      <c r="E4">
        <v>30.24</v>
      </c>
      <c r="F4">
        <v>1</v>
      </c>
      <c r="G4">
        <f>supermarket_sales___Sheet1__2[[#This Row],[Price]]*supermarket_sales___Sheet1__2[[#This Row],[Quantity]]</f>
        <v>30.24</v>
      </c>
      <c r="K4" s="30"/>
      <c r="L4" s="30"/>
      <c r="M4" s="30"/>
      <c r="N4" s="30"/>
      <c r="O4" s="30"/>
      <c r="P4" s="30"/>
      <c r="Q4" s="30"/>
      <c r="R4" s="30"/>
      <c r="S4" s="30"/>
      <c r="T4" s="30"/>
    </row>
    <row r="5" spans="1:30" x14ac:dyDescent="0.3">
      <c r="A5" t="s">
        <v>253</v>
      </c>
      <c r="B5" t="s">
        <v>1037</v>
      </c>
      <c r="C5" t="s">
        <v>10</v>
      </c>
      <c r="D5" t="s">
        <v>14</v>
      </c>
      <c r="E5">
        <v>10.59</v>
      </c>
      <c r="F5">
        <v>3</v>
      </c>
      <c r="G5">
        <f>supermarket_sales___Sheet1__2[[#This Row],[Price]]*supermarket_sales___Sheet1__2[[#This Row],[Quantity]]</f>
        <v>31.77</v>
      </c>
      <c r="K5" s="29" t="s">
        <v>1038</v>
      </c>
      <c r="L5" s="30"/>
      <c r="M5" s="30"/>
      <c r="N5" s="30"/>
      <c r="O5" s="30"/>
      <c r="P5" s="30"/>
      <c r="Q5" s="30"/>
      <c r="R5" s="30"/>
      <c r="S5" s="30"/>
      <c r="T5" s="30"/>
      <c r="U5" s="30"/>
    </row>
    <row r="6" spans="1:30" x14ac:dyDescent="0.3">
      <c r="A6" t="s">
        <v>739</v>
      </c>
      <c r="B6" t="s">
        <v>1039</v>
      </c>
      <c r="C6" t="s">
        <v>10</v>
      </c>
      <c r="D6" t="s">
        <v>14</v>
      </c>
      <c r="E6">
        <v>11.94</v>
      </c>
      <c r="F6">
        <v>3</v>
      </c>
      <c r="G6">
        <f>supermarket_sales___Sheet1__2[[#This Row],[Price]]*supermarket_sales___Sheet1__2[[#This Row],[Quantity]]</f>
        <v>35.82</v>
      </c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</row>
    <row r="7" spans="1:30" x14ac:dyDescent="0.3">
      <c r="A7" t="s">
        <v>501</v>
      </c>
      <c r="B7" t="s">
        <v>1040</v>
      </c>
      <c r="C7" t="s">
        <v>13</v>
      </c>
      <c r="D7" t="s">
        <v>14</v>
      </c>
      <c r="E7">
        <v>38.6</v>
      </c>
      <c r="F7">
        <v>1</v>
      </c>
      <c r="G7">
        <f>supermarket_sales___Sheet1__2[[#This Row],[Price]]*supermarket_sales___Sheet1__2[[#This Row],[Quantity]]</f>
        <v>38.6</v>
      </c>
    </row>
    <row r="8" spans="1:30" x14ac:dyDescent="0.3">
      <c r="A8" t="s">
        <v>702</v>
      </c>
      <c r="B8" t="s">
        <v>1041</v>
      </c>
      <c r="C8" t="s">
        <v>10</v>
      </c>
      <c r="D8" t="s">
        <v>14</v>
      </c>
      <c r="E8">
        <v>39.479999999999997</v>
      </c>
      <c r="F8">
        <v>1</v>
      </c>
      <c r="G8">
        <f>supermarket_sales___Sheet1__2[[#This Row],[Price]]*supermarket_sales___Sheet1__2[[#This Row],[Quantity]]</f>
        <v>39.479999999999997</v>
      </c>
    </row>
    <row r="9" spans="1:30" x14ac:dyDescent="0.3">
      <c r="A9" t="s">
        <v>899</v>
      </c>
      <c r="B9" t="s">
        <v>1042</v>
      </c>
      <c r="C9" t="s">
        <v>10</v>
      </c>
      <c r="D9" t="s">
        <v>14</v>
      </c>
      <c r="E9">
        <v>39.75</v>
      </c>
      <c r="F9">
        <v>1</v>
      </c>
      <c r="G9">
        <f>supermarket_sales___Sheet1__2[[#This Row],[Price]]*supermarket_sales___Sheet1__2[[#This Row],[Quantity]]</f>
        <v>39.75</v>
      </c>
    </row>
    <row r="10" spans="1:30" x14ac:dyDescent="0.3">
      <c r="A10" t="s">
        <v>983</v>
      </c>
      <c r="B10" t="s">
        <v>1043</v>
      </c>
      <c r="C10" t="s">
        <v>10</v>
      </c>
      <c r="D10" t="s">
        <v>14</v>
      </c>
      <c r="E10">
        <v>20.89</v>
      </c>
      <c r="F10">
        <v>2</v>
      </c>
      <c r="G10">
        <f>supermarket_sales___Sheet1__2[[#This Row],[Price]]*supermarket_sales___Sheet1__2[[#This Row],[Quantity]]</f>
        <v>41.78</v>
      </c>
    </row>
    <row r="11" spans="1:30" x14ac:dyDescent="0.3">
      <c r="A11" t="s">
        <v>659</v>
      </c>
      <c r="B11" t="s">
        <v>1044</v>
      </c>
      <c r="C11" t="s">
        <v>13</v>
      </c>
      <c r="D11" t="s">
        <v>14</v>
      </c>
      <c r="E11">
        <v>46.2</v>
      </c>
      <c r="F11">
        <v>1</v>
      </c>
      <c r="G11">
        <f>supermarket_sales___Sheet1__2[[#This Row],[Price]]*supermarket_sales___Sheet1__2[[#This Row],[Quantity]]</f>
        <v>46.2</v>
      </c>
    </row>
    <row r="12" spans="1:30" x14ac:dyDescent="0.3">
      <c r="A12" t="s">
        <v>677</v>
      </c>
      <c r="B12" t="s">
        <v>1045</v>
      </c>
      <c r="C12" t="s">
        <v>13</v>
      </c>
      <c r="D12" t="s">
        <v>14</v>
      </c>
      <c r="E12">
        <v>15.69</v>
      </c>
      <c r="F12">
        <v>3</v>
      </c>
      <c r="G12">
        <f>supermarket_sales___Sheet1__2[[#This Row],[Price]]*supermarket_sales___Sheet1__2[[#This Row],[Quantity]]</f>
        <v>47.07</v>
      </c>
    </row>
    <row r="13" spans="1:30" x14ac:dyDescent="0.3">
      <c r="A13" t="s">
        <v>403</v>
      </c>
      <c r="B13" t="s">
        <v>1044</v>
      </c>
      <c r="C13" t="s">
        <v>13</v>
      </c>
      <c r="D13" t="s">
        <v>14</v>
      </c>
      <c r="E13">
        <v>26.61</v>
      </c>
      <c r="F13">
        <v>2</v>
      </c>
      <c r="G13">
        <f>supermarket_sales___Sheet1__2[[#This Row],[Price]]*supermarket_sales___Sheet1__2[[#This Row],[Quantity]]</f>
        <v>53.22</v>
      </c>
    </row>
    <row r="14" spans="1:30" x14ac:dyDescent="0.3">
      <c r="A14" t="s">
        <v>947</v>
      </c>
      <c r="B14" t="s">
        <v>1046</v>
      </c>
      <c r="C14" t="s">
        <v>13</v>
      </c>
      <c r="D14" t="s">
        <v>14</v>
      </c>
      <c r="E14">
        <v>13.78</v>
      </c>
      <c r="F14">
        <v>4</v>
      </c>
      <c r="G14">
        <f>supermarket_sales___Sheet1__2[[#This Row],[Price]]*supermarket_sales___Sheet1__2[[#This Row],[Quantity]]</f>
        <v>55.12</v>
      </c>
    </row>
    <row r="15" spans="1:30" x14ac:dyDescent="0.3">
      <c r="A15" t="s">
        <v>244</v>
      </c>
      <c r="B15" t="s">
        <v>1047</v>
      </c>
      <c r="C15" t="s">
        <v>13</v>
      </c>
      <c r="D15" t="s">
        <v>14</v>
      </c>
      <c r="E15">
        <v>11.81</v>
      </c>
      <c r="F15">
        <v>5</v>
      </c>
      <c r="G15">
        <f>supermarket_sales___Sheet1__2[[#This Row],[Price]]*supermarket_sales___Sheet1__2[[#This Row],[Quantity]]</f>
        <v>59.050000000000004</v>
      </c>
    </row>
    <row r="16" spans="1:30" x14ac:dyDescent="0.3">
      <c r="A16" t="s">
        <v>666</v>
      </c>
      <c r="B16" t="s">
        <v>1048</v>
      </c>
      <c r="C16" t="s">
        <v>10</v>
      </c>
      <c r="D16" t="s">
        <v>14</v>
      </c>
      <c r="E16">
        <v>12.05</v>
      </c>
      <c r="F16">
        <v>5</v>
      </c>
      <c r="G16">
        <f>supermarket_sales___Sheet1__2[[#This Row],[Price]]*supermarket_sales___Sheet1__2[[#This Row],[Quantity]]</f>
        <v>60.25</v>
      </c>
    </row>
    <row r="17" spans="1:7" x14ac:dyDescent="0.3">
      <c r="A17" t="s">
        <v>863</v>
      </c>
      <c r="B17" t="s">
        <v>1049</v>
      </c>
      <c r="C17" t="s">
        <v>13</v>
      </c>
      <c r="D17" t="s">
        <v>14</v>
      </c>
      <c r="E17">
        <v>60.3</v>
      </c>
      <c r="F17">
        <v>1</v>
      </c>
      <c r="G17">
        <f>supermarket_sales___Sheet1__2[[#This Row],[Price]]*supermarket_sales___Sheet1__2[[#This Row],[Quantity]]</f>
        <v>60.3</v>
      </c>
    </row>
    <row r="18" spans="1:7" x14ac:dyDescent="0.3">
      <c r="A18" t="s">
        <v>1016</v>
      </c>
      <c r="B18" t="s">
        <v>1050</v>
      </c>
      <c r="C18" t="s">
        <v>10</v>
      </c>
      <c r="D18" t="s">
        <v>14</v>
      </c>
      <c r="E18">
        <v>60.95</v>
      </c>
      <c r="F18">
        <v>1</v>
      </c>
      <c r="G18">
        <f>supermarket_sales___Sheet1__2[[#This Row],[Price]]*supermarket_sales___Sheet1__2[[#This Row],[Quantity]]</f>
        <v>60.95</v>
      </c>
    </row>
    <row r="19" spans="1:7" x14ac:dyDescent="0.3">
      <c r="A19" t="s">
        <v>314</v>
      </c>
      <c r="B19" t="s">
        <v>1050</v>
      </c>
      <c r="C19" t="s">
        <v>10</v>
      </c>
      <c r="D19" t="s">
        <v>14</v>
      </c>
      <c r="E19">
        <v>62.48</v>
      </c>
      <c r="F19">
        <v>1</v>
      </c>
      <c r="G19">
        <f>supermarket_sales___Sheet1__2[[#This Row],[Price]]*supermarket_sales___Sheet1__2[[#This Row],[Quantity]]</f>
        <v>62.48</v>
      </c>
    </row>
    <row r="20" spans="1:7" x14ac:dyDescent="0.3">
      <c r="A20" t="s">
        <v>260</v>
      </c>
      <c r="B20" t="s">
        <v>1051</v>
      </c>
      <c r="C20" t="s">
        <v>10</v>
      </c>
      <c r="D20" t="s">
        <v>14</v>
      </c>
      <c r="E20">
        <v>13.22</v>
      </c>
      <c r="F20">
        <v>5</v>
      </c>
      <c r="G20">
        <f>supermarket_sales___Sheet1__2[[#This Row],[Price]]*supermarket_sales___Sheet1__2[[#This Row],[Quantity]]</f>
        <v>66.100000000000009</v>
      </c>
    </row>
    <row r="21" spans="1:7" x14ac:dyDescent="0.3">
      <c r="A21" t="s">
        <v>278</v>
      </c>
      <c r="B21" t="s">
        <v>1052</v>
      </c>
      <c r="C21" t="s">
        <v>10</v>
      </c>
      <c r="D21" t="s">
        <v>14</v>
      </c>
      <c r="E21">
        <v>66.349999999999994</v>
      </c>
      <c r="F21">
        <v>1</v>
      </c>
      <c r="G21">
        <f>supermarket_sales___Sheet1__2[[#This Row],[Price]]*supermarket_sales___Sheet1__2[[#This Row],[Quantity]]</f>
        <v>66.349999999999994</v>
      </c>
    </row>
    <row r="22" spans="1:7" x14ac:dyDescent="0.3">
      <c r="A22" t="s">
        <v>368</v>
      </c>
      <c r="B22" t="s">
        <v>1053</v>
      </c>
      <c r="C22" t="s">
        <v>10</v>
      </c>
      <c r="D22" t="s">
        <v>14</v>
      </c>
      <c r="E22">
        <v>71.95</v>
      </c>
      <c r="F22">
        <v>1</v>
      </c>
      <c r="G22">
        <f>supermarket_sales___Sheet1__2[[#This Row],[Price]]*supermarket_sales___Sheet1__2[[#This Row],[Quantity]]</f>
        <v>71.95</v>
      </c>
    </row>
    <row r="23" spans="1:7" x14ac:dyDescent="0.3">
      <c r="A23" t="s">
        <v>178</v>
      </c>
      <c r="B23" t="s">
        <v>1054</v>
      </c>
      <c r="C23" t="s">
        <v>10</v>
      </c>
      <c r="D23" t="s">
        <v>14</v>
      </c>
      <c r="E23">
        <v>72.17</v>
      </c>
      <c r="F23">
        <v>1</v>
      </c>
      <c r="G23">
        <f>supermarket_sales___Sheet1__2[[#This Row],[Price]]*supermarket_sales___Sheet1__2[[#This Row],[Quantity]]</f>
        <v>72.17</v>
      </c>
    </row>
    <row r="24" spans="1:7" x14ac:dyDescent="0.3">
      <c r="A24" t="s">
        <v>868</v>
      </c>
      <c r="B24" t="s">
        <v>1055</v>
      </c>
      <c r="C24" t="s">
        <v>10</v>
      </c>
      <c r="D24" t="s">
        <v>14</v>
      </c>
      <c r="E24">
        <v>73.260000000000005</v>
      </c>
      <c r="F24">
        <v>1</v>
      </c>
      <c r="G24">
        <f>supermarket_sales___Sheet1__2[[#This Row],[Price]]*supermarket_sales___Sheet1__2[[#This Row],[Quantity]]</f>
        <v>73.260000000000005</v>
      </c>
    </row>
    <row r="25" spans="1:7" x14ac:dyDescent="0.3">
      <c r="A25" t="s">
        <v>119</v>
      </c>
      <c r="B25" t="s">
        <v>1056</v>
      </c>
      <c r="C25" t="s">
        <v>13</v>
      </c>
      <c r="D25" t="s">
        <v>14</v>
      </c>
      <c r="E25">
        <v>12.45</v>
      </c>
      <c r="F25">
        <v>6</v>
      </c>
      <c r="G25">
        <f>supermarket_sales___Sheet1__2[[#This Row],[Price]]*supermarket_sales___Sheet1__2[[#This Row],[Quantity]]</f>
        <v>74.699999999999989</v>
      </c>
    </row>
    <row r="26" spans="1:7" x14ac:dyDescent="0.3">
      <c r="A26" t="s">
        <v>12</v>
      </c>
      <c r="B26" t="s">
        <v>1057</v>
      </c>
      <c r="C26" t="s">
        <v>13</v>
      </c>
      <c r="D26" t="s">
        <v>14</v>
      </c>
      <c r="E26">
        <v>15.28</v>
      </c>
      <c r="F26">
        <v>5</v>
      </c>
      <c r="G26">
        <f>supermarket_sales___Sheet1__2[[#This Row],[Price]]*supermarket_sales___Sheet1__2[[#This Row],[Quantity]]</f>
        <v>76.399999999999991</v>
      </c>
    </row>
    <row r="27" spans="1:7" x14ac:dyDescent="0.3">
      <c r="A27" t="s">
        <v>987</v>
      </c>
      <c r="B27" t="s">
        <v>1051</v>
      </c>
      <c r="C27" t="s">
        <v>13</v>
      </c>
      <c r="D27" t="s">
        <v>14</v>
      </c>
      <c r="E27">
        <v>38.270000000000003</v>
      </c>
      <c r="F27">
        <v>2</v>
      </c>
      <c r="G27">
        <f>supermarket_sales___Sheet1__2[[#This Row],[Price]]*supermarket_sales___Sheet1__2[[#This Row],[Quantity]]</f>
        <v>76.540000000000006</v>
      </c>
    </row>
    <row r="28" spans="1:7" x14ac:dyDescent="0.3">
      <c r="A28" t="s">
        <v>414</v>
      </c>
      <c r="B28" t="s">
        <v>1058</v>
      </c>
      <c r="C28" t="s">
        <v>10</v>
      </c>
      <c r="D28" t="s">
        <v>14</v>
      </c>
      <c r="E28">
        <v>76.819999999999993</v>
      </c>
      <c r="F28">
        <v>1</v>
      </c>
      <c r="G28">
        <f>supermarket_sales___Sheet1__2[[#This Row],[Price]]*supermarket_sales___Sheet1__2[[#This Row],[Quantity]]</f>
        <v>76.819999999999993</v>
      </c>
    </row>
    <row r="29" spans="1:7" x14ac:dyDescent="0.3">
      <c r="A29" t="s">
        <v>941</v>
      </c>
      <c r="B29" t="s">
        <v>1051</v>
      </c>
      <c r="C29" t="s">
        <v>10</v>
      </c>
      <c r="D29" t="s">
        <v>14</v>
      </c>
      <c r="E29">
        <v>26.26</v>
      </c>
      <c r="F29">
        <v>3</v>
      </c>
      <c r="G29">
        <f>supermarket_sales___Sheet1__2[[#This Row],[Price]]*supermarket_sales___Sheet1__2[[#This Row],[Quantity]]</f>
        <v>78.78</v>
      </c>
    </row>
    <row r="30" spans="1:7" x14ac:dyDescent="0.3">
      <c r="A30" t="s">
        <v>330</v>
      </c>
      <c r="B30" t="s">
        <v>1059</v>
      </c>
      <c r="C30" t="s">
        <v>10</v>
      </c>
      <c r="D30" t="s">
        <v>14</v>
      </c>
      <c r="E30">
        <v>26.48</v>
      </c>
      <c r="F30">
        <v>3</v>
      </c>
      <c r="G30">
        <f>supermarket_sales___Sheet1__2[[#This Row],[Price]]*supermarket_sales___Sheet1__2[[#This Row],[Quantity]]</f>
        <v>79.44</v>
      </c>
    </row>
    <row r="31" spans="1:7" x14ac:dyDescent="0.3">
      <c r="A31" t="s">
        <v>380</v>
      </c>
      <c r="B31" t="s">
        <v>1060</v>
      </c>
      <c r="C31" t="s">
        <v>13</v>
      </c>
      <c r="D31" t="s">
        <v>14</v>
      </c>
      <c r="E31">
        <v>27.5</v>
      </c>
      <c r="F31">
        <v>3</v>
      </c>
      <c r="G31">
        <f>supermarket_sales___Sheet1__2[[#This Row],[Price]]*supermarket_sales___Sheet1__2[[#This Row],[Quantity]]</f>
        <v>82.5</v>
      </c>
    </row>
    <row r="32" spans="1:7" x14ac:dyDescent="0.3">
      <c r="A32" t="s">
        <v>622</v>
      </c>
      <c r="B32" t="s">
        <v>1061</v>
      </c>
      <c r="C32" t="s">
        <v>13</v>
      </c>
      <c r="D32" t="s">
        <v>14</v>
      </c>
      <c r="E32">
        <v>83.08</v>
      </c>
      <c r="F32">
        <v>1</v>
      </c>
      <c r="G32">
        <f>supermarket_sales___Sheet1__2[[#This Row],[Price]]*supermarket_sales___Sheet1__2[[#This Row],[Quantity]]</f>
        <v>83.08</v>
      </c>
    </row>
    <row r="33" spans="1:7" x14ac:dyDescent="0.3">
      <c r="A33" t="s">
        <v>476</v>
      </c>
      <c r="B33" t="s">
        <v>1052</v>
      </c>
      <c r="C33" t="s">
        <v>10</v>
      </c>
      <c r="D33" t="s">
        <v>14</v>
      </c>
      <c r="E33">
        <v>20.77</v>
      </c>
      <c r="F33">
        <v>4</v>
      </c>
      <c r="G33">
        <f>supermarket_sales___Sheet1__2[[#This Row],[Price]]*supermarket_sales___Sheet1__2[[#This Row],[Quantity]]</f>
        <v>83.08</v>
      </c>
    </row>
    <row r="34" spans="1:7" x14ac:dyDescent="0.3">
      <c r="A34" t="s">
        <v>852</v>
      </c>
      <c r="B34" t="s">
        <v>1062</v>
      </c>
      <c r="C34" t="s">
        <v>13</v>
      </c>
      <c r="D34" t="s">
        <v>14</v>
      </c>
      <c r="E34">
        <v>10.56</v>
      </c>
      <c r="F34">
        <v>8</v>
      </c>
      <c r="G34">
        <f>supermarket_sales___Sheet1__2[[#This Row],[Price]]*supermarket_sales___Sheet1__2[[#This Row],[Quantity]]</f>
        <v>84.48</v>
      </c>
    </row>
    <row r="35" spans="1:7" x14ac:dyDescent="0.3">
      <c r="A35" t="s">
        <v>816</v>
      </c>
      <c r="B35" t="s">
        <v>1063</v>
      </c>
      <c r="C35" t="s">
        <v>13</v>
      </c>
      <c r="D35" t="s">
        <v>14</v>
      </c>
      <c r="E35">
        <v>46.61</v>
      </c>
      <c r="F35">
        <v>2</v>
      </c>
      <c r="G35">
        <f>supermarket_sales___Sheet1__2[[#This Row],[Price]]*supermarket_sales___Sheet1__2[[#This Row],[Quantity]]</f>
        <v>93.22</v>
      </c>
    </row>
    <row r="36" spans="1:7" x14ac:dyDescent="0.3">
      <c r="A36" t="s">
        <v>401</v>
      </c>
      <c r="B36" t="s">
        <v>1064</v>
      </c>
      <c r="C36" t="s">
        <v>13</v>
      </c>
      <c r="D36" t="s">
        <v>14</v>
      </c>
      <c r="E36">
        <v>23.65</v>
      </c>
      <c r="F36">
        <v>4</v>
      </c>
      <c r="G36">
        <f>supermarket_sales___Sheet1__2[[#This Row],[Price]]*supermarket_sales___Sheet1__2[[#This Row],[Quantity]]</f>
        <v>94.6</v>
      </c>
    </row>
    <row r="37" spans="1:7" x14ac:dyDescent="0.3">
      <c r="A37" t="s">
        <v>835</v>
      </c>
      <c r="B37" t="s">
        <v>1065</v>
      </c>
      <c r="C37" t="s">
        <v>13</v>
      </c>
      <c r="D37" t="s">
        <v>14</v>
      </c>
      <c r="E37">
        <v>95.15</v>
      </c>
      <c r="F37">
        <v>1</v>
      </c>
      <c r="G37">
        <f>supermarket_sales___Sheet1__2[[#This Row],[Price]]*supermarket_sales___Sheet1__2[[#This Row],[Quantity]]</f>
        <v>95.15</v>
      </c>
    </row>
    <row r="38" spans="1:7" x14ac:dyDescent="0.3">
      <c r="A38" t="s">
        <v>901</v>
      </c>
      <c r="B38" t="s">
        <v>1039</v>
      </c>
      <c r="C38" t="s">
        <v>10</v>
      </c>
      <c r="D38" t="s">
        <v>14</v>
      </c>
      <c r="E38">
        <v>12.1</v>
      </c>
      <c r="F38">
        <v>8</v>
      </c>
      <c r="G38">
        <f>supermarket_sales___Sheet1__2[[#This Row],[Price]]*supermarket_sales___Sheet1__2[[#This Row],[Quantity]]</f>
        <v>96.8</v>
      </c>
    </row>
    <row r="39" spans="1:7" x14ac:dyDescent="0.3">
      <c r="A39" t="s">
        <v>117</v>
      </c>
      <c r="B39" t="s">
        <v>1057</v>
      </c>
      <c r="C39" t="s">
        <v>13</v>
      </c>
      <c r="D39" t="s">
        <v>14</v>
      </c>
      <c r="E39">
        <v>97.16</v>
      </c>
      <c r="F39">
        <v>1</v>
      </c>
      <c r="G39">
        <f>supermarket_sales___Sheet1__2[[#This Row],[Price]]*supermarket_sales___Sheet1__2[[#This Row],[Quantity]]</f>
        <v>97.16</v>
      </c>
    </row>
    <row r="40" spans="1:7" x14ac:dyDescent="0.3">
      <c r="A40" t="s">
        <v>491</v>
      </c>
      <c r="B40" t="s">
        <v>1066</v>
      </c>
      <c r="C40" t="s">
        <v>10</v>
      </c>
      <c r="D40" t="s">
        <v>14</v>
      </c>
      <c r="E40">
        <v>98.84</v>
      </c>
      <c r="F40">
        <v>1</v>
      </c>
      <c r="G40">
        <f>supermarket_sales___Sheet1__2[[#This Row],[Price]]*supermarket_sales___Sheet1__2[[#This Row],[Quantity]]</f>
        <v>98.84</v>
      </c>
    </row>
    <row r="41" spans="1:7" x14ac:dyDescent="0.3">
      <c r="A41" t="s">
        <v>678</v>
      </c>
      <c r="B41" t="s">
        <v>1067</v>
      </c>
      <c r="C41" t="s">
        <v>13</v>
      </c>
      <c r="D41" t="s">
        <v>14</v>
      </c>
      <c r="E41">
        <v>99.69</v>
      </c>
      <c r="F41">
        <v>1</v>
      </c>
      <c r="G41">
        <f>supermarket_sales___Sheet1__2[[#This Row],[Price]]*supermarket_sales___Sheet1__2[[#This Row],[Quantity]]</f>
        <v>99.69</v>
      </c>
    </row>
    <row r="42" spans="1:7" x14ac:dyDescent="0.3">
      <c r="A42" t="s">
        <v>31</v>
      </c>
      <c r="B42" t="s">
        <v>1068</v>
      </c>
      <c r="C42" t="s">
        <v>10</v>
      </c>
      <c r="D42" t="s">
        <v>14</v>
      </c>
      <c r="E42">
        <v>25.51</v>
      </c>
      <c r="F42">
        <v>4</v>
      </c>
      <c r="G42">
        <f>supermarket_sales___Sheet1__2[[#This Row],[Price]]*supermarket_sales___Sheet1__2[[#This Row],[Quantity]]</f>
        <v>102.04</v>
      </c>
    </row>
    <row r="43" spans="1:7" x14ac:dyDescent="0.3">
      <c r="A43" t="s">
        <v>664</v>
      </c>
      <c r="B43" t="s">
        <v>1069</v>
      </c>
      <c r="C43" t="s">
        <v>10</v>
      </c>
      <c r="D43" t="s">
        <v>14</v>
      </c>
      <c r="E43">
        <v>55.67</v>
      </c>
      <c r="F43">
        <v>2</v>
      </c>
      <c r="G43">
        <f>supermarket_sales___Sheet1__2[[#This Row],[Price]]*supermarket_sales___Sheet1__2[[#This Row],[Quantity]]</f>
        <v>111.34</v>
      </c>
    </row>
    <row r="44" spans="1:7" x14ac:dyDescent="0.3">
      <c r="A44" t="s">
        <v>565</v>
      </c>
      <c r="B44" t="s">
        <v>1070</v>
      </c>
      <c r="C44" t="s">
        <v>10</v>
      </c>
      <c r="D44" t="s">
        <v>14</v>
      </c>
      <c r="E44">
        <v>18.77</v>
      </c>
      <c r="F44">
        <v>6</v>
      </c>
      <c r="G44">
        <f>supermarket_sales___Sheet1__2[[#This Row],[Price]]*supermarket_sales___Sheet1__2[[#This Row],[Quantity]]</f>
        <v>112.62</v>
      </c>
    </row>
    <row r="45" spans="1:7" x14ac:dyDescent="0.3">
      <c r="A45" t="s">
        <v>70</v>
      </c>
      <c r="B45" t="s">
        <v>1071</v>
      </c>
      <c r="C45" t="s">
        <v>10</v>
      </c>
      <c r="D45" t="s">
        <v>14</v>
      </c>
      <c r="E45">
        <v>18.93</v>
      </c>
      <c r="F45">
        <v>6</v>
      </c>
      <c r="G45">
        <f>supermarket_sales___Sheet1__2[[#This Row],[Price]]*supermarket_sales___Sheet1__2[[#This Row],[Quantity]]</f>
        <v>113.58</v>
      </c>
    </row>
    <row r="46" spans="1:7" x14ac:dyDescent="0.3">
      <c r="A46" t="s">
        <v>318</v>
      </c>
      <c r="B46" t="s">
        <v>1072</v>
      </c>
      <c r="C46" t="s">
        <v>13</v>
      </c>
      <c r="D46" t="s">
        <v>14</v>
      </c>
      <c r="E46">
        <v>28.84</v>
      </c>
      <c r="F46">
        <v>4</v>
      </c>
      <c r="G46">
        <f>supermarket_sales___Sheet1__2[[#This Row],[Price]]*supermarket_sales___Sheet1__2[[#This Row],[Quantity]]</f>
        <v>115.36</v>
      </c>
    </row>
    <row r="47" spans="1:7" x14ac:dyDescent="0.3">
      <c r="A47" t="s">
        <v>1014</v>
      </c>
      <c r="B47" t="s">
        <v>1033</v>
      </c>
      <c r="C47" t="s">
        <v>13</v>
      </c>
      <c r="D47" t="s">
        <v>14</v>
      </c>
      <c r="E47">
        <v>58.03</v>
      </c>
      <c r="F47">
        <v>2</v>
      </c>
      <c r="G47">
        <f>supermarket_sales___Sheet1__2[[#This Row],[Price]]*supermarket_sales___Sheet1__2[[#This Row],[Quantity]]</f>
        <v>116.06</v>
      </c>
    </row>
    <row r="48" spans="1:7" x14ac:dyDescent="0.3">
      <c r="A48" t="s">
        <v>326</v>
      </c>
      <c r="B48" t="s">
        <v>1073</v>
      </c>
      <c r="C48" t="s">
        <v>13</v>
      </c>
      <c r="D48" t="s">
        <v>14</v>
      </c>
      <c r="E48">
        <v>14.96</v>
      </c>
      <c r="F48">
        <v>8</v>
      </c>
      <c r="G48">
        <f>supermarket_sales___Sheet1__2[[#This Row],[Price]]*supermarket_sales___Sheet1__2[[#This Row],[Quantity]]</f>
        <v>119.68</v>
      </c>
    </row>
    <row r="49" spans="1:7" x14ac:dyDescent="0.3">
      <c r="A49" t="s">
        <v>518</v>
      </c>
      <c r="B49" t="s">
        <v>1074</v>
      </c>
      <c r="C49" t="s">
        <v>13</v>
      </c>
      <c r="D49" t="s">
        <v>14</v>
      </c>
      <c r="E49">
        <v>63.22</v>
      </c>
      <c r="F49">
        <v>2</v>
      </c>
      <c r="G49">
        <f>supermarket_sales___Sheet1__2[[#This Row],[Price]]*supermarket_sales___Sheet1__2[[#This Row],[Quantity]]</f>
        <v>126.44</v>
      </c>
    </row>
    <row r="50" spans="1:7" x14ac:dyDescent="0.3">
      <c r="A50" t="s">
        <v>280</v>
      </c>
      <c r="B50" t="s">
        <v>1058</v>
      </c>
      <c r="C50" t="s">
        <v>10</v>
      </c>
      <c r="D50" t="s">
        <v>14</v>
      </c>
      <c r="E50">
        <v>32.25</v>
      </c>
      <c r="F50">
        <v>4</v>
      </c>
      <c r="G50">
        <f>supermarket_sales___Sheet1__2[[#This Row],[Price]]*supermarket_sales___Sheet1__2[[#This Row],[Quantity]]</f>
        <v>129</v>
      </c>
    </row>
    <row r="51" spans="1:7" x14ac:dyDescent="0.3">
      <c r="A51" t="s">
        <v>158</v>
      </c>
      <c r="B51" t="s">
        <v>1075</v>
      </c>
      <c r="C51" t="s">
        <v>13</v>
      </c>
      <c r="D51" t="s">
        <v>14</v>
      </c>
      <c r="E51">
        <v>26.31</v>
      </c>
      <c r="F51">
        <v>5</v>
      </c>
      <c r="G51">
        <f>supermarket_sales___Sheet1__2[[#This Row],[Price]]*supermarket_sales___Sheet1__2[[#This Row],[Quantity]]</f>
        <v>131.54999999999998</v>
      </c>
    </row>
    <row r="52" spans="1:7" x14ac:dyDescent="0.3">
      <c r="A52" t="s">
        <v>473</v>
      </c>
      <c r="B52" t="s">
        <v>1076</v>
      </c>
      <c r="C52" t="s">
        <v>13</v>
      </c>
      <c r="D52" t="s">
        <v>14</v>
      </c>
      <c r="E52">
        <v>22.01</v>
      </c>
      <c r="F52">
        <v>6</v>
      </c>
      <c r="G52">
        <f>supermarket_sales___Sheet1__2[[#This Row],[Price]]*supermarket_sales___Sheet1__2[[#This Row],[Quantity]]</f>
        <v>132.06</v>
      </c>
    </row>
    <row r="53" spans="1:7" x14ac:dyDescent="0.3">
      <c r="A53" t="s">
        <v>575</v>
      </c>
      <c r="B53" t="s">
        <v>1077</v>
      </c>
      <c r="C53" t="s">
        <v>13</v>
      </c>
      <c r="D53" t="s">
        <v>14</v>
      </c>
      <c r="E53">
        <v>22.21</v>
      </c>
      <c r="F53">
        <v>6</v>
      </c>
      <c r="G53">
        <f>supermarket_sales___Sheet1__2[[#This Row],[Price]]*supermarket_sales___Sheet1__2[[#This Row],[Quantity]]</f>
        <v>133.26</v>
      </c>
    </row>
    <row r="54" spans="1:7" x14ac:dyDescent="0.3">
      <c r="A54" t="s">
        <v>576</v>
      </c>
      <c r="B54" t="s">
        <v>1078</v>
      </c>
      <c r="C54" t="s">
        <v>10</v>
      </c>
      <c r="D54" t="s">
        <v>14</v>
      </c>
      <c r="E54">
        <v>19.32</v>
      </c>
      <c r="F54">
        <v>7</v>
      </c>
      <c r="G54">
        <f>supermarket_sales___Sheet1__2[[#This Row],[Price]]*supermarket_sales___Sheet1__2[[#This Row],[Quantity]]</f>
        <v>135.24</v>
      </c>
    </row>
    <row r="55" spans="1:7" x14ac:dyDescent="0.3">
      <c r="A55" t="s">
        <v>542</v>
      </c>
      <c r="B55" t="s">
        <v>1079</v>
      </c>
      <c r="C55" t="s">
        <v>13</v>
      </c>
      <c r="D55" t="s">
        <v>14</v>
      </c>
      <c r="E55">
        <v>45.71</v>
      </c>
      <c r="F55">
        <v>3</v>
      </c>
      <c r="G55">
        <f>supermarket_sales___Sheet1__2[[#This Row],[Price]]*supermarket_sales___Sheet1__2[[#This Row],[Quantity]]</f>
        <v>137.13</v>
      </c>
    </row>
    <row r="56" spans="1:7" x14ac:dyDescent="0.3">
      <c r="A56" t="s">
        <v>454</v>
      </c>
      <c r="B56" t="s">
        <v>1080</v>
      </c>
      <c r="C56" t="s">
        <v>13</v>
      </c>
      <c r="D56" t="s">
        <v>14</v>
      </c>
      <c r="E56">
        <v>23.46</v>
      </c>
      <c r="F56">
        <v>6</v>
      </c>
      <c r="G56">
        <f>supermarket_sales___Sheet1__2[[#This Row],[Price]]*supermarket_sales___Sheet1__2[[#This Row],[Quantity]]</f>
        <v>140.76</v>
      </c>
    </row>
    <row r="57" spans="1:7" x14ac:dyDescent="0.3">
      <c r="A57" t="s">
        <v>915</v>
      </c>
      <c r="B57" t="s">
        <v>1081</v>
      </c>
      <c r="C57" t="s">
        <v>13</v>
      </c>
      <c r="D57" t="s">
        <v>14</v>
      </c>
      <c r="E57">
        <v>28.38</v>
      </c>
      <c r="F57">
        <v>5</v>
      </c>
      <c r="G57">
        <f>supermarket_sales___Sheet1__2[[#This Row],[Price]]*supermarket_sales___Sheet1__2[[#This Row],[Quantity]]</f>
        <v>141.9</v>
      </c>
    </row>
    <row r="58" spans="1:7" x14ac:dyDescent="0.3">
      <c r="A58" t="s">
        <v>357</v>
      </c>
      <c r="B58" t="s">
        <v>1059</v>
      </c>
      <c r="C58" t="s">
        <v>10</v>
      </c>
      <c r="D58" t="s">
        <v>14</v>
      </c>
      <c r="E58">
        <v>28.45</v>
      </c>
      <c r="F58">
        <v>5</v>
      </c>
      <c r="G58">
        <f>supermarket_sales___Sheet1__2[[#This Row],[Price]]*supermarket_sales___Sheet1__2[[#This Row],[Quantity]]</f>
        <v>142.25</v>
      </c>
    </row>
    <row r="59" spans="1:7" x14ac:dyDescent="0.3">
      <c r="A59" t="s">
        <v>360</v>
      </c>
      <c r="B59" t="s">
        <v>1082</v>
      </c>
      <c r="C59" t="s">
        <v>13</v>
      </c>
      <c r="D59" t="s">
        <v>14</v>
      </c>
      <c r="E59">
        <v>47.65</v>
      </c>
      <c r="F59">
        <v>3</v>
      </c>
      <c r="G59">
        <f>supermarket_sales___Sheet1__2[[#This Row],[Price]]*supermarket_sales___Sheet1__2[[#This Row],[Quantity]]</f>
        <v>142.94999999999999</v>
      </c>
    </row>
    <row r="60" spans="1:7" x14ac:dyDescent="0.3">
      <c r="A60" t="s">
        <v>362</v>
      </c>
      <c r="B60" t="s">
        <v>1071</v>
      </c>
      <c r="C60" t="s">
        <v>10</v>
      </c>
      <c r="D60" t="s">
        <v>14</v>
      </c>
      <c r="E60">
        <v>48.09</v>
      </c>
      <c r="F60">
        <v>3</v>
      </c>
      <c r="G60">
        <f>supermarket_sales___Sheet1__2[[#This Row],[Price]]*supermarket_sales___Sheet1__2[[#This Row],[Quantity]]</f>
        <v>144.27000000000001</v>
      </c>
    </row>
    <row r="61" spans="1:7" x14ac:dyDescent="0.3">
      <c r="A61" t="s">
        <v>351</v>
      </c>
      <c r="B61" t="s">
        <v>1078</v>
      </c>
      <c r="C61" t="s">
        <v>10</v>
      </c>
      <c r="D61" t="s">
        <v>14</v>
      </c>
      <c r="E61">
        <v>36.36</v>
      </c>
      <c r="F61">
        <v>4</v>
      </c>
      <c r="G61">
        <f>supermarket_sales___Sheet1__2[[#This Row],[Price]]*supermarket_sales___Sheet1__2[[#This Row],[Quantity]]</f>
        <v>145.44</v>
      </c>
    </row>
    <row r="62" spans="1:7" x14ac:dyDescent="0.3">
      <c r="A62" t="s">
        <v>249</v>
      </c>
      <c r="B62" t="s">
        <v>1052</v>
      </c>
      <c r="C62" t="s">
        <v>10</v>
      </c>
      <c r="D62" t="s">
        <v>14</v>
      </c>
      <c r="E62">
        <v>37.06</v>
      </c>
      <c r="F62">
        <v>4</v>
      </c>
      <c r="G62">
        <f>supermarket_sales___Sheet1__2[[#This Row],[Price]]*supermarket_sales___Sheet1__2[[#This Row],[Quantity]]</f>
        <v>148.24</v>
      </c>
    </row>
    <row r="63" spans="1:7" x14ac:dyDescent="0.3">
      <c r="A63" t="s">
        <v>216</v>
      </c>
      <c r="B63" t="s">
        <v>1044</v>
      </c>
      <c r="C63" t="s">
        <v>13</v>
      </c>
      <c r="D63" t="s">
        <v>14</v>
      </c>
      <c r="E63">
        <v>32.71</v>
      </c>
      <c r="F63">
        <v>5</v>
      </c>
      <c r="G63">
        <f>supermarket_sales___Sheet1__2[[#This Row],[Price]]*supermarket_sales___Sheet1__2[[#This Row],[Quantity]]</f>
        <v>163.55000000000001</v>
      </c>
    </row>
    <row r="64" spans="1:7" x14ac:dyDescent="0.3">
      <c r="A64" t="s">
        <v>194</v>
      </c>
      <c r="B64" t="s">
        <v>1083</v>
      </c>
      <c r="C64" t="s">
        <v>13</v>
      </c>
      <c r="D64" t="s">
        <v>14</v>
      </c>
      <c r="E64">
        <v>20.85</v>
      </c>
      <c r="F64">
        <v>8</v>
      </c>
      <c r="G64">
        <f>supermarket_sales___Sheet1__2[[#This Row],[Price]]*supermarket_sales___Sheet1__2[[#This Row],[Quantity]]</f>
        <v>166.8</v>
      </c>
    </row>
    <row r="65" spans="1:7" x14ac:dyDescent="0.3">
      <c r="A65" t="s">
        <v>968</v>
      </c>
      <c r="B65" t="s">
        <v>1079</v>
      </c>
      <c r="C65" t="s">
        <v>10</v>
      </c>
      <c r="D65" t="s">
        <v>14</v>
      </c>
      <c r="E65">
        <v>84.25</v>
      </c>
      <c r="F65">
        <v>2</v>
      </c>
      <c r="G65">
        <f>supermarket_sales___Sheet1__2[[#This Row],[Price]]*supermarket_sales___Sheet1__2[[#This Row],[Quantity]]</f>
        <v>168.5</v>
      </c>
    </row>
    <row r="66" spans="1:7" x14ac:dyDescent="0.3">
      <c r="A66" t="s">
        <v>728</v>
      </c>
      <c r="B66" t="s">
        <v>1052</v>
      </c>
      <c r="C66" t="s">
        <v>13</v>
      </c>
      <c r="D66" t="s">
        <v>14</v>
      </c>
      <c r="E66">
        <v>43</v>
      </c>
      <c r="F66">
        <v>4</v>
      </c>
      <c r="G66">
        <f>supermarket_sales___Sheet1__2[[#This Row],[Price]]*supermarket_sales___Sheet1__2[[#This Row],[Quantity]]</f>
        <v>172</v>
      </c>
    </row>
    <row r="67" spans="1:7" x14ac:dyDescent="0.3">
      <c r="A67" t="s">
        <v>991</v>
      </c>
      <c r="B67" t="s">
        <v>1084</v>
      </c>
      <c r="C67" t="s">
        <v>10</v>
      </c>
      <c r="D67" t="s">
        <v>14</v>
      </c>
      <c r="E67">
        <v>34.49</v>
      </c>
      <c r="F67">
        <v>5</v>
      </c>
      <c r="G67">
        <f>supermarket_sales___Sheet1__2[[#This Row],[Price]]*supermarket_sales___Sheet1__2[[#This Row],[Quantity]]</f>
        <v>172.45000000000002</v>
      </c>
    </row>
    <row r="68" spans="1:7" x14ac:dyDescent="0.3">
      <c r="A68" t="s">
        <v>44</v>
      </c>
      <c r="B68" t="s">
        <v>1047</v>
      </c>
      <c r="C68" t="s">
        <v>13</v>
      </c>
      <c r="D68" t="s">
        <v>14</v>
      </c>
      <c r="E68">
        <v>34.56</v>
      </c>
      <c r="F68">
        <v>5</v>
      </c>
      <c r="G68">
        <f>supermarket_sales___Sheet1__2[[#This Row],[Price]]*supermarket_sales___Sheet1__2[[#This Row],[Quantity]]</f>
        <v>172.8</v>
      </c>
    </row>
    <row r="69" spans="1:7" x14ac:dyDescent="0.3">
      <c r="A69" t="s">
        <v>421</v>
      </c>
      <c r="B69" t="s">
        <v>1036</v>
      </c>
      <c r="C69" t="s">
        <v>10</v>
      </c>
      <c r="D69" t="s">
        <v>14</v>
      </c>
      <c r="E69">
        <v>19.239999999999998</v>
      </c>
      <c r="F69">
        <v>9</v>
      </c>
      <c r="G69">
        <f>supermarket_sales___Sheet1__2[[#This Row],[Price]]*supermarket_sales___Sheet1__2[[#This Row],[Quantity]]</f>
        <v>173.16</v>
      </c>
    </row>
    <row r="70" spans="1:7" x14ac:dyDescent="0.3">
      <c r="A70" t="s">
        <v>774</v>
      </c>
      <c r="B70" t="s">
        <v>1085</v>
      </c>
      <c r="C70" t="s">
        <v>10</v>
      </c>
      <c r="D70" t="s">
        <v>14</v>
      </c>
      <c r="E70">
        <v>17.420000000000002</v>
      </c>
      <c r="F70">
        <v>10</v>
      </c>
      <c r="G70">
        <f>supermarket_sales___Sheet1__2[[#This Row],[Price]]*supermarket_sales___Sheet1__2[[#This Row],[Quantity]]</f>
        <v>174.20000000000002</v>
      </c>
    </row>
    <row r="71" spans="1:7" x14ac:dyDescent="0.3">
      <c r="A71" t="s">
        <v>441</v>
      </c>
      <c r="B71" t="s">
        <v>1053</v>
      </c>
      <c r="C71" t="s">
        <v>10</v>
      </c>
      <c r="D71" t="s">
        <v>14</v>
      </c>
      <c r="E71">
        <v>25.22</v>
      </c>
      <c r="F71">
        <v>7</v>
      </c>
      <c r="G71">
        <f>supermarket_sales___Sheet1__2[[#This Row],[Price]]*supermarket_sales___Sheet1__2[[#This Row],[Quantity]]</f>
        <v>176.54</v>
      </c>
    </row>
    <row r="72" spans="1:7" x14ac:dyDescent="0.3">
      <c r="A72" t="s">
        <v>370</v>
      </c>
      <c r="B72" t="s">
        <v>1082</v>
      </c>
      <c r="C72" t="s">
        <v>13</v>
      </c>
      <c r="D72" t="s">
        <v>14</v>
      </c>
      <c r="E72">
        <v>26.02</v>
      </c>
      <c r="F72">
        <v>7</v>
      </c>
      <c r="G72">
        <f>supermarket_sales___Sheet1__2[[#This Row],[Price]]*supermarket_sales___Sheet1__2[[#This Row],[Quantity]]</f>
        <v>182.14</v>
      </c>
    </row>
    <row r="73" spans="1:7" x14ac:dyDescent="0.3">
      <c r="A73" t="s">
        <v>81</v>
      </c>
      <c r="B73" t="s">
        <v>1037</v>
      </c>
      <c r="C73" t="s">
        <v>13</v>
      </c>
      <c r="D73" t="s">
        <v>14</v>
      </c>
      <c r="E73">
        <v>30.61</v>
      </c>
      <c r="F73">
        <v>6</v>
      </c>
      <c r="G73">
        <f>supermarket_sales___Sheet1__2[[#This Row],[Price]]*supermarket_sales___Sheet1__2[[#This Row],[Quantity]]</f>
        <v>183.66</v>
      </c>
    </row>
    <row r="74" spans="1:7" x14ac:dyDescent="0.3">
      <c r="A74" t="s">
        <v>392</v>
      </c>
      <c r="B74" t="s">
        <v>1086</v>
      </c>
      <c r="C74" t="s">
        <v>10</v>
      </c>
      <c r="D74" t="s">
        <v>14</v>
      </c>
      <c r="E74">
        <v>26.26</v>
      </c>
      <c r="F74">
        <v>7</v>
      </c>
      <c r="G74">
        <f>supermarket_sales___Sheet1__2[[#This Row],[Price]]*supermarket_sales___Sheet1__2[[#This Row],[Quantity]]</f>
        <v>183.82000000000002</v>
      </c>
    </row>
    <row r="75" spans="1:7" x14ac:dyDescent="0.3">
      <c r="A75" t="s">
        <v>527</v>
      </c>
      <c r="B75" t="s">
        <v>1070</v>
      </c>
      <c r="C75" t="s">
        <v>10</v>
      </c>
      <c r="D75" t="s">
        <v>14</v>
      </c>
      <c r="E75">
        <v>24.18</v>
      </c>
      <c r="F75">
        <v>8</v>
      </c>
      <c r="G75">
        <f>supermarket_sales___Sheet1__2[[#This Row],[Price]]*supermarket_sales___Sheet1__2[[#This Row],[Quantity]]</f>
        <v>193.44</v>
      </c>
    </row>
    <row r="76" spans="1:7" x14ac:dyDescent="0.3">
      <c r="A76" t="s">
        <v>391</v>
      </c>
      <c r="B76" t="s">
        <v>1081</v>
      </c>
      <c r="C76" t="s">
        <v>10</v>
      </c>
      <c r="D76" t="s">
        <v>14</v>
      </c>
      <c r="E76">
        <v>21.5</v>
      </c>
      <c r="F76">
        <v>9</v>
      </c>
      <c r="G76">
        <f>supermarket_sales___Sheet1__2[[#This Row],[Price]]*supermarket_sales___Sheet1__2[[#This Row],[Quantity]]</f>
        <v>193.5</v>
      </c>
    </row>
    <row r="77" spans="1:7" x14ac:dyDescent="0.3">
      <c r="A77" t="s">
        <v>582</v>
      </c>
      <c r="B77" t="s">
        <v>1045</v>
      </c>
      <c r="C77" t="s">
        <v>13</v>
      </c>
      <c r="D77" t="s">
        <v>14</v>
      </c>
      <c r="E77">
        <v>21.58</v>
      </c>
      <c r="F77">
        <v>9</v>
      </c>
      <c r="G77">
        <f>supermarket_sales___Sheet1__2[[#This Row],[Price]]*supermarket_sales___Sheet1__2[[#This Row],[Quantity]]</f>
        <v>194.21999999999997</v>
      </c>
    </row>
    <row r="78" spans="1:7" x14ac:dyDescent="0.3">
      <c r="A78" t="s">
        <v>313</v>
      </c>
      <c r="B78" t="s">
        <v>1045</v>
      </c>
      <c r="C78" t="s">
        <v>13</v>
      </c>
      <c r="D78" t="s">
        <v>14</v>
      </c>
      <c r="E78">
        <v>27.85</v>
      </c>
      <c r="F78">
        <v>7</v>
      </c>
      <c r="G78">
        <f>supermarket_sales___Sheet1__2[[#This Row],[Price]]*supermarket_sales___Sheet1__2[[#This Row],[Quantity]]</f>
        <v>194.95000000000002</v>
      </c>
    </row>
    <row r="79" spans="1:7" x14ac:dyDescent="0.3">
      <c r="A79" t="s">
        <v>829</v>
      </c>
      <c r="B79" t="s">
        <v>1087</v>
      </c>
      <c r="C79" t="s">
        <v>13</v>
      </c>
      <c r="D79" t="s">
        <v>14</v>
      </c>
      <c r="E79">
        <v>50.23</v>
      </c>
      <c r="F79">
        <v>4</v>
      </c>
      <c r="G79">
        <f>supermarket_sales___Sheet1__2[[#This Row],[Price]]*supermarket_sales___Sheet1__2[[#This Row],[Quantity]]</f>
        <v>200.92</v>
      </c>
    </row>
    <row r="80" spans="1:7" x14ac:dyDescent="0.3">
      <c r="A80" t="s">
        <v>325</v>
      </c>
      <c r="B80" t="s">
        <v>1088</v>
      </c>
      <c r="C80" t="s">
        <v>13</v>
      </c>
      <c r="D80" t="s">
        <v>14</v>
      </c>
      <c r="E80">
        <v>51.19</v>
      </c>
      <c r="F80">
        <v>4</v>
      </c>
      <c r="G80">
        <f>supermarket_sales___Sheet1__2[[#This Row],[Price]]*supermarket_sales___Sheet1__2[[#This Row],[Quantity]]</f>
        <v>204.76</v>
      </c>
    </row>
    <row r="81" spans="1:7" x14ac:dyDescent="0.3">
      <c r="A81" t="s">
        <v>124</v>
      </c>
      <c r="B81" t="s">
        <v>1089</v>
      </c>
      <c r="C81" t="s">
        <v>13</v>
      </c>
      <c r="D81" t="s">
        <v>14</v>
      </c>
      <c r="E81">
        <v>23.07</v>
      </c>
      <c r="F81">
        <v>9</v>
      </c>
      <c r="G81">
        <f>supermarket_sales___Sheet1__2[[#This Row],[Price]]*supermarket_sales___Sheet1__2[[#This Row],[Quantity]]</f>
        <v>207.63</v>
      </c>
    </row>
    <row r="82" spans="1:7" x14ac:dyDescent="0.3">
      <c r="A82" t="s">
        <v>842</v>
      </c>
      <c r="B82" t="s">
        <v>1078</v>
      </c>
      <c r="C82" t="s">
        <v>13</v>
      </c>
      <c r="D82" t="s">
        <v>14</v>
      </c>
      <c r="E82">
        <v>52.89</v>
      </c>
      <c r="F82">
        <v>4</v>
      </c>
      <c r="G82">
        <f>supermarket_sales___Sheet1__2[[#This Row],[Price]]*supermarket_sales___Sheet1__2[[#This Row],[Quantity]]</f>
        <v>211.56</v>
      </c>
    </row>
    <row r="83" spans="1:7" x14ac:dyDescent="0.3">
      <c r="A83" t="s">
        <v>937</v>
      </c>
      <c r="B83" t="s">
        <v>1086</v>
      </c>
      <c r="C83" t="s">
        <v>13</v>
      </c>
      <c r="D83" t="s">
        <v>14</v>
      </c>
      <c r="E83">
        <v>35.49</v>
      </c>
      <c r="F83">
        <v>6</v>
      </c>
      <c r="G83">
        <f>supermarket_sales___Sheet1__2[[#This Row],[Price]]*supermarket_sales___Sheet1__2[[#This Row],[Quantity]]</f>
        <v>212.94</v>
      </c>
    </row>
    <row r="84" spans="1:7" x14ac:dyDescent="0.3">
      <c r="A84" t="s">
        <v>894</v>
      </c>
      <c r="B84" t="s">
        <v>1070</v>
      </c>
      <c r="C84" t="s">
        <v>10</v>
      </c>
      <c r="D84" t="s">
        <v>14</v>
      </c>
      <c r="E84">
        <v>21.43</v>
      </c>
      <c r="F84">
        <v>10</v>
      </c>
      <c r="G84">
        <f>supermarket_sales___Sheet1__2[[#This Row],[Price]]*supermarket_sales___Sheet1__2[[#This Row],[Quantity]]</f>
        <v>214.3</v>
      </c>
    </row>
    <row r="85" spans="1:7" x14ac:dyDescent="0.3">
      <c r="A85" t="s">
        <v>933</v>
      </c>
      <c r="B85" t="s">
        <v>1039</v>
      </c>
      <c r="C85" t="s">
        <v>13</v>
      </c>
      <c r="D85" t="s">
        <v>14</v>
      </c>
      <c r="E85">
        <v>56.13</v>
      </c>
      <c r="F85">
        <v>4</v>
      </c>
      <c r="G85">
        <f>supermarket_sales___Sheet1__2[[#This Row],[Price]]*supermarket_sales___Sheet1__2[[#This Row],[Quantity]]</f>
        <v>224.52</v>
      </c>
    </row>
    <row r="86" spans="1:7" x14ac:dyDescent="0.3">
      <c r="A86" t="s">
        <v>554</v>
      </c>
      <c r="B86" t="s">
        <v>1090</v>
      </c>
      <c r="C86" t="s">
        <v>13</v>
      </c>
      <c r="D86" t="s">
        <v>14</v>
      </c>
      <c r="E86">
        <v>22.95</v>
      </c>
      <c r="F86">
        <v>10</v>
      </c>
      <c r="G86">
        <f>supermarket_sales___Sheet1__2[[#This Row],[Price]]*supermarket_sales___Sheet1__2[[#This Row],[Quantity]]</f>
        <v>229.5</v>
      </c>
    </row>
    <row r="87" spans="1:7" x14ac:dyDescent="0.3">
      <c r="A87" t="s">
        <v>223</v>
      </c>
      <c r="B87" t="s">
        <v>1091</v>
      </c>
      <c r="C87" t="s">
        <v>10</v>
      </c>
      <c r="D87" t="s">
        <v>14</v>
      </c>
      <c r="E87">
        <v>57.49</v>
      </c>
      <c r="F87">
        <v>4</v>
      </c>
      <c r="G87">
        <f>supermarket_sales___Sheet1__2[[#This Row],[Price]]*supermarket_sales___Sheet1__2[[#This Row],[Quantity]]</f>
        <v>229.96</v>
      </c>
    </row>
    <row r="88" spans="1:7" x14ac:dyDescent="0.3">
      <c r="A88" t="s">
        <v>32</v>
      </c>
      <c r="B88" t="s">
        <v>1041</v>
      </c>
      <c r="C88" t="s">
        <v>13</v>
      </c>
      <c r="D88" t="s">
        <v>14</v>
      </c>
      <c r="E88">
        <v>46.95</v>
      </c>
      <c r="F88">
        <v>5</v>
      </c>
      <c r="G88">
        <f>supermarket_sales___Sheet1__2[[#This Row],[Price]]*supermarket_sales___Sheet1__2[[#This Row],[Quantity]]</f>
        <v>234.75</v>
      </c>
    </row>
    <row r="89" spans="1:7" x14ac:dyDescent="0.3">
      <c r="A89" t="s">
        <v>653</v>
      </c>
      <c r="B89" t="s">
        <v>1092</v>
      </c>
      <c r="C89" t="s">
        <v>13</v>
      </c>
      <c r="D89" t="s">
        <v>14</v>
      </c>
      <c r="E89">
        <v>78.31</v>
      </c>
      <c r="F89">
        <v>3</v>
      </c>
      <c r="G89">
        <f>supermarket_sales___Sheet1__2[[#This Row],[Price]]*supermarket_sales___Sheet1__2[[#This Row],[Quantity]]</f>
        <v>234.93</v>
      </c>
    </row>
    <row r="90" spans="1:7" x14ac:dyDescent="0.3">
      <c r="A90" t="s">
        <v>232</v>
      </c>
      <c r="B90" t="s">
        <v>1093</v>
      </c>
      <c r="C90" t="s">
        <v>13</v>
      </c>
      <c r="D90" t="s">
        <v>14</v>
      </c>
      <c r="E90">
        <v>26.23</v>
      </c>
      <c r="F90">
        <v>9</v>
      </c>
      <c r="G90">
        <f>supermarket_sales___Sheet1__2[[#This Row],[Price]]*supermarket_sales___Sheet1__2[[#This Row],[Quantity]]</f>
        <v>236.07</v>
      </c>
    </row>
    <row r="91" spans="1:7" x14ac:dyDescent="0.3">
      <c r="A91" t="s">
        <v>886</v>
      </c>
      <c r="B91" t="s">
        <v>1087</v>
      </c>
      <c r="C91" t="s">
        <v>10</v>
      </c>
      <c r="D91" t="s">
        <v>14</v>
      </c>
      <c r="E91">
        <v>79.59</v>
      </c>
      <c r="F91">
        <v>3</v>
      </c>
      <c r="G91">
        <f>supermarket_sales___Sheet1__2[[#This Row],[Price]]*supermarket_sales___Sheet1__2[[#This Row],[Quantity]]</f>
        <v>238.77</v>
      </c>
    </row>
    <row r="92" spans="1:7" x14ac:dyDescent="0.3">
      <c r="A92" t="s">
        <v>823</v>
      </c>
      <c r="B92" t="s">
        <v>1083</v>
      </c>
      <c r="C92" t="s">
        <v>10</v>
      </c>
      <c r="D92" t="s">
        <v>14</v>
      </c>
      <c r="E92">
        <v>30.2</v>
      </c>
      <c r="F92">
        <v>8</v>
      </c>
      <c r="G92">
        <f>supermarket_sales___Sheet1__2[[#This Row],[Price]]*supermarket_sales___Sheet1__2[[#This Row],[Quantity]]</f>
        <v>241.6</v>
      </c>
    </row>
    <row r="93" spans="1:7" x14ac:dyDescent="0.3">
      <c r="A93" t="s">
        <v>268</v>
      </c>
      <c r="B93" t="s">
        <v>1056</v>
      </c>
      <c r="C93" t="s">
        <v>10</v>
      </c>
      <c r="D93" t="s">
        <v>14</v>
      </c>
      <c r="E93">
        <v>81.400000000000006</v>
      </c>
      <c r="F93">
        <v>3</v>
      </c>
      <c r="G93">
        <f>supermarket_sales___Sheet1__2[[#This Row],[Price]]*supermarket_sales___Sheet1__2[[#This Row],[Quantity]]</f>
        <v>244.20000000000002</v>
      </c>
    </row>
    <row r="94" spans="1:7" x14ac:dyDescent="0.3">
      <c r="A94" t="s">
        <v>671</v>
      </c>
      <c r="B94" t="s">
        <v>1094</v>
      </c>
      <c r="C94" t="s">
        <v>13</v>
      </c>
      <c r="D94" t="s">
        <v>14</v>
      </c>
      <c r="E94">
        <v>24.74</v>
      </c>
      <c r="F94">
        <v>10</v>
      </c>
      <c r="G94">
        <f>supermarket_sales___Sheet1__2[[#This Row],[Price]]*supermarket_sales___Sheet1__2[[#This Row],[Quantity]]</f>
        <v>247.39999999999998</v>
      </c>
    </row>
    <row r="95" spans="1:7" x14ac:dyDescent="0.3">
      <c r="A95" t="s">
        <v>443</v>
      </c>
      <c r="B95" t="s">
        <v>1061</v>
      </c>
      <c r="C95" t="s">
        <v>13</v>
      </c>
      <c r="D95" t="s">
        <v>14</v>
      </c>
      <c r="E95">
        <v>84.05</v>
      </c>
      <c r="F95">
        <v>3</v>
      </c>
      <c r="G95">
        <f>supermarket_sales___Sheet1__2[[#This Row],[Price]]*supermarket_sales___Sheet1__2[[#This Row],[Quantity]]</f>
        <v>252.14999999999998</v>
      </c>
    </row>
    <row r="96" spans="1:7" x14ac:dyDescent="0.3">
      <c r="A96" t="s">
        <v>317</v>
      </c>
      <c r="B96" t="s">
        <v>1083</v>
      </c>
      <c r="C96" t="s">
        <v>10</v>
      </c>
      <c r="D96" t="s">
        <v>14</v>
      </c>
      <c r="E96">
        <v>51.92</v>
      </c>
      <c r="F96">
        <v>5</v>
      </c>
      <c r="G96">
        <f>supermarket_sales___Sheet1__2[[#This Row],[Price]]*supermarket_sales___Sheet1__2[[#This Row],[Quantity]]</f>
        <v>259.60000000000002</v>
      </c>
    </row>
    <row r="97" spans="1:7" x14ac:dyDescent="0.3">
      <c r="A97" t="s">
        <v>281</v>
      </c>
      <c r="B97" t="s">
        <v>1034</v>
      </c>
      <c r="C97" t="s">
        <v>10</v>
      </c>
      <c r="D97" t="s">
        <v>14</v>
      </c>
      <c r="E97">
        <v>65.94</v>
      </c>
      <c r="F97">
        <v>4</v>
      </c>
      <c r="G97">
        <f>supermarket_sales___Sheet1__2[[#This Row],[Price]]*supermarket_sales___Sheet1__2[[#This Row],[Quantity]]</f>
        <v>263.76</v>
      </c>
    </row>
    <row r="98" spans="1:7" x14ac:dyDescent="0.3">
      <c r="A98" t="s">
        <v>242</v>
      </c>
      <c r="B98" t="s">
        <v>1052</v>
      </c>
      <c r="C98" t="s">
        <v>13</v>
      </c>
      <c r="D98" t="s">
        <v>14</v>
      </c>
      <c r="E98">
        <v>45.35</v>
      </c>
      <c r="F98">
        <v>6</v>
      </c>
      <c r="G98">
        <f>supermarket_sales___Sheet1__2[[#This Row],[Price]]*supermarket_sales___Sheet1__2[[#This Row],[Quantity]]</f>
        <v>272.10000000000002</v>
      </c>
    </row>
    <row r="99" spans="1:7" x14ac:dyDescent="0.3">
      <c r="A99" t="s">
        <v>979</v>
      </c>
      <c r="B99" t="s">
        <v>1034</v>
      </c>
      <c r="C99" t="s">
        <v>13</v>
      </c>
      <c r="D99" t="s">
        <v>14</v>
      </c>
      <c r="E99">
        <v>46.02</v>
      </c>
      <c r="F99">
        <v>6</v>
      </c>
      <c r="G99">
        <f>supermarket_sales___Sheet1__2[[#This Row],[Price]]*supermarket_sales___Sheet1__2[[#This Row],[Quantity]]</f>
        <v>276.12</v>
      </c>
    </row>
    <row r="100" spans="1:7" x14ac:dyDescent="0.3">
      <c r="A100" t="s">
        <v>867</v>
      </c>
      <c r="B100" t="s">
        <v>1064</v>
      </c>
      <c r="C100" t="s">
        <v>10</v>
      </c>
      <c r="D100" t="s">
        <v>14</v>
      </c>
      <c r="E100">
        <v>93.78</v>
      </c>
      <c r="F100">
        <v>3</v>
      </c>
      <c r="G100">
        <f>supermarket_sales___Sheet1__2[[#This Row],[Price]]*supermarket_sales___Sheet1__2[[#This Row],[Quantity]]</f>
        <v>281.34000000000003</v>
      </c>
    </row>
    <row r="101" spans="1:7" x14ac:dyDescent="0.3">
      <c r="A101" t="s">
        <v>239</v>
      </c>
      <c r="B101" t="s">
        <v>1095</v>
      </c>
      <c r="C101" t="s">
        <v>10</v>
      </c>
      <c r="D101" t="s">
        <v>14</v>
      </c>
      <c r="E101">
        <v>94.64</v>
      </c>
      <c r="F101">
        <v>3</v>
      </c>
      <c r="G101">
        <f>supermarket_sales___Sheet1__2[[#This Row],[Price]]*supermarket_sales___Sheet1__2[[#This Row],[Quantity]]</f>
        <v>283.92</v>
      </c>
    </row>
    <row r="102" spans="1:7" x14ac:dyDescent="0.3">
      <c r="A102" t="s">
        <v>778</v>
      </c>
      <c r="B102" t="s">
        <v>1047</v>
      </c>
      <c r="C102" t="s">
        <v>10</v>
      </c>
      <c r="D102" t="s">
        <v>14</v>
      </c>
      <c r="E102">
        <v>35.74</v>
      </c>
      <c r="F102">
        <v>8</v>
      </c>
      <c r="G102">
        <f>supermarket_sales___Sheet1__2[[#This Row],[Price]]*supermarket_sales___Sheet1__2[[#This Row],[Quantity]]</f>
        <v>285.92</v>
      </c>
    </row>
    <row r="103" spans="1:7" x14ac:dyDescent="0.3">
      <c r="A103" t="s">
        <v>985</v>
      </c>
      <c r="B103" t="s">
        <v>1096</v>
      </c>
      <c r="C103" t="s">
        <v>10</v>
      </c>
      <c r="D103" t="s">
        <v>14</v>
      </c>
      <c r="E103">
        <v>96.82</v>
      </c>
      <c r="F103">
        <v>3</v>
      </c>
      <c r="G103">
        <f>supermarket_sales___Sheet1__2[[#This Row],[Price]]*supermarket_sales___Sheet1__2[[#This Row],[Quantity]]</f>
        <v>290.45999999999998</v>
      </c>
    </row>
    <row r="104" spans="1:7" x14ac:dyDescent="0.3">
      <c r="A104" t="s">
        <v>916</v>
      </c>
      <c r="B104" t="s">
        <v>1090</v>
      </c>
      <c r="C104" t="s">
        <v>10</v>
      </c>
      <c r="D104" t="s">
        <v>14</v>
      </c>
      <c r="E104">
        <v>50.45</v>
      </c>
      <c r="F104">
        <v>6</v>
      </c>
      <c r="G104">
        <f>supermarket_sales___Sheet1__2[[#This Row],[Price]]*supermarket_sales___Sheet1__2[[#This Row],[Quantity]]</f>
        <v>302.70000000000005</v>
      </c>
    </row>
    <row r="105" spans="1:7" x14ac:dyDescent="0.3">
      <c r="A105" t="s">
        <v>270</v>
      </c>
      <c r="B105" t="s">
        <v>1097</v>
      </c>
      <c r="C105" t="s">
        <v>10</v>
      </c>
      <c r="D105" t="s">
        <v>14</v>
      </c>
      <c r="E105">
        <v>77.72</v>
      </c>
      <c r="F105">
        <v>4</v>
      </c>
      <c r="G105">
        <f>supermarket_sales___Sheet1__2[[#This Row],[Price]]*supermarket_sales___Sheet1__2[[#This Row],[Quantity]]</f>
        <v>310.88</v>
      </c>
    </row>
    <row r="106" spans="1:7" x14ac:dyDescent="0.3">
      <c r="A106" t="s">
        <v>195</v>
      </c>
      <c r="B106" t="s">
        <v>1039</v>
      </c>
      <c r="C106" t="s">
        <v>10</v>
      </c>
      <c r="D106" t="s">
        <v>14</v>
      </c>
      <c r="E106">
        <v>52.89</v>
      </c>
      <c r="F106">
        <v>6</v>
      </c>
      <c r="G106">
        <f>supermarket_sales___Sheet1__2[[#This Row],[Price]]*supermarket_sales___Sheet1__2[[#This Row],[Quantity]]</f>
        <v>317.34000000000003</v>
      </c>
    </row>
    <row r="107" spans="1:7" x14ac:dyDescent="0.3">
      <c r="A107" t="s">
        <v>496</v>
      </c>
      <c r="B107" t="s">
        <v>1096</v>
      </c>
      <c r="C107" t="s">
        <v>10</v>
      </c>
      <c r="D107" t="s">
        <v>14</v>
      </c>
      <c r="E107">
        <v>64.44</v>
      </c>
      <c r="F107">
        <v>5</v>
      </c>
      <c r="G107">
        <f>supermarket_sales___Sheet1__2[[#This Row],[Price]]*supermarket_sales___Sheet1__2[[#This Row],[Quantity]]</f>
        <v>322.2</v>
      </c>
    </row>
    <row r="108" spans="1:7" x14ac:dyDescent="0.3">
      <c r="A108" t="s">
        <v>461</v>
      </c>
      <c r="B108" t="s">
        <v>1034</v>
      </c>
      <c r="C108" t="s">
        <v>13</v>
      </c>
      <c r="D108" t="s">
        <v>14</v>
      </c>
      <c r="E108">
        <v>40.86</v>
      </c>
      <c r="F108">
        <v>8</v>
      </c>
      <c r="G108">
        <f>supermarket_sales___Sheet1__2[[#This Row],[Price]]*supermarket_sales___Sheet1__2[[#This Row],[Quantity]]</f>
        <v>326.88</v>
      </c>
    </row>
    <row r="109" spans="1:7" x14ac:dyDescent="0.3">
      <c r="A109" t="s">
        <v>503</v>
      </c>
      <c r="B109" t="s">
        <v>1066</v>
      </c>
      <c r="C109" t="s">
        <v>13</v>
      </c>
      <c r="D109" t="s">
        <v>14</v>
      </c>
      <c r="E109">
        <v>32.799999999999997</v>
      </c>
      <c r="F109">
        <v>10</v>
      </c>
      <c r="G109">
        <f>supermarket_sales___Sheet1__2[[#This Row],[Price]]*supermarket_sales___Sheet1__2[[#This Row],[Quantity]]</f>
        <v>328</v>
      </c>
    </row>
    <row r="110" spans="1:7" x14ac:dyDescent="0.3">
      <c r="A110" t="s">
        <v>499</v>
      </c>
      <c r="B110" t="s">
        <v>1077</v>
      </c>
      <c r="C110" t="s">
        <v>13</v>
      </c>
      <c r="D110" t="s">
        <v>14</v>
      </c>
      <c r="E110">
        <v>84.07</v>
      </c>
      <c r="F110">
        <v>4</v>
      </c>
      <c r="G110">
        <f>supermarket_sales___Sheet1__2[[#This Row],[Price]]*supermarket_sales___Sheet1__2[[#This Row],[Quantity]]</f>
        <v>336.28</v>
      </c>
    </row>
    <row r="111" spans="1:7" x14ac:dyDescent="0.3">
      <c r="A111" t="s">
        <v>584</v>
      </c>
      <c r="B111" t="s">
        <v>1064</v>
      </c>
      <c r="C111" t="s">
        <v>13</v>
      </c>
      <c r="D111" t="s">
        <v>14</v>
      </c>
      <c r="E111">
        <v>42.42</v>
      </c>
      <c r="F111">
        <v>8</v>
      </c>
      <c r="G111">
        <f>supermarket_sales___Sheet1__2[[#This Row],[Price]]*supermarket_sales___Sheet1__2[[#This Row],[Quantity]]</f>
        <v>339.36</v>
      </c>
    </row>
    <row r="112" spans="1:7" x14ac:dyDescent="0.3">
      <c r="A112" t="s">
        <v>373</v>
      </c>
      <c r="B112" t="s">
        <v>1098</v>
      </c>
      <c r="C112" t="s">
        <v>13</v>
      </c>
      <c r="D112" t="s">
        <v>14</v>
      </c>
      <c r="E112">
        <v>51.69</v>
      </c>
      <c r="F112">
        <v>7</v>
      </c>
      <c r="G112">
        <f>supermarket_sales___Sheet1__2[[#This Row],[Price]]*supermarket_sales___Sheet1__2[[#This Row],[Quantity]]</f>
        <v>361.83</v>
      </c>
    </row>
    <row r="113" spans="1:7" x14ac:dyDescent="0.3">
      <c r="A113" t="s">
        <v>339</v>
      </c>
      <c r="B113" t="s">
        <v>1046</v>
      </c>
      <c r="C113" t="s">
        <v>10</v>
      </c>
      <c r="D113" t="s">
        <v>14</v>
      </c>
      <c r="E113">
        <v>74.790000000000006</v>
      </c>
      <c r="F113">
        <v>5</v>
      </c>
      <c r="G113">
        <f>supermarket_sales___Sheet1__2[[#This Row],[Price]]*supermarket_sales___Sheet1__2[[#This Row],[Quantity]]</f>
        <v>373.95000000000005</v>
      </c>
    </row>
    <row r="114" spans="1:7" x14ac:dyDescent="0.3">
      <c r="A114" t="s">
        <v>67</v>
      </c>
      <c r="B114" t="s">
        <v>1068</v>
      </c>
      <c r="C114" t="s">
        <v>10</v>
      </c>
      <c r="D114" t="s">
        <v>14</v>
      </c>
      <c r="E114">
        <v>93.96</v>
      </c>
      <c r="F114">
        <v>4</v>
      </c>
      <c r="G114">
        <f>supermarket_sales___Sheet1__2[[#This Row],[Price]]*supermarket_sales___Sheet1__2[[#This Row],[Quantity]]</f>
        <v>375.84</v>
      </c>
    </row>
    <row r="115" spans="1:7" x14ac:dyDescent="0.3">
      <c r="A115" t="s">
        <v>672</v>
      </c>
      <c r="B115" t="s">
        <v>1099</v>
      </c>
      <c r="C115" t="s">
        <v>13</v>
      </c>
      <c r="D115" t="s">
        <v>14</v>
      </c>
      <c r="E115">
        <v>75.66</v>
      </c>
      <c r="F115">
        <v>5</v>
      </c>
      <c r="G115">
        <f>supermarket_sales___Sheet1__2[[#This Row],[Price]]*supermarket_sales___Sheet1__2[[#This Row],[Quantity]]</f>
        <v>378.29999999999995</v>
      </c>
    </row>
    <row r="116" spans="1:7" x14ac:dyDescent="0.3">
      <c r="A116" t="s">
        <v>790</v>
      </c>
      <c r="B116" t="s">
        <v>1100</v>
      </c>
      <c r="C116" t="s">
        <v>13</v>
      </c>
      <c r="D116" t="s">
        <v>14</v>
      </c>
      <c r="E116">
        <v>95.64</v>
      </c>
      <c r="F116">
        <v>4</v>
      </c>
      <c r="G116">
        <f>supermarket_sales___Sheet1__2[[#This Row],[Price]]*supermarket_sales___Sheet1__2[[#This Row],[Quantity]]</f>
        <v>382.56</v>
      </c>
    </row>
    <row r="117" spans="1:7" x14ac:dyDescent="0.3">
      <c r="A117" t="s">
        <v>836</v>
      </c>
      <c r="B117" t="s">
        <v>1062</v>
      </c>
      <c r="C117" t="s">
        <v>10</v>
      </c>
      <c r="D117" t="s">
        <v>14</v>
      </c>
      <c r="E117">
        <v>48.62</v>
      </c>
      <c r="F117">
        <v>8</v>
      </c>
      <c r="G117">
        <f>supermarket_sales___Sheet1__2[[#This Row],[Price]]*supermarket_sales___Sheet1__2[[#This Row],[Quantity]]</f>
        <v>388.96</v>
      </c>
    </row>
    <row r="118" spans="1:7" x14ac:dyDescent="0.3">
      <c r="A118" t="s">
        <v>571</v>
      </c>
      <c r="B118" t="s">
        <v>1061</v>
      </c>
      <c r="C118" t="s">
        <v>13</v>
      </c>
      <c r="D118" t="s">
        <v>14</v>
      </c>
      <c r="E118">
        <v>66.06</v>
      </c>
      <c r="F118">
        <v>6</v>
      </c>
      <c r="G118">
        <f>supermarket_sales___Sheet1__2[[#This Row],[Price]]*supermarket_sales___Sheet1__2[[#This Row],[Quantity]]</f>
        <v>396.36</v>
      </c>
    </row>
    <row r="119" spans="1:7" x14ac:dyDescent="0.3">
      <c r="A119" t="s">
        <v>833</v>
      </c>
      <c r="B119" t="s">
        <v>1094</v>
      </c>
      <c r="C119" t="s">
        <v>13</v>
      </c>
      <c r="D119" t="s">
        <v>14</v>
      </c>
      <c r="E119">
        <v>40.26</v>
      </c>
      <c r="F119">
        <v>10</v>
      </c>
      <c r="G119">
        <f>supermarket_sales___Sheet1__2[[#This Row],[Price]]*supermarket_sales___Sheet1__2[[#This Row],[Quantity]]</f>
        <v>402.59999999999997</v>
      </c>
    </row>
    <row r="120" spans="1:7" x14ac:dyDescent="0.3">
      <c r="A120" t="s">
        <v>312</v>
      </c>
      <c r="B120" t="s">
        <v>1062</v>
      </c>
      <c r="C120" t="s">
        <v>10</v>
      </c>
      <c r="D120" t="s">
        <v>14</v>
      </c>
      <c r="E120">
        <v>40.299999999999997</v>
      </c>
      <c r="F120">
        <v>10</v>
      </c>
      <c r="G120">
        <f>supermarket_sales___Sheet1__2[[#This Row],[Price]]*supermarket_sales___Sheet1__2[[#This Row],[Quantity]]</f>
        <v>403</v>
      </c>
    </row>
    <row r="121" spans="1:7" x14ac:dyDescent="0.3">
      <c r="A121" t="s">
        <v>922</v>
      </c>
      <c r="B121" t="s">
        <v>1101</v>
      </c>
      <c r="C121" t="s">
        <v>10</v>
      </c>
      <c r="D121" t="s">
        <v>14</v>
      </c>
      <c r="E121">
        <v>44.84</v>
      </c>
      <c r="F121">
        <v>9</v>
      </c>
      <c r="G121">
        <f>supermarket_sales___Sheet1__2[[#This Row],[Price]]*supermarket_sales___Sheet1__2[[#This Row],[Quantity]]</f>
        <v>403.56000000000006</v>
      </c>
    </row>
    <row r="122" spans="1:7" x14ac:dyDescent="0.3">
      <c r="A122" t="s">
        <v>24</v>
      </c>
      <c r="B122" t="s">
        <v>1042</v>
      </c>
      <c r="C122" t="s">
        <v>10</v>
      </c>
      <c r="D122" t="s">
        <v>14</v>
      </c>
      <c r="E122">
        <v>68.84</v>
      </c>
      <c r="F122">
        <v>6</v>
      </c>
      <c r="G122">
        <f>supermarket_sales___Sheet1__2[[#This Row],[Price]]*supermarket_sales___Sheet1__2[[#This Row],[Quantity]]</f>
        <v>413.04</v>
      </c>
    </row>
    <row r="123" spans="1:7" x14ac:dyDescent="0.3">
      <c r="A123" t="s">
        <v>97</v>
      </c>
      <c r="B123" t="s">
        <v>1080</v>
      </c>
      <c r="C123" t="s">
        <v>13</v>
      </c>
      <c r="D123" t="s">
        <v>14</v>
      </c>
      <c r="E123">
        <v>41.65</v>
      </c>
      <c r="F123">
        <v>10</v>
      </c>
      <c r="G123">
        <f>supermarket_sales___Sheet1__2[[#This Row],[Price]]*supermarket_sales___Sheet1__2[[#This Row],[Quantity]]</f>
        <v>416.5</v>
      </c>
    </row>
    <row r="124" spans="1:7" x14ac:dyDescent="0.3">
      <c r="A124" t="s">
        <v>224</v>
      </c>
      <c r="B124" t="s">
        <v>1101</v>
      </c>
      <c r="C124" t="s">
        <v>13</v>
      </c>
      <c r="D124" t="s">
        <v>14</v>
      </c>
      <c r="E124">
        <v>61.41</v>
      </c>
      <c r="F124">
        <v>7</v>
      </c>
      <c r="G124">
        <f>supermarket_sales___Sheet1__2[[#This Row],[Price]]*supermarket_sales___Sheet1__2[[#This Row],[Quantity]]</f>
        <v>429.87</v>
      </c>
    </row>
    <row r="125" spans="1:7" x14ac:dyDescent="0.3">
      <c r="A125" t="s">
        <v>41</v>
      </c>
      <c r="B125" t="s">
        <v>1042</v>
      </c>
      <c r="C125" t="s">
        <v>10</v>
      </c>
      <c r="D125" t="s">
        <v>14</v>
      </c>
      <c r="E125">
        <v>86.04</v>
      </c>
      <c r="F125">
        <v>5</v>
      </c>
      <c r="G125">
        <f>supermarket_sales___Sheet1__2[[#This Row],[Price]]*supermarket_sales___Sheet1__2[[#This Row],[Quantity]]</f>
        <v>430.20000000000005</v>
      </c>
    </row>
    <row r="126" spans="1:7" x14ac:dyDescent="0.3">
      <c r="A126" t="s">
        <v>639</v>
      </c>
      <c r="B126" t="s">
        <v>1045</v>
      </c>
      <c r="C126" t="s">
        <v>10</v>
      </c>
      <c r="D126" t="s">
        <v>14</v>
      </c>
      <c r="E126">
        <v>87.91</v>
      </c>
      <c r="F126">
        <v>5</v>
      </c>
      <c r="G126">
        <f>supermarket_sales___Sheet1__2[[#This Row],[Price]]*supermarket_sales___Sheet1__2[[#This Row],[Quantity]]</f>
        <v>439.54999999999995</v>
      </c>
    </row>
    <row r="127" spans="1:7" x14ac:dyDescent="0.3">
      <c r="A127" t="s">
        <v>585</v>
      </c>
      <c r="B127" t="s">
        <v>1102</v>
      </c>
      <c r="C127" t="s">
        <v>10</v>
      </c>
      <c r="D127" t="s">
        <v>14</v>
      </c>
      <c r="E127">
        <v>74.510000000000005</v>
      </c>
      <c r="F127">
        <v>6</v>
      </c>
      <c r="G127">
        <f>supermarket_sales___Sheet1__2[[#This Row],[Price]]*supermarket_sales___Sheet1__2[[#This Row],[Quantity]]</f>
        <v>447.06000000000006</v>
      </c>
    </row>
    <row r="128" spans="1:7" x14ac:dyDescent="0.3">
      <c r="A128" t="s">
        <v>472</v>
      </c>
      <c r="B128" t="s">
        <v>1074</v>
      </c>
      <c r="C128" t="s">
        <v>13</v>
      </c>
      <c r="D128" t="s">
        <v>14</v>
      </c>
      <c r="E128">
        <v>74.709999999999994</v>
      </c>
      <c r="F128">
        <v>6</v>
      </c>
      <c r="G128">
        <f>supermarket_sales___Sheet1__2[[#This Row],[Price]]*supermarket_sales___Sheet1__2[[#This Row],[Quantity]]</f>
        <v>448.26</v>
      </c>
    </row>
    <row r="129" spans="1:7" x14ac:dyDescent="0.3">
      <c r="A129" t="s">
        <v>696</v>
      </c>
      <c r="B129" t="s">
        <v>1060</v>
      </c>
      <c r="C129" t="s">
        <v>13</v>
      </c>
      <c r="D129" t="s">
        <v>14</v>
      </c>
      <c r="E129">
        <v>45.48</v>
      </c>
      <c r="F129">
        <v>10</v>
      </c>
      <c r="G129">
        <f>supermarket_sales___Sheet1__2[[#This Row],[Price]]*supermarket_sales___Sheet1__2[[#This Row],[Quantity]]</f>
        <v>454.79999999999995</v>
      </c>
    </row>
    <row r="130" spans="1:7" x14ac:dyDescent="0.3">
      <c r="A130" t="s">
        <v>95</v>
      </c>
      <c r="B130" t="s">
        <v>1068</v>
      </c>
      <c r="C130" t="s">
        <v>13</v>
      </c>
      <c r="D130" t="s">
        <v>14</v>
      </c>
      <c r="E130">
        <v>75.91</v>
      </c>
      <c r="F130">
        <v>6</v>
      </c>
      <c r="G130">
        <f>supermarket_sales___Sheet1__2[[#This Row],[Price]]*supermarket_sales___Sheet1__2[[#This Row],[Quantity]]</f>
        <v>455.46</v>
      </c>
    </row>
    <row r="131" spans="1:7" x14ac:dyDescent="0.3">
      <c r="A131" t="s">
        <v>388</v>
      </c>
      <c r="B131" t="s">
        <v>1045</v>
      </c>
      <c r="C131" t="s">
        <v>13</v>
      </c>
      <c r="D131" t="s">
        <v>14</v>
      </c>
      <c r="E131">
        <v>51.32</v>
      </c>
      <c r="F131">
        <v>9</v>
      </c>
      <c r="G131">
        <f>supermarket_sales___Sheet1__2[[#This Row],[Price]]*supermarket_sales___Sheet1__2[[#This Row],[Quantity]]</f>
        <v>461.88</v>
      </c>
    </row>
    <row r="132" spans="1:7" x14ac:dyDescent="0.3">
      <c r="A132" t="s">
        <v>913</v>
      </c>
      <c r="B132" t="s">
        <v>1034</v>
      </c>
      <c r="C132" t="s">
        <v>13</v>
      </c>
      <c r="D132" t="s">
        <v>14</v>
      </c>
      <c r="E132">
        <v>57.91</v>
      </c>
      <c r="F132">
        <v>8</v>
      </c>
      <c r="G132">
        <f>supermarket_sales___Sheet1__2[[#This Row],[Price]]*supermarket_sales___Sheet1__2[[#This Row],[Quantity]]</f>
        <v>463.28</v>
      </c>
    </row>
    <row r="133" spans="1:7" x14ac:dyDescent="0.3">
      <c r="A133" t="s">
        <v>480</v>
      </c>
      <c r="B133" t="s">
        <v>1055</v>
      </c>
      <c r="C133" t="s">
        <v>10</v>
      </c>
      <c r="D133" t="s">
        <v>14</v>
      </c>
      <c r="E133">
        <v>46.57</v>
      </c>
      <c r="F133">
        <v>10</v>
      </c>
      <c r="G133">
        <f>supermarket_sales___Sheet1__2[[#This Row],[Price]]*supermarket_sales___Sheet1__2[[#This Row],[Quantity]]</f>
        <v>465.7</v>
      </c>
    </row>
    <row r="134" spans="1:7" x14ac:dyDescent="0.3">
      <c r="A134" t="s">
        <v>327</v>
      </c>
      <c r="B134" t="s">
        <v>1079</v>
      </c>
      <c r="C134" t="s">
        <v>10</v>
      </c>
      <c r="D134" t="s">
        <v>14</v>
      </c>
      <c r="E134">
        <v>72.2</v>
      </c>
      <c r="F134">
        <v>7</v>
      </c>
      <c r="G134">
        <f>supermarket_sales___Sheet1__2[[#This Row],[Price]]*supermarket_sales___Sheet1__2[[#This Row],[Quantity]]</f>
        <v>505.40000000000003</v>
      </c>
    </row>
    <row r="135" spans="1:7" x14ac:dyDescent="0.3">
      <c r="A135" t="s">
        <v>807</v>
      </c>
      <c r="B135" t="s">
        <v>1053</v>
      </c>
      <c r="C135" t="s">
        <v>13</v>
      </c>
      <c r="D135" t="s">
        <v>14</v>
      </c>
      <c r="E135">
        <v>74.58</v>
      </c>
      <c r="F135">
        <v>7</v>
      </c>
      <c r="G135">
        <f>supermarket_sales___Sheet1__2[[#This Row],[Price]]*supermarket_sales___Sheet1__2[[#This Row],[Quantity]]</f>
        <v>522.05999999999995</v>
      </c>
    </row>
    <row r="136" spans="1:7" x14ac:dyDescent="0.3">
      <c r="A136" t="s">
        <v>155</v>
      </c>
      <c r="B136" t="s">
        <v>1047</v>
      </c>
      <c r="C136" t="s">
        <v>10</v>
      </c>
      <c r="D136" t="s">
        <v>14</v>
      </c>
      <c r="E136">
        <v>87.45</v>
      </c>
      <c r="F136">
        <v>6</v>
      </c>
      <c r="G136">
        <f>supermarket_sales___Sheet1__2[[#This Row],[Price]]*supermarket_sales___Sheet1__2[[#This Row],[Quantity]]</f>
        <v>524.70000000000005</v>
      </c>
    </row>
    <row r="137" spans="1:7" x14ac:dyDescent="0.3">
      <c r="A137" t="s">
        <v>875</v>
      </c>
      <c r="B137" t="s">
        <v>1042</v>
      </c>
      <c r="C137" t="s">
        <v>13</v>
      </c>
      <c r="D137" t="s">
        <v>14</v>
      </c>
      <c r="E137">
        <v>52.79</v>
      </c>
      <c r="F137">
        <v>10</v>
      </c>
      <c r="G137">
        <f>supermarket_sales___Sheet1__2[[#This Row],[Price]]*supermarket_sales___Sheet1__2[[#This Row],[Quantity]]</f>
        <v>527.9</v>
      </c>
    </row>
    <row r="138" spans="1:7" x14ac:dyDescent="0.3">
      <c r="A138" t="s">
        <v>755</v>
      </c>
      <c r="B138" t="s">
        <v>1062</v>
      </c>
      <c r="C138" t="s">
        <v>13</v>
      </c>
      <c r="D138" t="s">
        <v>14</v>
      </c>
      <c r="E138">
        <v>75.88</v>
      </c>
      <c r="F138">
        <v>7</v>
      </c>
      <c r="G138">
        <f>supermarket_sales___Sheet1__2[[#This Row],[Price]]*supermarket_sales___Sheet1__2[[#This Row],[Quantity]]</f>
        <v>531.16</v>
      </c>
    </row>
    <row r="139" spans="1:7" x14ac:dyDescent="0.3">
      <c r="A139" t="s">
        <v>250</v>
      </c>
      <c r="B139" t="s">
        <v>1063</v>
      </c>
      <c r="C139" t="s">
        <v>10</v>
      </c>
      <c r="D139" t="s">
        <v>14</v>
      </c>
      <c r="E139">
        <v>90.7</v>
      </c>
      <c r="F139">
        <v>6</v>
      </c>
      <c r="G139">
        <f>supermarket_sales___Sheet1__2[[#This Row],[Price]]*supermarket_sales___Sheet1__2[[#This Row],[Quantity]]</f>
        <v>544.20000000000005</v>
      </c>
    </row>
    <row r="140" spans="1:7" x14ac:dyDescent="0.3">
      <c r="A140" t="s">
        <v>59</v>
      </c>
      <c r="B140" t="s">
        <v>1099</v>
      </c>
      <c r="C140" t="s">
        <v>13</v>
      </c>
      <c r="D140" t="s">
        <v>14</v>
      </c>
      <c r="E140">
        <v>60.88</v>
      </c>
      <c r="F140">
        <v>9</v>
      </c>
      <c r="G140">
        <f>supermarket_sales___Sheet1__2[[#This Row],[Price]]*supermarket_sales___Sheet1__2[[#This Row],[Quantity]]</f>
        <v>547.92000000000007</v>
      </c>
    </row>
    <row r="141" spans="1:7" x14ac:dyDescent="0.3">
      <c r="A141" t="s">
        <v>860</v>
      </c>
      <c r="B141" t="s">
        <v>1099</v>
      </c>
      <c r="C141" t="s">
        <v>13</v>
      </c>
      <c r="D141" t="s">
        <v>14</v>
      </c>
      <c r="E141">
        <v>55.87</v>
      </c>
      <c r="F141">
        <v>10</v>
      </c>
      <c r="G141">
        <f>supermarket_sales___Sheet1__2[[#This Row],[Price]]*supermarket_sales___Sheet1__2[[#This Row],[Quantity]]</f>
        <v>558.69999999999993</v>
      </c>
    </row>
    <row r="142" spans="1:7" x14ac:dyDescent="0.3">
      <c r="A142" t="s">
        <v>808</v>
      </c>
      <c r="B142" t="s">
        <v>1103</v>
      </c>
      <c r="C142" t="s">
        <v>13</v>
      </c>
      <c r="D142" t="s">
        <v>14</v>
      </c>
      <c r="E142">
        <v>71.89</v>
      </c>
      <c r="F142">
        <v>8</v>
      </c>
      <c r="G142">
        <f>supermarket_sales___Sheet1__2[[#This Row],[Price]]*supermarket_sales___Sheet1__2[[#This Row],[Quantity]]</f>
        <v>575.12</v>
      </c>
    </row>
    <row r="143" spans="1:7" x14ac:dyDescent="0.3">
      <c r="A143" t="s">
        <v>759</v>
      </c>
      <c r="B143" t="s">
        <v>1040</v>
      </c>
      <c r="C143" t="s">
        <v>13</v>
      </c>
      <c r="D143" t="s">
        <v>14</v>
      </c>
      <c r="E143">
        <v>58.76</v>
      </c>
      <c r="F143">
        <v>10</v>
      </c>
      <c r="G143">
        <f>supermarket_sales___Sheet1__2[[#This Row],[Price]]*supermarket_sales___Sheet1__2[[#This Row],[Quantity]]</f>
        <v>587.6</v>
      </c>
    </row>
    <row r="144" spans="1:7" x14ac:dyDescent="0.3">
      <c r="A144" t="s">
        <v>23</v>
      </c>
      <c r="B144" t="s">
        <v>1078</v>
      </c>
      <c r="C144" t="s">
        <v>13</v>
      </c>
      <c r="D144" t="s">
        <v>14</v>
      </c>
      <c r="E144">
        <v>85.39</v>
      </c>
      <c r="F144">
        <v>7</v>
      </c>
      <c r="G144">
        <f>supermarket_sales___Sheet1__2[[#This Row],[Price]]*supermarket_sales___Sheet1__2[[#This Row],[Quantity]]</f>
        <v>597.73</v>
      </c>
    </row>
    <row r="145" spans="1:7" x14ac:dyDescent="0.3">
      <c r="A145" t="s">
        <v>228</v>
      </c>
      <c r="B145" t="s">
        <v>1054</v>
      </c>
      <c r="C145" t="s">
        <v>10</v>
      </c>
      <c r="D145" t="s">
        <v>14</v>
      </c>
      <c r="E145">
        <v>66.650000000000006</v>
      </c>
      <c r="F145">
        <v>9</v>
      </c>
      <c r="G145">
        <f>supermarket_sales___Sheet1__2[[#This Row],[Price]]*supermarket_sales___Sheet1__2[[#This Row],[Quantity]]</f>
        <v>599.85</v>
      </c>
    </row>
    <row r="146" spans="1:7" x14ac:dyDescent="0.3">
      <c r="A146" t="s">
        <v>994</v>
      </c>
      <c r="B146" t="s">
        <v>1098</v>
      </c>
      <c r="C146" t="s">
        <v>13</v>
      </c>
      <c r="D146" t="s">
        <v>14</v>
      </c>
      <c r="E146">
        <v>87.08</v>
      </c>
      <c r="F146">
        <v>7</v>
      </c>
      <c r="G146">
        <f>supermarket_sales___Sheet1__2[[#This Row],[Price]]*supermarket_sales___Sheet1__2[[#This Row],[Quantity]]</f>
        <v>609.55999999999995</v>
      </c>
    </row>
    <row r="147" spans="1:7" x14ac:dyDescent="0.3">
      <c r="A147" t="s">
        <v>720</v>
      </c>
      <c r="B147" t="s">
        <v>1103</v>
      </c>
      <c r="C147" t="s">
        <v>10</v>
      </c>
      <c r="D147" t="s">
        <v>14</v>
      </c>
      <c r="E147">
        <v>69.58</v>
      </c>
      <c r="F147">
        <v>9</v>
      </c>
      <c r="G147">
        <f>supermarket_sales___Sheet1__2[[#This Row],[Price]]*supermarket_sales___Sheet1__2[[#This Row],[Quantity]]</f>
        <v>626.22</v>
      </c>
    </row>
    <row r="148" spans="1:7" x14ac:dyDescent="0.3">
      <c r="A148" t="s">
        <v>815</v>
      </c>
      <c r="B148" t="s">
        <v>1067</v>
      </c>
      <c r="C148" t="s">
        <v>10</v>
      </c>
      <c r="D148" t="s">
        <v>14</v>
      </c>
      <c r="E148">
        <v>92.6</v>
      </c>
      <c r="F148">
        <v>7</v>
      </c>
      <c r="G148">
        <f>supermarket_sales___Sheet1__2[[#This Row],[Price]]*supermarket_sales___Sheet1__2[[#This Row],[Quantity]]</f>
        <v>648.19999999999993</v>
      </c>
    </row>
    <row r="149" spans="1:7" x14ac:dyDescent="0.3">
      <c r="A149" t="s">
        <v>850</v>
      </c>
      <c r="B149" t="s">
        <v>1104</v>
      </c>
      <c r="C149" t="s">
        <v>13</v>
      </c>
      <c r="D149" t="s">
        <v>14</v>
      </c>
      <c r="E149">
        <v>64.95</v>
      </c>
      <c r="F149">
        <v>10</v>
      </c>
      <c r="G149">
        <f>supermarket_sales___Sheet1__2[[#This Row],[Price]]*supermarket_sales___Sheet1__2[[#This Row],[Quantity]]</f>
        <v>649.5</v>
      </c>
    </row>
    <row r="150" spans="1:7" x14ac:dyDescent="0.3">
      <c r="A150" t="s">
        <v>967</v>
      </c>
      <c r="B150" t="s">
        <v>1105</v>
      </c>
      <c r="C150" t="s">
        <v>13</v>
      </c>
      <c r="D150" t="s">
        <v>14</v>
      </c>
      <c r="E150">
        <v>93.88</v>
      </c>
      <c r="F150">
        <v>7</v>
      </c>
      <c r="G150">
        <f>supermarket_sales___Sheet1__2[[#This Row],[Price]]*supermarket_sales___Sheet1__2[[#This Row],[Quantity]]</f>
        <v>657.16</v>
      </c>
    </row>
    <row r="151" spans="1:7" x14ac:dyDescent="0.3">
      <c r="A151" t="s">
        <v>1006</v>
      </c>
      <c r="B151" t="s">
        <v>1106</v>
      </c>
      <c r="C151" t="s">
        <v>13</v>
      </c>
      <c r="D151" t="s">
        <v>14</v>
      </c>
      <c r="E151">
        <v>96.37</v>
      </c>
      <c r="F151">
        <v>7</v>
      </c>
      <c r="G151">
        <f>supermarket_sales___Sheet1__2[[#This Row],[Price]]*supermarket_sales___Sheet1__2[[#This Row],[Quantity]]</f>
        <v>674.59</v>
      </c>
    </row>
    <row r="152" spans="1:7" x14ac:dyDescent="0.3">
      <c r="A152" t="s">
        <v>282</v>
      </c>
      <c r="B152" t="s">
        <v>1044</v>
      </c>
      <c r="C152" t="s">
        <v>13</v>
      </c>
      <c r="D152" t="s">
        <v>14</v>
      </c>
      <c r="E152">
        <v>75.06</v>
      </c>
      <c r="F152">
        <v>9</v>
      </c>
      <c r="G152">
        <f>supermarket_sales___Sheet1__2[[#This Row],[Price]]*supermarket_sales___Sheet1__2[[#This Row],[Quantity]]</f>
        <v>675.54</v>
      </c>
    </row>
    <row r="153" spans="1:7" x14ac:dyDescent="0.3">
      <c r="A153" t="s">
        <v>826</v>
      </c>
      <c r="B153" t="s">
        <v>1073</v>
      </c>
      <c r="C153" t="s">
        <v>10</v>
      </c>
      <c r="D153" t="s">
        <v>14</v>
      </c>
      <c r="E153">
        <v>75.59</v>
      </c>
      <c r="F153">
        <v>9</v>
      </c>
      <c r="G153">
        <f>supermarket_sales___Sheet1__2[[#This Row],[Price]]*supermarket_sales___Sheet1__2[[#This Row],[Quantity]]</f>
        <v>680.31000000000006</v>
      </c>
    </row>
    <row r="154" spans="1:7" x14ac:dyDescent="0.3">
      <c r="A154" t="s">
        <v>77</v>
      </c>
      <c r="B154" t="s">
        <v>1049</v>
      </c>
      <c r="C154" t="s">
        <v>13</v>
      </c>
      <c r="D154" t="s">
        <v>14</v>
      </c>
      <c r="E154">
        <v>85.98</v>
      </c>
      <c r="F154">
        <v>8</v>
      </c>
      <c r="G154">
        <f>supermarket_sales___Sheet1__2[[#This Row],[Price]]*supermarket_sales___Sheet1__2[[#This Row],[Quantity]]</f>
        <v>687.84</v>
      </c>
    </row>
    <row r="155" spans="1:7" x14ac:dyDescent="0.3">
      <c r="A155" t="s">
        <v>535</v>
      </c>
      <c r="B155" t="s">
        <v>1045</v>
      </c>
      <c r="C155" t="s">
        <v>13</v>
      </c>
      <c r="D155" t="s">
        <v>14</v>
      </c>
      <c r="E155">
        <v>99.55</v>
      </c>
      <c r="F155">
        <v>7</v>
      </c>
      <c r="G155">
        <f>supermarket_sales___Sheet1__2[[#This Row],[Price]]*supermarket_sales___Sheet1__2[[#This Row],[Quantity]]</f>
        <v>696.85</v>
      </c>
    </row>
    <row r="156" spans="1:7" x14ac:dyDescent="0.3">
      <c r="A156" t="s">
        <v>734</v>
      </c>
      <c r="B156" t="s">
        <v>1103</v>
      </c>
      <c r="C156" t="s">
        <v>13</v>
      </c>
      <c r="D156" t="s">
        <v>14</v>
      </c>
      <c r="E156">
        <v>77.63</v>
      </c>
      <c r="F156">
        <v>9</v>
      </c>
      <c r="G156">
        <f>supermarket_sales___Sheet1__2[[#This Row],[Price]]*supermarket_sales___Sheet1__2[[#This Row],[Quantity]]</f>
        <v>698.67</v>
      </c>
    </row>
    <row r="157" spans="1:7" x14ac:dyDescent="0.3">
      <c r="A157" t="s">
        <v>663</v>
      </c>
      <c r="B157" t="s">
        <v>1044</v>
      </c>
      <c r="C157" t="s">
        <v>10</v>
      </c>
      <c r="D157" t="s">
        <v>14</v>
      </c>
      <c r="E157">
        <v>88.55</v>
      </c>
      <c r="F157">
        <v>8</v>
      </c>
      <c r="G157">
        <f>supermarket_sales___Sheet1__2[[#This Row],[Price]]*supermarket_sales___Sheet1__2[[#This Row],[Quantity]]</f>
        <v>708.4</v>
      </c>
    </row>
    <row r="158" spans="1:7" x14ac:dyDescent="0.3">
      <c r="A158" t="s">
        <v>900</v>
      </c>
      <c r="B158" t="s">
        <v>1059</v>
      </c>
      <c r="C158" t="s">
        <v>13</v>
      </c>
      <c r="D158" t="s">
        <v>14</v>
      </c>
      <c r="E158">
        <v>90.02</v>
      </c>
      <c r="F158">
        <v>8</v>
      </c>
      <c r="G158">
        <f>supermarket_sales___Sheet1__2[[#This Row],[Price]]*supermarket_sales___Sheet1__2[[#This Row],[Quantity]]</f>
        <v>720.16</v>
      </c>
    </row>
    <row r="159" spans="1:7" x14ac:dyDescent="0.3">
      <c r="A159" t="s">
        <v>783</v>
      </c>
      <c r="B159" t="s">
        <v>1052</v>
      </c>
      <c r="C159" t="s">
        <v>13</v>
      </c>
      <c r="D159" t="s">
        <v>14</v>
      </c>
      <c r="E159">
        <v>72.13</v>
      </c>
      <c r="F159">
        <v>10</v>
      </c>
      <c r="G159">
        <f>supermarket_sales___Sheet1__2[[#This Row],[Price]]*supermarket_sales___Sheet1__2[[#This Row],[Quantity]]</f>
        <v>721.3</v>
      </c>
    </row>
    <row r="160" spans="1:7" x14ac:dyDescent="0.3">
      <c r="A160" t="s">
        <v>760</v>
      </c>
      <c r="B160" t="s">
        <v>1107</v>
      </c>
      <c r="C160" t="s">
        <v>10</v>
      </c>
      <c r="D160" t="s">
        <v>14</v>
      </c>
      <c r="E160">
        <v>91.56</v>
      </c>
      <c r="F160">
        <v>8</v>
      </c>
      <c r="G160">
        <f>supermarket_sales___Sheet1__2[[#This Row],[Price]]*supermarket_sales___Sheet1__2[[#This Row],[Quantity]]</f>
        <v>732.48</v>
      </c>
    </row>
    <row r="161" spans="1:7" x14ac:dyDescent="0.3">
      <c r="A161" t="s">
        <v>909</v>
      </c>
      <c r="B161" t="s">
        <v>1108</v>
      </c>
      <c r="C161" t="s">
        <v>10</v>
      </c>
      <c r="D161" t="s">
        <v>14</v>
      </c>
      <c r="E161">
        <v>73.47</v>
      </c>
      <c r="F161">
        <v>10</v>
      </c>
      <c r="G161">
        <f>supermarket_sales___Sheet1__2[[#This Row],[Price]]*supermarket_sales___Sheet1__2[[#This Row],[Quantity]]</f>
        <v>734.7</v>
      </c>
    </row>
    <row r="162" spans="1:7" x14ac:dyDescent="0.3">
      <c r="A162" t="s">
        <v>851</v>
      </c>
      <c r="B162" t="s">
        <v>1074</v>
      </c>
      <c r="C162" t="s">
        <v>10</v>
      </c>
      <c r="D162" t="s">
        <v>14</v>
      </c>
      <c r="E162">
        <v>74.22</v>
      </c>
      <c r="F162">
        <v>10</v>
      </c>
      <c r="G162">
        <f>supermarket_sales___Sheet1__2[[#This Row],[Price]]*supermarket_sales___Sheet1__2[[#This Row],[Quantity]]</f>
        <v>742.2</v>
      </c>
    </row>
    <row r="163" spans="1:7" x14ac:dyDescent="0.3">
      <c r="A163" t="s">
        <v>336</v>
      </c>
      <c r="B163" t="s">
        <v>1071</v>
      </c>
      <c r="C163" t="s">
        <v>10</v>
      </c>
      <c r="D163" t="s">
        <v>14</v>
      </c>
      <c r="E163">
        <v>78.13</v>
      </c>
      <c r="F163">
        <v>10</v>
      </c>
      <c r="G163">
        <f>supermarket_sales___Sheet1__2[[#This Row],[Price]]*supermarket_sales___Sheet1__2[[#This Row],[Quantity]]</f>
        <v>781.3</v>
      </c>
    </row>
    <row r="164" spans="1:7" x14ac:dyDescent="0.3">
      <c r="A164" t="s">
        <v>801</v>
      </c>
      <c r="B164" t="s">
        <v>1052</v>
      </c>
      <c r="C164" t="s">
        <v>10</v>
      </c>
      <c r="D164" t="s">
        <v>14</v>
      </c>
      <c r="E164">
        <v>87.87</v>
      </c>
      <c r="F164">
        <v>9</v>
      </c>
      <c r="G164">
        <f>supermarket_sales___Sheet1__2[[#This Row],[Price]]*supermarket_sales___Sheet1__2[[#This Row],[Quantity]]</f>
        <v>790.83</v>
      </c>
    </row>
    <row r="165" spans="1:7" x14ac:dyDescent="0.3">
      <c r="A165" t="s">
        <v>479</v>
      </c>
      <c r="B165" t="s">
        <v>1034</v>
      </c>
      <c r="C165" t="s">
        <v>13</v>
      </c>
      <c r="D165" t="s">
        <v>14</v>
      </c>
      <c r="E165">
        <v>79.39</v>
      </c>
      <c r="F165">
        <v>10</v>
      </c>
      <c r="G165">
        <f>supermarket_sales___Sheet1__2[[#This Row],[Price]]*supermarket_sales___Sheet1__2[[#This Row],[Quantity]]</f>
        <v>793.9</v>
      </c>
    </row>
    <row r="166" spans="1:7" x14ac:dyDescent="0.3">
      <c r="A166" t="s">
        <v>950</v>
      </c>
      <c r="B166" t="s">
        <v>1066</v>
      </c>
      <c r="C166" t="s">
        <v>13</v>
      </c>
      <c r="D166" t="s">
        <v>14</v>
      </c>
      <c r="E166">
        <v>88.25</v>
      </c>
      <c r="F166">
        <v>9</v>
      </c>
      <c r="G166">
        <f>supermarket_sales___Sheet1__2[[#This Row],[Price]]*supermarket_sales___Sheet1__2[[#This Row],[Quantity]]</f>
        <v>794.25</v>
      </c>
    </row>
    <row r="167" spans="1:7" x14ac:dyDescent="0.3">
      <c r="A167" t="s">
        <v>142</v>
      </c>
      <c r="B167" t="s">
        <v>1109</v>
      </c>
      <c r="C167" t="s">
        <v>13</v>
      </c>
      <c r="D167" t="s">
        <v>14</v>
      </c>
      <c r="E167">
        <v>99.56</v>
      </c>
      <c r="F167">
        <v>8</v>
      </c>
      <c r="G167">
        <f>supermarket_sales___Sheet1__2[[#This Row],[Price]]*supermarket_sales___Sheet1__2[[#This Row],[Quantity]]</f>
        <v>796.48</v>
      </c>
    </row>
    <row r="168" spans="1:7" x14ac:dyDescent="0.3">
      <c r="A168" t="s">
        <v>131</v>
      </c>
      <c r="B168" t="s">
        <v>1083</v>
      </c>
      <c r="C168" t="s">
        <v>10</v>
      </c>
      <c r="D168" t="s">
        <v>14</v>
      </c>
      <c r="E168">
        <v>81.97</v>
      </c>
      <c r="F168">
        <v>10</v>
      </c>
      <c r="G168">
        <f>supermarket_sales___Sheet1__2[[#This Row],[Price]]*supermarket_sales___Sheet1__2[[#This Row],[Quantity]]</f>
        <v>819.7</v>
      </c>
    </row>
    <row r="169" spans="1:7" x14ac:dyDescent="0.3">
      <c r="A169" t="s">
        <v>1010</v>
      </c>
      <c r="B169" t="s">
        <v>1072</v>
      </c>
      <c r="C169" t="s">
        <v>10</v>
      </c>
      <c r="D169" t="s">
        <v>14</v>
      </c>
      <c r="E169">
        <v>82.34</v>
      </c>
      <c r="F169">
        <v>10</v>
      </c>
      <c r="G169">
        <f>supermarket_sales___Sheet1__2[[#This Row],[Price]]*supermarket_sales___Sheet1__2[[#This Row],[Quantity]]</f>
        <v>823.40000000000009</v>
      </c>
    </row>
    <row r="170" spans="1:7" x14ac:dyDescent="0.3">
      <c r="A170" t="s">
        <v>127</v>
      </c>
      <c r="B170" t="s">
        <v>1107</v>
      </c>
      <c r="C170" t="s">
        <v>10</v>
      </c>
      <c r="D170" t="s">
        <v>14</v>
      </c>
      <c r="E170">
        <v>88.67</v>
      </c>
      <c r="F170">
        <v>10</v>
      </c>
      <c r="G170">
        <f>supermarket_sales___Sheet1__2[[#This Row],[Price]]*supermarket_sales___Sheet1__2[[#This Row],[Quantity]]</f>
        <v>886.7</v>
      </c>
    </row>
    <row r="171" spans="1:7" x14ac:dyDescent="0.3">
      <c r="A171" t="s">
        <v>231</v>
      </c>
      <c r="B171" t="s">
        <v>1051</v>
      </c>
      <c r="C171" t="s">
        <v>13</v>
      </c>
      <c r="D171" t="s">
        <v>14</v>
      </c>
      <c r="E171">
        <v>99.73</v>
      </c>
      <c r="F171">
        <v>9</v>
      </c>
      <c r="G171">
        <f>supermarket_sales___Sheet1__2[[#This Row],[Price]]*supermarket_sales___Sheet1__2[[#This Row],[Quantity]]</f>
        <v>897.57</v>
      </c>
    </row>
    <row r="172" spans="1:7" x14ac:dyDescent="0.3">
      <c r="A172" t="s">
        <v>651</v>
      </c>
      <c r="B172" t="s">
        <v>1098</v>
      </c>
      <c r="C172" t="s">
        <v>13</v>
      </c>
      <c r="D172" t="s">
        <v>27</v>
      </c>
      <c r="E172">
        <v>12.09</v>
      </c>
      <c r="F172">
        <v>1</v>
      </c>
      <c r="G172">
        <f>supermarket_sales___Sheet1__2[[#This Row],[Price]]*supermarket_sales___Sheet1__2[[#This Row],[Quantity]]</f>
        <v>12.09</v>
      </c>
    </row>
    <row r="173" spans="1:7" x14ac:dyDescent="0.3">
      <c r="A173" t="s">
        <v>245</v>
      </c>
      <c r="B173" t="s">
        <v>1095</v>
      </c>
      <c r="C173" t="s">
        <v>10</v>
      </c>
      <c r="D173" t="s">
        <v>27</v>
      </c>
      <c r="E173">
        <v>12.54</v>
      </c>
      <c r="F173">
        <v>1</v>
      </c>
      <c r="G173">
        <f>supermarket_sales___Sheet1__2[[#This Row],[Price]]*supermarket_sales___Sheet1__2[[#This Row],[Quantity]]</f>
        <v>12.54</v>
      </c>
    </row>
    <row r="174" spans="1:7" x14ac:dyDescent="0.3">
      <c r="A174" t="s">
        <v>465</v>
      </c>
      <c r="B174" t="s">
        <v>1087</v>
      </c>
      <c r="C174" t="s">
        <v>13</v>
      </c>
      <c r="D174" t="s">
        <v>27</v>
      </c>
      <c r="E174">
        <v>12.78</v>
      </c>
      <c r="F174">
        <v>1</v>
      </c>
      <c r="G174">
        <f>supermarket_sales___Sheet1__2[[#This Row],[Price]]*supermarket_sales___Sheet1__2[[#This Row],[Quantity]]</f>
        <v>12.78</v>
      </c>
    </row>
    <row r="175" spans="1:7" x14ac:dyDescent="0.3">
      <c r="A175" t="s">
        <v>75</v>
      </c>
      <c r="B175" t="s">
        <v>1093</v>
      </c>
      <c r="C175" t="s">
        <v>10</v>
      </c>
      <c r="D175" t="s">
        <v>27</v>
      </c>
      <c r="E175">
        <v>15.43</v>
      </c>
      <c r="F175">
        <v>1</v>
      </c>
      <c r="G175">
        <f>supermarket_sales___Sheet1__2[[#This Row],[Price]]*supermarket_sales___Sheet1__2[[#This Row],[Quantity]]</f>
        <v>15.43</v>
      </c>
    </row>
    <row r="176" spans="1:7" x14ac:dyDescent="0.3">
      <c r="A176" t="s">
        <v>984</v>
      </c>
      <c r="B176" t="s">
        <v>1044</v>
      </c>
      <c r="C176" t="s">
        <v>13</v>
      </c>
      <c r="D176" t="s">
        <v>27</v>
      </c>
      <c r="E176">
        <v>15.5</v>
      </c>
      <c r="F176">
        <v>1</v>
      </c>
      <c r="G176">
        <f>supermarket_sales___Sheet1__2[[#This Row],[Price]]*supermarket_sales___Sheet1__2[[#This Row],[Quantity]]</f>
        <v>15.5</v>
      </c>
    </row>
    <row r="177" spans="1:7" x14ac:dyDescent="0.3">
      <c r="A177" t="s">
        <v>446</v>
      </c>
      <c r="B177" t="s">
        <v>1068</v>
      </c>
      <c r="C177" t="s">
        <v>13</v>
      </c>
      <c r="D177" t="s">
        <v>27</v>
      </c>
      <c r="E177">
        <v>16.28</v>
      </c>
      <c r="F177">
        <v>1</v>
      </c>
      <c r="G177">
        <f>supermarket_sales___Sheet1__2[[#This Row],[Price]]*supermarket_sales___Sheet1__2[[#This Row],[Quantity]]</f>
        <v>16.28</v>
      </c>
    </row>
    <row r="178" spans="1:7" x14ac:dyDescent="0.3">
      <c r="A178" t="s">
        <v>754</v>
      </c>
      <c r="B178" t="s">
        <v>1110</v>
      </c>
      <c r="C178" t="s">
        <v>10</v>
      </c>
      <c r="D178" t="s">
        <v>27</v>
      </c>
      <c r="E178">
        <v>19.7</v>
      </c>
      <c r="F178">
        <v>1</v>
      </c>
      <c r="G178">
        <f>supermarket_sales___Sheet1__2[[#This Row],[Price]]*supermarket_sales___Sheet1__2[[#This Row],[Quantity]]</f>
        <v>19.7</v>
      </c>
    </row>
    <row r="179" spans="1:7" x14ac:dyDescent="0.3">
      <c r="A179" t="s">
        <v>866</v>
      </c>
      <c r="B179" t="s">
        <v>1098</v>
      </c>
      <c r="C179" t="s">
        <v>13</v>
      </c>
      <c r="D179" t="s">
        <v>27</v>
      </c>
      <c r="E179">
        <v>21.32</v>
      </c>
      <c r="F179">
        <v>1</v>
      </c>
      <c r="G179">
        <f>supermarket_sales___Sheet1__2[[#This Row],[Price]]*supermarket_sales___Sheet1__2[[#This Row],[Quantity]]</f>
        <v>21.32</v>
      </c>
    </row>
    <row r="180" spans="1:7" x14ac:dyDescent="0.3">
      <c r="A180" t="s">
        <v>630</v>
      </c>
      <c r="B180" t="s">
        <v>1061</v>
      </c>
      <c r="C180" t="s">
        <v>13</v>
      </c>
      <c r="D180" t="s">
        <v>27</v>
      </c>
      <c r="E180">
        <v>30.61</v>
      </c>
      <c r="F180">
        <v>1</v>
      </c>
      <c r="G180">
        <f>supermarket_sales___Sheet1__2[[#This Row],[Price]]*supermarket_sales___Sheet1__2[[#This Row],[Quantity]]</f>
        <v>30.61</v>
      </c>
    </row>
    <row r="181" spans="1:7" x14ac:dyDescent="0.3">
      <c r="A181" t="s">
        <v>804</v>
      </c>
      <c r="B181" t="s">
        <v>1043</v>
      </c>
      <c r="C181" t="s">
        <v>10</v>
      </c>
      <c r="D181" t="s">
        <v>27</v>
      </c>
      <c r="E181">
        <v>30.62</v>
      </c>
      <c r="F181">
        <v>1</v>
      </c>
      <c r="G181">
        <f>supermarket_sales___Sheet1__2[[#This Row],[Price]]*supermarket_sales___Sheet1__2[[#This Row],[Quantity]]</f>
        <v>30.62</v>
      </c>
    </row>
    <row r="182" spans="1:7" x14ac:dyDescent="0.3">
      <c r="A182" t="s">
        <v>523</v>
      </c>
      <c r="B182" t="s">
        <v>1105</v>
      </c>
      <c r="C182" t="s">
        <v>10</v>
      </c>
      <c r="D182" t="s">
        <v>27</v>
      </c>
      <c r="E182">
        <v>31.9</v>
      </c>
      <c r="F182">
        <v>1</v>
      </c>
      <c r="G182">
        <f>supermarket_sales___Sheet1__2[[#This Row],[Price]]*supermarket_sales___Sheet1__2[[#This Row],[Quantity]]</f>
        <v>31.9</v>
      </c>
    </row>
    <row r="183" spans="1:7" x14ac:dyDescent="0.3">
      <c r="A183" t="s">
        <v>47</v>
      </c>
      <c r="B183" t="s">
        <v>1110</v>
      </c>
      <c r="C183" t="s">
        <v>13</v>
      </c>
      <c r="D183" t="s">
        <v>27</v>
      </c>
      <c r="E183">
        <v>33.520000000000003</v>
      </c>
      <c r="F183">
        <v>1</v>
      </c>
      <c r="G183">
        <f>supermarket_sales___Sheet1__2[[#This Row],[Price]]*supermarket_sales___Sheet1__2[[#This Row],[Quantity]]</f>
        <v>33.520000000000003</v>
      </c>
    </row>
    <row r="184" spans="1:7" x14ac:dyDescent="0.3">
      <c r="A184" t="s">
        <v>669</v>
      </c>
      <c r="B184" t="s">
        <v>1102</v>
      </c>
      <c r="C184" t="s">
        <v>10</v>
      </c>
      <c r="D184" t="s">
        <v>27</v>
      </c>
      <c r="E184">
        <v>33.630000000000003</v>
      </c>
      <c r="F184">
        <v>1</v>
      </c>
      <c r="G184">
        <f>supermarket_sales___Sheet1__2[[#This Row],[Price]]*supermarket_sales___Sheet1__2[[#This Row],[Quantity]]</f>
        <v>33.630000000000003</v>
      </c>
    </row>
    <row r="185" spans="1:7" x14ac:dyDescent="0.3">
      <c r="A185" t="s">
        <v>705</v>
      </c>
      <c r="B185" t="s">
        <v>1067</v>
      </c>
      <c r="C185" t="s">
        <v>10</v>
      </c>
      <c r="D185" t="s">
        <v>27</v>
      </c>
      <c r="E185">
        <v>21.48</v>
      </c>
      <c r="F185">
        <v>2</v>
      </c>
      <c r="G185">
        <f>supermarket_sales___Sheet1__2[[#This Row],[Price]]*supermarket_sales___Sheet1__2[[#This Row],[Quantity]]</f>
        <v>42.96</v>
      </c>
    </row>
    <row r="186" spans="1:7" x14ac:dyDescent="0.3">
      <c r="A186" t="s">
        <v>812</v>
      </c>
      <c r="B186" t="s">
        <v>1083</v>
      </c>
      <c r="C186" t="s">
        <v>13</v>
      </c>
      <c r="D186" t="s">
        <v>27</v>
      </c>
      <c r="E186">
        <v>46.41</v>
      </c>
      <c r="F186">
        <v>1</v>
      </c>
      <c r="G186">
        <f>supermarket_sales___Sheet1__2[[#This Row],[Price]]*supermarket_sales___Sheet1__2[[#This Row],[Quantity]]</f>
        <v>46.41</v>
      </c>
    </row>
    <row r="187" spans="1:7" x14ac:dyDescent="0.3">
      <c r="A187" t="s">
        <v>456</v>
      </c>
      <c r="B187" t="s">
        <v>1085</v>
      </c>
      <c r="C187" t="s">
        <v>13</v>
      </c>
      <c r="D187" t="s">
        <v>27</v>
      </c>
      <c r="E187">
        <v>47.44</v>
      </c>
      <c r="F187">
        <v>1</v>
      </c>
      <c r="G187">
        <f>supermarket_sales___Sheet1__2[[#This Row],[Price]]*supermarket_sales___Sheet1__2[[#This Row],[Quantity]]</f>
        <v>47.44</v>
      </c>
    </row>
    <row r="188" spans="1:7" x14ac:dyDescent="0.3">
      <c r="A188" t="s">
        <v>122</v>
      </c>
      <c r="B188" t="s">
        <v>1079</v>
      </c>
      <c r="C188" t="s">
        <v>10</v>
      </c>
      <c r="D188" t="s">
        <v>27</v>
      </c>
      <c r="E188">
        <v>48.71</v>
      </c>
      <c r="F188">
        <v>1</v>
      </c>
      <c r="G188">
        <f>supermarket_sales___Sheet1__2[[#This Row],[Price]]*supermarket_sales___Sheet1__2[[#This Row],[Quantity]]</f>
        <v>48.71</v>
      </c>
    </row>
    <row r="189" spans="1:7" x14ac:dyDescent="0.3">
      <c r="A189" t="s">
        <v>139</v>
      </c>
      <c r="B189" t="s">
        <v>1111</v>
      </c>
      <c r="C189" t="s">
        <v>10</v>
      </c>
      <c r="D189" t="s">
        <v>27</v>
      </c>
      <c r="E189">
        <v>51.36</v>
      </c>
      <c r="F189">
        <v>1</v>
      </c>
      <c r="G189">
        <f>supermarket_sales___Sheet1__2[[#This Row],[Price]]*supermarket_sales___Sheet1__2[[#This Row],[Quantity]]</f>
        <v>51.36</v>
      </c>
    </row>
    <row r="190" spans="1:7" x14ac:dyDescent="0.3">
      <c r="A190" t="s">
        <v>537</v>
      </c>
      <c r="B190" t="s">
        <v>1088</v>
      </c>
      <c r="C190" t="s">
        <v>10</v>
      </c>
      <c r="D190" t="s">
        <v>27</v>
      </c>
      <c r="E190">
        <v>51.47</v>
      </c>
      <c r="F190">
        <v>1</v>
      </c>
      <c r="G190">
        <f>supermarket_sales___Sheet1__2[[#This Row],[Price]]*supermarket_sales___Sheet1__2[[#This Row],[Quantity]]</f>
        <v>51.47</v>
      </c>
    </row>
    <row r="191" spans="1:7" x14ac:dyDescent="0.3">
      <c r="A191" t="s">
        <v>898</v>
      </c>
      <c r="B191" t="s">
        <v>1041</v>
      </c>
      <c r="C191" t="s">
        <v>10</v>
      </c>
      <c r="D191" t="s">
        <v>27</v>
      </c>
      <c r="E191">
        <v>52.35</v>
      </c>
      <c r="F191">
        <v>1</v>
      </c>
      <c r="G191">
        <f>supermarket_sales___Sheet1__2[[#This Row],[Price]]*supermarket_sales___Sheet1__2[[#This Row],[Quantity]]</f>
        <v>52.35</v>
      </c>
    </row>
    <row r="192" spans="1:7" x14ac:dyDescent="0.3">
      <c r="A192" t="s">
        <v>857</v>
      </c>
      <c r="B192" t="s">
        <v>1079</v>
      </c>
      <c r="C192" t="s">
        <v>13</v>
      </c>
      <c r="D192" t="s">
        <v>27</v>
      </c>
      <c r="E192">
        <v>52.38</v>
      </c>
      <c r="F192">
        <v>1</v>
      </c>
      <c r="G192">
        <f>supermarket_sales___Sheet1__2[[#This Row],[Price]]*supermarket_sales___Sheet1__2[[#This Row],[Quantity]]</f>
        <v>52.38</v>
      </c>
    </row>
    <row r="193" spans="1:7" x14ac:dyDescent="0.3">
      <c r="A193" t="s">
        <v>969</v>
      </c>
      <c r="B193" t="s">
        <v>1112</v>
      </c>
      <c r="C193" t="s">
        <v>10</v>
      </c>
      <c r="D193" t="s">
        <v>27</v>
      </c>
      <c r="E193">
        <v>53.78</v>
      </c>
      <c r="F193">
        <v>1</v>
      </c>
      <c r="G193">
        <f>supermarket_sales___Sheet1__2[[#This Row],[Price]]*supermarket_sales___Sheet1__2[[#This Row],[Quantity]]</f>
        <v>53.78</v>
      </c>
    </row>
    <row r="194" spans="1:7" x14ac:dyDescent="0.3">
      <c r="A194" t="s">
        <v>817</v>
      </c>
      <c r="B194" t="s">
        <v>1091</v>
      </c>
      <c r="C194" t="s">
        <v>13</v>
      </c>
      <c r="D194" t="s">
        <v>27</v>
      </c>
      <c r="E194">
        <v>27.18</v>
      </c>
      <c r="F194">
        <v>2</v>
      </c>
      <c r="G194">
        <f>supermarket_sales___Sheet1__2[[#This Row],[Price]]*supermarket_sales___Sheet1__2[[#This Row],[Quantity]]</f>
        <v>54.36</v>
      </c>
    </row>
    <row r="195" spans="1:7" x14ac:dyDescent="0.3">
      <c r="A195" t="s">
        <v>681</v>
      </c>
      <c r="B195" t="s">
        <v>1063</v>
      </c>
      <c r="C195" t="s">
        <v>10</v>
      </c>
      <c r="D195" t="s">
        <v>27</v>
      </c>
      <c r="E195">
        <v>55.45</v>
      </c>
      <c r="F195">
        <v>1</v>
      </c>
      <c r="G195">
        <f>supermarket_sales___Sheet1__2[[#This Row],[Price]]*supermarket_sales___Sheet1__2[[#This Row],[Quantity]]</f>
        <v>55.45</v>
      </c>
    </row>
    <row r="196" spans="1:7" x14ac:dyDescent="0.3">
      <c r="A196" t="s">
        <v>893</v>
      </c>
      <c r="B196" t="s">
        <v>1113</v>
      </c>
      <c r="C196" t="s">
        <v>13</v>
      </c>
      <c r="D196" t="s">
        <v>27</v>
      </c>
      <c r="E196">
        <v>56.5</v>
      </c>
      <c r="F196">
        <v>1</v>
      </c>
      <c r="G196">
        <f>supermarket_sales___Sheet1__2[[#This Row],[Price]]*supermarket_sales___Sheet1__2[[#This Row],[Quantity]]</f>
        <v>56.5</v>
      </c>
    </row>
    <row r="197" spans="1:7" x14ac:dyDescent="0.3">
      <c r="A197" t="s">
        <v>30</v>
      </c>
      <c r="B197" t="s">
        <v>1090</v>
      </c>
      <c r="C197" t="s">
        <v>10</v>
      </c>
      <c r="D197" t="s">
        <v>27</v>
      </c>
      <c r="E197">
        <v>14.48</v>
      </c>
      <c r="F197">
        <v>4</v>
      </c>
      <c r="G197">
        <f>supermarket_sales___Sheet1__2[[#This Row],[Price]]*supermarket_sales___Sheet1__2[[#This Row],[Quantity]]</f>
        <v>57.92</v>
      </c>
    </row>
    <row r="198" spans="1:7" x14ac:dyDescent="0.3">
      <c r="A198" t="s">
        <v>623</v>
      </c>
      <c r="B198" t="s">
        <v>1098</v>
      </c>
      <c r="C198" t="s">
        <v>13</v>
      </c>
      <c r="D198" t="s">
        <v>27</v>
      </c>
      <c r="E198">
        <v>64.989999999999995</v>
      </c>
      <c r="F198">
        <v>1</v>
      </c>
      <c r="G198">
        <f>supermarket_sales___Sheet1__2[[#This Row],[Price]]*supermarket_sales___Sheet1__2[[#This Row],[Quantity]]</f>
        <v>64.989999999999995</v>
      </c>
    </row>
    <row r="199" spans="1:7" x14ac:dyDescent="0.3">
      <c r="A199" t="s">
        <v>283</v>
      </c>
      <c r="B199" t="s">
        <v>1077</v>
      </c>
      <c r="C199" t="s">
        <v>13</v>
      </c>
      <c r="D199" t="s">
        <v>27</v>
      </c>
      <c r="E199">
        <v>16.45</v>
      </c>
      <c r="F199">
        <v>4</v>
      </c>
      <c r="G199">
        <f>supermarket_sales___Sheet1__2[[#This Row],[Price]]*supermarket_sales___Sheet1__2[[#This Row],[Quantity]]</f>
        <v>65.8</v>
      </c>
    </row>
    <row r="200" spans="1:7" x14ac:dyDescent="0.3">
      <c r="A200" t="s">
        <v>512</v>
      </c>
      <c r="B200" t="s">
        <v>1113</v>
      </c>
      <c r="C200" t="s">
        <v>13</v>
      </c>
      <c r="D200" t="s">
        <v>27</v>
      </c>
      <c r="E200">
        <v>34.700000000000003</v>
      </c>
      <c r="F200">
        <v>2</v>
      </c>
      <c r="G200">
        <f>supermarket_sales___Sheet1__2[[#This Row],[Price]]*supermarket_sales___Sheet1__2[[#This Row],[Quantity]]</f>
        <v>69.400000000000006</v>
      </c>
    </row>
    <row r="201" spans="1:7" x14ac:dyDescent="0.3">
      <c r="A201" t="s">
        <v>74</v>
      </c>
      <c r="B201" t="s">
        <v>1065</v>
      </c>
      <c r="C201" t="s">
        <v>10</v>
      </c>
      <c r="D201" t="s">
        <v>27</v>
      </c>
      <c r="E201">
        <v>17.87</v>
      </c>
      <c r="F201">
        <v>4</v>
      </c>
      <c r="G201">
        <f>supermarket_sales___Sheet1__2[[#This Row],[Price]]*supermarket_sales___Sheet1__2[[#This Row],[Quantity]]</f>
        <v>71.48</v>
      </c>
    </row>
    <row r="202" spans="1:7" x14ac:dyDescent="0.3">
      <c r="A202" t="s">
        <v>605</v>
      </c>
      <c r="B202" t="s">
        <v>1101</v>
      </c>
      <c r="C202" t="s">
        <v>10</v>
      </c>
      <c r="D202" t="s">
        <v>27</v>
      </c>
      <c r="E202">
        <v>18.079999999999998</v>
      </c>
      <c r="F202">
        <v>4</v>
      </c>
      <c r="G202">
        <f>supermarket_sales___Sheet1__2[[#This Row],[Price]]*supermarket_sales___Sheet1__2[[#This Row],[Quantity]]</f>
        <v>72.319999999999993</v>
      </c>
    </row>
    <row r="203" spans="1:7" x14ac:dyDescent="0.3">
      <c r="A203" t="s">
        <v>558</v>
      </c>
      <c r="B203" t="s">
        <v>1105</v>
      </c>
      <c r="C203" t="s">
        <v>10</v>
      </c>
      <c r="D203" t="s">
        <v>27</v>
      </c>
      <c r="E203">
        <v>73.959999999999994</v>
      </c>
      <c r="F203">
        <v>1</v>
      </c>
      <c r="G203">
        <f>supermarket_sales___Sheet1__2[[#This Row],[Price]]*supermarket_sales___Sheet1__2[[#This Row],[Quantity]]</f>
        <v>73.959999999999994</v>
      </c>
    </row>
    <row r="204" spans="1:7" x14ac:dyDescent="0.3">
      <c r="A204" t="s">
        <v>872</v>
      </c>
      <c r="B204" t="s">
        <v>1093</v>
      </c>
      <c r="C204" t="s">
        <v>13</v>
      </c>
      <c r="D204" t="s">
        <v>27</v>
      </c>
      <c r="E204">
        <v>74.099999999999994</v>
      </c>
      <c r="F204">
        <v>1</v>
      </c>
      <c r="G204">
        <f>supermarket_sales___Sheet1__2[[#This Row],[Price]]*supermarket_sales___Sheet1__2[[#This Row],[Quantity]]</f>
        <v>74.099999999999994</v>
      </c>
    </row>
    <row r="205" spans="1:7" x14ac:dyDescent="0.3">
      <c r="A205" t="s">
        <v>217</v>
      </c>
      <c r="B205" t="s">
        <v>1080</v>
      </c>
      <c r="C205" t="s">
        <v>10</v>
      </c>
      <c r="D205" t="s">
        <v>27</v>
      </c>
      <c r="E205">
        <v>74.290000000000006</v>
      </c>
      <c r="F205">
        <v>1</v>
      </c>
      <c r="G205">
        <f>supermarket_sales___Sheet1__2[[#This Row],[Price]]*supermarket_sales___Sheet1__2[[#This Row],[Quantity]]</f>
        <v>74.290000000000006</v>
      </c>
    </row>
    <row r="206" spans="1:7" x14ac:dyDescent="0.3">
      <c r="A206" t="s">
        <v>137</v>
      </c>
      <c r="B206" t="s">
        <v>1051</v>
      </c>
      <c r="C206" t="s">
        <v>13</v>
      </c>
      <c r="D206" t="s">
        <v>27</v>
      </c>
      <c r="E206">
        <v>27.02</v>
      </c>
      <c r="F206">
        <v>3</v>
      </c>
      <c r="G206">
        <f>supermarket_sales___Sheet1__2[[#This Row],[Price]]*supermarket_sales___Sheet1__2[[#This Row],[Quantity]]</f>
        <v>81.06</v>
      </c>
    </row>
    <row r="207" spans="1:7" x14ac:dyDescent="0.3">
      <c r="A207" t="s">
        <v>903</v>
      </c>
      <c r="B207" t="s">
        <v>1096</v>
      </c>
      <c r="C207" t="s">
        <v>10</v>
      </c>
      <c r="D207" t="s">
        <v>27</v>
      </c>
      <c r="E207">
        <v>10.18</v>
      </c>
      <c r="F207">
        <v>8</v>
      </c>
      <c r="G207">
        <f>supermarket_sales___Sheet1__2[[#This Row],[Price]]*supermarket_sales___Sheet1__2[[#This Row],[Quantity]]</f>
        <v>81.44</v>
      </c>
    </row>
    <row r="208" spans="1:7" x14ac:dyDescent="0.3">
      <c r="A208" t="s">
        <v>752</v>
      </c>
      <c r="B208" t="s">
        <v>1060</v>
      </c>
      <c r="C208" t="s">
        <v>10</v>
      </c>
      <c r="D208" t="s">
        <v>27</v>
      </c>
      <c r="E208">
        <v>22.32</v>
      </c>
      <c r="F208">
        <v>4</v>
      </c>
      <c r="G208">
        <f>supermarket_sales___Sheet1__2[[#This Row],[Price]]*supermarket_sales___Sheet1__2[[#This Row],[Quantity]]</f>
        <v>89.28</v>
      </c>
    </row>
    <row r="209" spans="1:7" x14ac:dyDescent="0.3">
      <c r="A209" t="s">
        <v>772</v>
      </c>
      <c r="B209" t="s">
        <v>1045</v>
      </c>
      <c r="C209" t="s">
        <v>10</v>
      </c>
      <c r="D209" t="s">
        <v>27</v>
      </c>
      <c r="E209">
        <v>22.32</v>
      </c>
      <c r="F209">
        <v>4</v>
      </c>
      <c r="G209">
        <f>supermarket_sales___Sheet1__2[[#This Row],[Price]]*supermarket_sales___Sheet1__2[[#This Row],[Quantity]]</f>
        <v>89.28</v>
      </c>
    </row>
    <row r="210" spans="1:7" x14ac:dyDescent="0.3">
      <c r="A210" t="s">
        <v>261</v>
      </c>
      <c r="B210" t="s">
        <v>1114</v>
      </c>
      <c r="C210" t="s">
        <v>13</v>
      </c>
      <c r="D210" t="s">
        <v>27</v>
      </c>
      <c r="E210">
        <v>89.69</v>
      </c>
      <c r="F210">
        <v>1</v>
      </c>
      <c r="G210">
        <f>supermarket_sales___Sheet1__2[[#This Row],[Price]]*supermarket_sales___Sheet1__2[[#This Row],[Quantity]]</f>
        <v>89.69</v>
      </c>
    </row>
    <row r="211" spans="1:7" x14ac:dyDescent="0.3">
      <c r="A211" t="s">
        <v>269</v>
      </c>
      <c r="B211" t="s">
        <v>1061</v>
      </c>
      <c r="C211" t="s">
        <v>10</v>
      </c>
      <c r="D211" t="s">
        <v>27</v>
      </c>
      <c r="E211">
        <v>17.940000000000001</v>
      </c>
      <c r="F211">
        <v>5</v>
      </c>
      <c r="G211">
        <f>supermarket_sales___Sheet1__2[[#This Row],[Price]]*supermarket_sales___Sheet1__2[[#This Row],[Quantity]]</f>
        <v>89.7</v>
      </c>
    </row>
    <row r="212" spans="1:7" x14ac:dyDescent="0.3">
      <c r="A212" t="s">
        <v>230</v>
      </c>
      <c r="B212" t="s">
        <v>1082</v>
      </c>
      <c r="C212" t="s">
        <v>13</v>
      </c>
      <c r="D212" t="s">
        <v>27</v>
      </c>
      <c r="E212">
        <v>30.37</v>
      </c>
      <c r="F212">
        <v>3</v>
      </c>
      <c r="G212">
        <f>supermarket_sales___Sheet1__2[[#This Row],[Price]]*supermarket_sales___Sheet1__2[[#This Row],[Quantity]]</f>
        <v>91.11</v>
      </c>
    </row>
    <row r="213" spans="1:7" x14ac:dyDescent="0.3">
      <c r="A213" t="s">
        <v>646</v>
      </c>
      <c r="B213" t="s">
        <v>1048</v>
      </c>
      <c r="C213" t="s">
        <v>10</v>
      </c>
      <c r="D213" t="s">
        <v>27</v>
      </c>
      <c r="E213">
        <v>91.35</v>
      </c>
      <c r="F213">
        <v>1</v>
      </c>
      <c r="G213">
        <f>supermarket_sales___Sheet1__2[[#This Row],[Price]]*supermarket_sales___Sheet1__2[[#This Row],[Quantity]]</f>
        <v>91.35</v>
      </c>
    </row>
    <row r="214" spans="1:7" x14ac:dyDescent="0.3">
      <c r="A214" t="s">
        <v>982</v>
      </c>
      <c r="B214" t="s">
        <v>1088</v>
      </c>
      <c r="C214" t="s">
        <v>10</v>
      </c>
      <c r="D214" t="s">
        <v>27</v>
      </c>
      <c r="E214">
        <v>91.98</v>
      </c>
      <c r="F214">
        <v>1</v>
      </c>
      <c r="G214">
        <f>supermarket_sales___Sheet1__2[[#This Row],[Price]]*supermarket_sales___Sheet1__2[[#This Row],[Quantity]]</f>
        <v>91.98</v>
      </c>
    </row>
    <row r="215" spans="1:7" x14ac:dyDescent="0.3">
      <c r="A215" t="s">
        <v>910</v>
      </c>
      <c r="B215" t="s">
        <v>1113</v>
      </c>
      <c r="C215" t="s">
        <v>13</v>
      </c>
      <c r="D215" t="s">
        <v>27</v>
      </c>
      <c r="E215">
        <v>12.19</v>
      </c>
      <c r="F215">
        <v>8</v>
      </c>
      <c r="G215">
        <f>supermarket_sales___Sheet1__2[[#This Row],[Price]]*supermarket_sales___Sheet1__2[[#This Row],[Quantity]]</f>
        <v>97.52</v>
      </c>
    </row>
    <row r="216" spans="1:7" x14ac:dyDescent="0.3">
      <c r="A216" t="s">
        <v>997</v>
      </c>
      <c r="B216" t="s">
        <v>1081</v>
      </c>
      <c r="C216" t="s">
        <v>10</v>
      </c>
      <c r="D216" t="s">
        <v>27</v>
      </c>
      <c r="E216">
        <v>49.92</v>
      </c>
      <c r="F216">
        <v>2</v>
      </c>
      <c r="G216">
        <f>supermarket_sales___Sheet1__2[[#This Row],[Price]]*supermarket_sales___Sheet1__2[[#This Row],[Quantity]]</f>
        <v>99.84</v>
      </c>
    </row>
    <row r="217" spans="1:7" x14ac:dyDescent="0.3">
      <c r="A217" t="s">
        <v>741</v>
      </c>
      <c r="B217" t="s">
        <v>1075</v>
      </c>
      <c r="C217" t="s">
        <v>10</v>
      </c>
      <c r="D217" t="s">
        <v>27</v>
      </c>
      <c r="E217">
        <v>17.48</v>
      </c>
      <c r="F217">
        <v>6</v>
      </c>
      <c r="G217">
        <f>supermarket_sales___Sheet1__2[[#This Row],[Price]]*supermarket_sales___Sheet1__2[[#This Row],[Quantity]]</f>
        <v>104.88</v>
      </c>
    </row>
    <row r="218" spans="1:7" x14ac:dyDescent="0.3">
      <c r="A218" t="s">
        <v>138</v>
      </c>
      <c r="B218" t="s">
        <v>1092</v>
      </c>
      <c r="C218" t="s">
        <v>10</v>
      </c>
      <c r="D218" t="s">
        <v>27</v>
      </c>
      <c r="E218">
        <v>21.94</v>
      </c>
      <c r="F218">
        <v>5</v>
      </c>
      <c r="G218">
        <f>supermarket_sales___Sheet1__2[[#This Row],[Price]]*supermarket_sales___Sheet1__2[[#This Row],[Quantity]]</f>
        <v>109.7</v>
      </c>
    </row>
    <row r="219" spans="1:7" x14ac:dyDescent="0.3">
      <c r="A219" t="s">
        <v>431</v>
      </c>
      <c r="B219" t="s">
        <v>1070</v>
      </c>
      <c r="C219" t="s">
        <v>13</v>
      </c>
      <c r="D219" t="s">
        <v>27</v>
      </c>
      <c r="E219">
        <v>23.82</v>
      </c>
      <c r="F219">
        <v>5</v>
      </c>
      <c r="G219">
        <f>supermarket_sales___Sheet1__2[[#This Row],[Price]]*supermarket_sales___Sheet1__2[[#This Row],[Quantity]]</f>
        <v>119.1</v>
      </c>
    </row>
    <row r="220" spans="1:7" x14ac:dyDescent="0.3">
      <c r="A220" t="s">
        <v>549</v>
      </c>
      <c r="B220" t="s">
        <v>1080</v>
      </c>
      <c r="C220" t="s">
        <v>10</v>
      </c>
      <c r="D220" t="s">
        <v>27</v>
      </c>
      <c r="E220">
        <v>59.86</v>
      </c>
      <c r="F220">
        <v>2</v>
      </c>
      <c r="G220">
        <f>supermarket_sales___Sheet1__2[[#This Row],[Price]]*supermarket_sales___Sheet1__2[[#This Row],[Quantity]]</f>
        <v>119.72</v>
      </c>
    </row>
    <row r="221" spans="1:7" x14ac:dyDescent="0.3">
      <c r="A221" t="s">
        <v>393</v>
      </c>
      <c r="B221" t="s">
        <v>1093</v>
      </c>
      <c r="C221" t="s">
        <v>13</v>
      </c>
      <c r="D221" t="s">
        <v>27</v>
      </c>
      <c r="E221">
        <v>60.96</v>
      </c>
      <c r="F221">
        <v>2</v>
      </c>
      <c r="G221">
        <f>supermarket_sales___Sheet1__2[[#This Row],[Price]]*supermarket_sales___Sheet1__2[[#This Row],[Quantity]]</f>
        <v>121.92</v>
      </c>
    </row>
    <row r="222" spans="1:7" x14ac:dyDescent="0.3">
      <c r="A222" t="s">
        <v>849</v>
      </c>
      <c r="B222" t="s">
        <v>1079</v>
      </c>
      <c r="C222" t="s">
        <v>10</v>
      </c>
      <c r="D222" t="s">
        <v>27</v>
      </c>
      <c r="E222">
        <v>41.28</v>
      </c>
      <c r="F222">
        <v>3</v>
      </c>
      <c r="G222">
        <f>supermarket_sales___Sheet1__2[[#This Row],[Price]]*supermarket_sales___Sheet1__2[[#This Row],[Quantity]]</f>
        <v>123.84</v>
      </c>
    </row>
    <row r="223" spans="1:7" x14ac:dyDescent="0.3">
      <c r="A223" t="s">
        <v>730</v>
      </c>
      <c r="B223" t="s">
        <v>1115</v>
      </c>
      <c r="C223" t="s">
        <v>13</v>
      </c>
      <c r="D223" t="s">
        <v>27</v>
      </c>
      <c r="E223">
        <v>15.62</v>
      </c>
      <c r="F223">
        <v>8</v>
      </c>
      <c r="G223">
        <f>supermarket_sales___Sheet1__2[[#This Row],[Price]]*supermarket_sales___Sheet1__2[[#This Row],[Quantity]]</f>
        <v>124.96</v>
      </c>
    </row>
    <row r="224" spans="1:7" x14ac:dyDescent="0.3">
      <c r="A224" t="s">
        <v>277</v>
      </c>
      <c r="B224" t="s">
        <v>1040</v>
      </c>
      <c r="C224" t="s">
        <v>10</v>
      </c>
      <c r="D224" t="s">
        <v>27</v>
      </c>
      <c r="E224">
        <v>32.619999999999997</v>
      </c>
      <c r="F224">
        <v>4</v>
      </c>
      <c r="G224">
        <f>supermarket_sales___Sheet1__2[[#This Row],[Price]]*supermarket_sales___Sheet1__2[[#This Row],[Quantity]]</f>
        <v>130.47999999999999</v>
      </c>
    </row>
    <row r="225" spans="1:7" x14ac:dyDescent="0.3">
      <c r="A225" t="s">
        <v>740</v>
      </c>
      <c r="B225" t="s">
        <v>1047</v>
      </c>
      <c r="C225" t="s">
        <v>13</v>
      </c>
      <c r="D225" t="s">
        <v>27</v>
      </c>
      <c r="E225">
        <v>45.38</v>
      </c>
      <c r="F225">
        <v>3</v>
      </c>
      <c r="G225">
        <f>supermarket_sales___Sheet1__2[[#This Row],[Price]]*supermarket_sales___Sheet1__2[[#This Row],[Quantity]]</f>
        <v>136.14000000000001</v>
      </c>
    </row>
    <row r="226" spans="1:7" x14ac:dyDescent="0.3">
      <c r="A226" t="s">
        <v>469</v>
      </c>
      <c r="B226" t="s">
        <v>1033</v>
      </c>
      <c r="C226" t="s">
        <v>13</v>
      </c>
      <c r="D226" t="s">
        <v>27</v>
      </c>
      <c r="E226">
        <v>45.74</v>
      </c>
      <c r="F226">
        <v>3</v>
      </c>
      <c r="G226">
        <f>supermarket_sales___Sheet1__2[[#This Row],[Price]]*supermarket_sales___Sheet1__2[[#This Row],[Quantity]]</f>
        <v>137.22</v>
      </c>
    </row>
    <row r="227" spans="1:7" x14ac:dyDescent="0.3">
      <c r="A227" t="s">
        <v>452</v>
      </c>
      <c r="B227" t="s">
        <v>1052</v>
      </c>
      <c r="C227" t="s">
        <v>13</v>
      </c>
      <c r="D227" t="s">
        <v>27</v>
      </c>
      <c r="E227">
        <v>69.08</v>
      </c>
      <c r="F227">
        <v>2</v>
      </c>
      <c r="G227">
        <f>supermarket_sales___Sheet1__2[[#This Row],[Price]]*supermarket_sales___Sheet1__2[[#This Row],[Quantity]]</f>
        <v>138.16</v>
      </c>
    </row>
    <row r="228" spans="1:7" x14ac:dyDescent="0.3">
      <c r="A228" t="s">
        <v>333</v>
      </c>
      <c r="B228" t="s">
        <v>1043</v>
      </c>
      <c r="C228" t="s">
        <v>10</v>
      </c>
      <c r="D228" t="s">
        <v>27</v>
      </c>
      <c r="E228">
        <v>69.33</v>
      </c>
      <c r="F228">
        <v>2</v>
      </c>
      <c r="G228">
        <f>supermarket_sales___Sheet1__2[[#This Row],[Price]]*supermarket_sales___Sheet1__2[[#This Row],[Quantity]]</f>
        <v>138.66</v>
      </c>
    </row>
    <row r="229" spans="1:7" x14ac:dyDescent="0.3">
      <c r="A229" t="s">
        <v>578</v>
      </c>
      <c r="B229" t="s">
        <v>1053</v>
      </c>
      <c r="C229" t="s">
        <v>10</v>
      </c>
      <c r="D229" t="s">
        <v>27</v>
      </c>
      <c r="E229">
        <v>72.040000000000006</v>
      </c>
      <c r="F229">
        <v>2</v>
      </c>
      <c r="G229">
        <f>supermarket_sales___Sheet1__2[[#This Row],[Price]]*supermarket_sales___Sheet1__2[[#This Row],[Quantity]]</f>
        <v>144.08000000000001</v>
      </c>
    </row>
    <row r="230" spans="1:7" x14ac:dyDescent="0.3">
      <c r="A230" t="s">
        <v>213</v>
      </c>
      <c r="B230" t="s">
        <v>1099</v>
      </c>
      <c r="C230" t="s">
        <v>13</v>
      </c>
      <c r="D230" t="s">
        <v>27</v>
      </c>
      <c r="E230">
        <v>73.52</v>
      </c>
      <c r="F230">
        <v>2</v>
      </c>
      <c r="G230">
        <f>supermarket_sales___Sheet1__2[[#This Row],[Price]]*supermarket_sales___Sheet1__2[[#This Row],[Quantity]]</f>
        <v>147.04</v>
      </c>
    </row>
    <row r="231" spans="1:7" x14ac:dyDescent="0.3">
      <c r="A231" t="s">
        <v>477</v>
      </c>
      <c r="B231" t="s">
        <v>1058</v>
      </c>
      <c r="C231" t="s">
        <v>10</v>
      </c>
      <c r="D231" t="s">
        <v>27</v>
      </c>
      <c r="E231">
        <v>29.56</v>
      </c>
      <c r="F231">
        <v>5</v>
      </c>
      <c r="G231">
        <f>supermarket_sales___Sheet1__2[[#This Row],[Price]]*supermarket_sales___Sheet1__2[[#This Row],[Quantity]]</f>
        <v>147.79999999999998</v>
      </c>
    </row>
    <row r="232" spans="1:7" x14ac:dyDescent="0.3">
      <c r="A232" t="s">
        <v>509</v>
      </c>
      <c r="B232" t="s">
        <v>1108</v>
      </c>
      <c r="C232" t="s">
        <v>13</v>
      </c>
      <c r="D232" t="s">
        <v>27</v>
      </c>
      <c r="E232">
        <v>37.15</v>
      </c>
      <c r="F232">
        <v>4</v>
      </c>
      <c r="G232">
        <f>supermarket_sales___Sheet1__2[[#This Row],[Price]]*supermarket_sales___Sheet1__2[[#This Row],[Quantity]]</f>
        <v>148.6</v>
      </c>
    </row>
    <row r="233" spans="1:7" x14ac:dyDescent="0.3">
      <c r="A233" t="s">
        <v>284</v>
      </c>
      <c r="B233" t="s">
        <v>1113</v>
      </c>
      <c r="C233" t="s">
        <v>10</v>
      </c>
      <c r="D233" t="s">
        <v>27</v>
      </c>
      <c r="E233">
        <v>38.299999999999997</v>
      </c>
      <c r="F233">
        <v>4</v>
      </c>
      <c r="G233">
        <f>supermarket_sales___Sheet1__2[[#This Row],[Price]]*supermarket_sales___Sheet1__2[[#This Row],[Quantity]]</f>
        <v>153.19999999999999</v>
      </c>
    </row>
    <row r="234" spans="1:7" x14ac:dyDescent="0.3">
      <c r="A234" t="s">
        <v>862</v>
      </c>
      <c r="B234" t="s">
        <v>1066</v>
      </c>
      <c r="C234" t="s">
        <v>13</v>
      </c>
      <c r="D234" t="s">
        <v>27</v>
      </c>
      <c r="E234">
        <v>51.94</v>
      </c>
      <c r="F234">
        <v>3</v>
      </c>
      <c r="G234">
        <f>supermarket_sales___Sheet1__2[[#This Row],[Price]]*supermarket_sales___Sheet1__2[[#This Row],[Quantity]]</f>
        <v>155.82</v>
      </c>
    </row>
    <row r="235" spans="1:7" x14ac:dyDescent="0.3">
      <c r="A235" t="s">
        <v>548</v>
      </c>
      <c r="B235" t="s">
        <v>1111</v>
      </c>
      <c r="C235" t="s">
        <v>13</v>
      </c>
      <c r="D235" t="s">
        <v>27</v>
      </c>
      <c r="E235">
        <v>39.21</v>
      </c>
      <c r="F235">
        <v>4</v>
      </c>
      <c r="G235">
        <f>supermarket_sales___Sheet1__2[[#This Row],[Price]]*supermarket_sales___Sheet1__2[[#This Row],[Quantity]]</f>
        <v>156.84</v>
      </c>
    </row>
    <row r="236" spans="1:7" x14ac:dyDescent="0.3">
      <c r="A236" t="s">
        <v>661</v>
      </c>
      <c r="B236" t="s">
        <v>1067</v>
      </c>
      <c r="C236" t="s">
        <v>13</v>
      </c>
      <c r="D236" t="s">
        <v>27</v>
      </c>
      <c r="E236">
        <v>52.42</v>
      </c>
      <c r="F236">
        <v>3</v>
      </c>
      <c r="G236">
        <f>supermarket_sales___Sheet1__2[[#This Row],[Price]]*supermarket_sales___Sheet1__2[[#This Row],[Quantity]]</f>
        <v>157.26</v>
      </c>
    </row>
    <row r="237" spans="1:7" x14ac:dyDescent="0.3">
      <c r="A237" t="s">
        <v>199</v>
      </c>
      <c r="B237" t="s">
        <v>1058</v>
      </c>
      <c r="C237" t="s">
        <v>13</v>
      </c>
      <c r="D237" t="s">
        <v>27</v>
      </c>
      <c r="E237">
        <v>22.51</v>
      </c>
      <c r="F237">
        <v>7</v>
      </c>
      <c r="G237">
        <f>supermarket_sales___Sheet1__2[[#This Row],[Price]]*supermarket_sales___Sheet1__2[[#This Row],[Quantity]]</f>
        <v>157.57000000000002</v>
      </c>
    </row>
    <row r="238" spans="1:7" x14ac:dyDescent="0.3">
      <c r="A238" t="s">
        <v>252</v>
      </c>
      <c r="B238" t="s">
        <v>1098</v>
      </c>
      <c r="C238" t="s">
        <v>13</v>
      </c>
      <c r="D238" t="s">
        <v>27</v>
      </c>
      <c r="E238">
        <v>81.37</v>
      </c>
      <c r="F238">
        <v>2</v>
      </c>
      <c r="G238">
        <f>supermarket_sales___Sheet1__2[[#This Row],[Price]]*supermarket_sales___Sheet1__2[[#This Row],[Quantity]]</f>
        <v>162.74</v>
      </c>
    </row>
    <row r="239" spans="1:7" x14ac:dyDescent="0.3">
      <c r="A239" t="s">
        <v>331</v>
      </c>
      <c r="B239" t="s">
        <v>1092</v>
      </c>
      <c r="C239" t="s">
        <v>13</v>
      </c>
      <c r="D239" t="s">
        <v>27</v>
      </c>
      <c r="E239">
        <v>81.91</v>
      </c>
      <c r="F239">
        <v>2</v>
      </c>
      <c r="G239">
        <f>supermarket_sales___Sheet1__2[[#This Row],[Price]]*supermarket_sales___Sheet1__2[[#This Row],[Quantity]]</f>
        <v>163.82</v>
      </c>
    </row>
    <row r="240" spans="1:7" x14ac:dyDescent="0.3">
      <c r="A240" t="s">
        <v>128</v>
      </c>
      <c r="B240" t="s">
        <v>1105</v>
      </c>
      <c r="C240" t="s">
        <v>13</v>
      </c>
      <c r="D240" t="s">
        <v>27</v>
      </c>
      <c r="E240">
        <v>27.38</v>
      </c>
      <c r="F240">
        <v>6</v>
      </c>
      <c r="G240">
        <f>supermarket_sales___Sheet1__2[[#This Row],[Price]]*supermarket_sales___Sheet1__2[[#This Row],[Quantity]]</f>
        <v>164.28</v>
      </c>
    </row>
    <row r="241" spans="1:7" x14ac:dyDescent="0.3">
      <c r="A241" t="s">
        <v>953</v>
      </c>
      <c r="B241" t="s">
        <v>1086</v>
      </c>
      <c r="C241" t="s">
        <v>10</v>
      </c>
      <c r="D241" t="s">
        <v>27</v>
      </c>
      <c r="E241">
        <v>83.35</v>
      </c>
      <c r="F241">
        <v>2</v>
      </c>
      <c r="G241">
        <f>supermarket_sales___Sheet1__2[[#This Row],[Price]]*supermarket_sales___Sheet1__2[[#This Row],[Quantity]]</f>
        <v>166.7</v>
      </c>
    </row>
    <row r="242" spans="1:7" x14ac:dyDescent="0.3">
      <c r="A242" t="s">
        <v>697</v>
      </c>
      <c r="B242" t="s">
        <v>1094</v>
      </c>
      <c r="C242" t="s">
        <v>10</v>
      </c>
      <c r="D242" t="s">
        <v>27</v>
      </c>
      <c r="E242">
        <v>83.77</v>
      </c>
      <c r="F242">
        <v>2</v>
      </c>
      <c r="G242">
        <f>supermarket_sales___Sheet1__2[[#This Row],[Price]]*supermarket_sales___Sheet1__2[[#This Row],[Quantity]]</f>
        <v>167.54</v>
      </c>
    </row>
    <row r="243" spans="1:7" x14ac:dyDescent="0.3">
      <c r="A243" t="s">
        <v>572</v>
      </c>
      <c r="B243" t="s">
        <v>1056</v>
      </c>
      <c r="C243" t="s">
        <v>13</v>
      </c>
      <c r="D243" t="s">
        <v>27</v>
      </c>
      <c r="E243">
        <v>57.27</v>
      </c>
      <c r="F243">
        <v>3</v>
      </c>
      <c r="G243">
        <f>supermarket_sales___Sheet1__2[[#This Row],[Price]]*supermarket_sales___Sheet1__2[[#This Row],[Quantity]]</f>
        <v>171.81</v>
      </c>
    </row>
    <row r="244" spans="1:7" x14ac:dyDescent="0.3">
      <c r="A244" t="s">
        <v>996</v>
      </c>
      <c r="B244" t="s">
        <v>1034</v>
      </c>
      <c r="C244" t="s">
        <v>13</v>
      </c>
      <c r="D244" t="s">
        <v>27</v>
      </c>
      <c r="E244">
        <v>86.13</v>
      </c>
      <c r="F244">
        <v>2</v>
      </c>
      <c r="G244">
        <f>supermarket_sales___Sheet1__2[[#This Row],[Price]]*supermarket_sales___Sheet1__2[[#This Row],[Quantity]]</f>
        <v>172.26</v>
      </c>
    </row>
    <row r="245" spans="1:7" x14ac:dyDescent="0.3">
      <c r="A245" t="s">
        <v>1015</v>
      </c>
      <c r="B245" t="s">
        <v>1085</v>
      </c>
      <c r="C245" t="s">
        <v>13</v>
      </c>
      <c r="D245" t="s">
        <v>27</v>
      </c>
      <c r="E245">
        <v>17.489999999999998</v>
      </c>
      <c r="F245">
        <v>10</v>
      </c>
      <c r="G245">
        <f>supermarket_sales___Sheet1__2[[#This Row],[Price]]*supermarket_sales___Sheet1__2[[#This Row],[Quantity]]</f>
        <v>174.89999999999998</v>
      </c>
    </row>
    <row r="246" spans="1:7" x14ac:dyDescent="0.3">
      <c r="A246" t="s">
        <v>48</v>
      </c>
      <c r="B246" t="s">
        <v>1033</v>
      </c>
      <c r="C246" t="s">
        <v>13</v>
      </c>
      <c r="D246" t="s">
        <v>27</v>
      </c>
      <c r="E246">
        <v>87.67</v>
      </c>
      <c r="F246">
        <v>2</v>
      </c>
      <c r="G246">
        <f>supermarket_sales___Sheet1__2[[#This Row],[Price]]*supermarket_sales___Sheet1__2[[#This Row],[Quantity]]</f>
        <v>175.34</v>
      </c>
    </row>
    <row r="247" spans="1:7" x14ac:dyDescent="0.3">
      <c r="A247" t="s">
        <v>742</v>
      </c>
      <c r="B247" t="s">
        <v>1086</v>
      </c>
      <c r="C247" t="s">
        <v>13</v>
      </c>
      <c r="D247" t="s">
        <v>27</v>
      </c>
      <c r="E247">
        <v>25.56</v>
      </c>
      <c r="F247">
        <v>7</v>
      </c>
      <c r="G247">
        <f>supermarket_sales___Sheet1__2[[#This Row],[Price]]*supermarket_sales___Sheet1__2[[#This Row],[Quantity]]</f>
        <v>178.92</v>
      </c>
    </row>
    <row r="248" spans="1:7" x14ac:dyDescent="0.3">
      <c r="A248" t="s">
        <v>99</v>
      </c>
      <c r="B248" t="s">
        <v>1107</v>
      </c>
      <c r="C248" t="s">
        <v>10</v>
      </c>
      <c r="D248" t="s">
        <v>27</v>
      </c>
      <c r="E248">
        <v>20.010000000000002</v>
      </c>
      <c r="F248">
        <v>9</v>
      </c>
      <c r="G248">
        <f>supermarket_sales___Sheet1__2[[#This Row],[Price]]*supermarket_sales___Sheet1__2[[#This Row],[Quantity]]</f>
        <v>180.09</v>
      </c>
    </row>
    <row r="249" spans="1:7" x14ac:dyDescent="0.3">
      <c r="A249" t="s">
        <v>620</v>
      </c>
      <c r="B249" t="s">
        <v>1098</v>
      </c>
      <c r="C249" t="s">
        <v>13</v>
      </c>
      <c r="D249" t="s">
        <v>27</v>
      </c>
      <c r="E249">
        <v>36.85</v>
      </c>
      <c r="F249">
        <v>5</v>
      </c>
      <c r="G249">
        <f>supermarket_sales___Sheet1__2[[#This Row],[Price]]*supermarket_sales___Sheet1__2[[#This Row],[Quantity]]</f>
        <v>184.25</v>
      </c>
    </row>
    <row r="250" spans="1:7" x14ac:dyDescent="0.3">
      <c r="A250" t="s">
        <v>604</v>
      </c>
      <c r="B250" t="s">
        <v>1058</v>
      </c>
      <c r="C250" t="s">
        <v>10</v>
      </c>
      <c r="D250" t="s">
        <v>27</v>
      </c>
      <c r="E250">
        <v>92.98</v>
      </c>
      <c r="F250">
        <v>2</v>
      </c>
      <c r="G250">
        <f>supermarket_sales___Sheet1__2[[#This Row],[Price]]*supermarket_sales___Sheet1__2[[#This Row],[Quantity]]</f>
        <v>185.96</v>
      </c>
    </row>
    <row r="251" spans="1:7" x14ac:dyDescent="0.3">
      <c r="A251" t="s">
        <v>264</v>
      </c>
      <c r="B251" t="s">
        <v>1049</v>
      </c>
      <c r="C251" t="s">
        <v>10</v>
      </c>
      <c r="D251" t="s">
        <v>27</v>
      </c>
      <c r="E251">
        <v>93.2</v>
      </c>
      <c r="F251">
        <v>2</v>
      </c>
      <c r="G251">
        <f>supermarket_sales___Sheet1__2[[#This Row],[Price]]*supermarket_sales___Sheet1__2[[#This Row],[Quantity]]</f>
        <v>186.4</v>
      </c>
    </row>
    <row r="252" spans="1:7" x14ac:dyDescent="0.3">
      <c r="A252" t="s">
        <v>858</v>
      </c>
      <c r="B252" t="s">
        <v>1106</v>
      </c>
      <c r="C252" t="s">
        <v>10</v>
      </c>
      <c r="D252" t="s">
        <v>27</v>
      </c>
      <c r="E252">
        <v>38.54</v>
      </c>
      <c r="F252">
        <v>5</v>
      </c>
      <c r="G252">
        <f>supermarket_sales___Sheet1__2[[#This Row],[Price]]*supermarket_sales___Sheet1__2[[#This Row],[Quantity]]</f>
        <v>192.7</v>
      </c>
    </row>
    <row r="253" spans="1:7" x14ac:dyDescent="0.3">
      <c r="A253" t="s">
        <v>687</v>
      </c>
      <c r="B253" t="s">
        <v>1053</v>
      </c>
      <c r="C253" t="s">
        <v>13</v>
      </c>
      <c r="D253" t="s">
        <v>27</v>
      </c>
      <c r="E253">
        <v>48.63</v>
      </c>
      <c r="F253">
        <v>4</v>
      </c>
      <c r="G253">
        <f>supermarket_sales___Sheet1__2[[#This Row],[Price]]*supermarket_sales___Sheet1__2[[#This Row],[Quantity]]</f>
        <v>194.52</v>
      </c>
    </row>
    <row r="254" spans="1:7" x14ac:dyDescent="0.3">
      <c r="A254" t="s">
        <v>513</v>
      </c>
      <c r="B254" t="s">
        <v>1091</v>
      </c>
      <c r="C254" t="s">
        <v>10</v>
      </c>
      <c r="D254" t="s">
        <v>27</v>
      </c>
      <c r="E254">
        <v>19.66</v>
      </c>
      <c r="F254">
        <v>10</v>
      </c>
      <c r="G254">
        <f>supermarket_sales___Sheet1__2[[#This Row],[Price]]*supermarket_sales___Sheet1__2[[#This Row],[Quantity]]</f>
        <v>196.6</v>
      </c>
    </row>
    <row r="255" spans="1:7" x14ac:dyDescent="0.3">
      <c r="A255" t="s">
        <v>873</v>
      </c>
      <c r="B255" t="s">
        <v>1103</v>
      </c>
      <c r="C255" t="s">
        <v>13</v>
      </c>
      <c r="D255" t="s">
        <v>27</v>
      </c>
      <c r="E255">
        <v>98.48</v>
      </c>
      <c r="F255">
        <v>2</v>
      </c>
      <c r="G255">
        <f>supermarket_sales___Sheet1__2[[#This Row],[Price]]*supermarket_sales___Sheet1__2[[#This Row],[Quantity]]</f>
        <v>196.96</v>
      </c>
    </row>
    <row r="256" spans="1:7" x14ac:dyDescent="0.3">
      <c r="A256" t="s">
        <v>724</v>
      </c>
      <c r="B256" t="s">
        <v>1067</v>
      </c>
      <c r="C256" t="s">
        <v>10</v>
      </c>
      <c r="D256" t="s">
        <v>27</v>
      </c>
      <c r="E256">
        <v>19.77</v>
      </c>
      <c r="F256">
        <v>10</v>
      </c>
      <c r="G256">
        <f>supermarket_sales___Sheet1__2[[#This Row],[Price]]*supermarket_sales___Sheet1__2[[#This Row],[Quantity]]</f>
        <v>197.7</v>
      </c>
    </row>
    <row r="257" spans="1:7" x14ac:dyDescent="0.3">
      <c r="A257" t="s">
        <v>586</v>
      </c>
      <c r="B257" t="s">
        <v>1102</v>
      </c>
      <c r="C257" t="s">
        <v>13</v>
      </c>
      <c r="D257" t="s">
        <v>27</v>
      </c>
      <c r="E257">
        <v>99.25</v>
      </c>
      <c r="F257">
        <v>2</v>
      </c>
      <c r="G257">
        <f>supermarket_sales___Sheet1__2[[#This Row],[Price]]*supermarket_sales___Sheet1__2[[#This Row],[Quantity]]</f>
        <v>198.5</v>
      </c>
    </row>
    <row r="258" spans="1:7" x14ac:dyDescent="0.3">
      <c r="A258" t="s">
        <v>425</v>
      </c>
      <c r="B258" t="s">
        <v>1085</v>
      </c>
      <c r="C258" t="s">
        <v>13</v>
      </c>
      <c r="D258" t="s">
        <v>27</v>
      </c>
      <c r="E258">
        <v>39.75</v>
      </c>
      <c r="F258">
        <v>5</v>
      </c>
      <c r="G258">
        <f>supermarket_sales___Sheet1__2[[#This Row],[Price]]*supermarket_sales___Sheet1__2[[#This Row],[Quantity]]</f>
        <v>198.75</v>
      </c>
    </row>
    <row r="259" spans="1:7" x14ac:dyDescent="0.3">
      <c r="A259" t="s">
        <v>322</v>
      </c>
      <c r="B259" t="s">
        <v>1076</v>
      </c>
      <c r="C259" t="s">
        <v>13</v>
      </c>
      <c r="D259" t="s">
        <v>27</v>
      </c>
      <c r="E259">
        <v>99.82</v>
      </c>
      <c r="F259">
        <v>2</v>
      </c>
      <c r="G259">
        <f>supermarket_sales___Sheet1__2[[#This Row],[Price]]*supermarket_sales___Sheet1__2[[#This Row],[Quantity]]</f>
        <v>199.64</v>
      </c>
    </row>
    <row r="260" spans="1:7" x14ac:dyDescent="0.3">
      <c r="A260" t="s">
        <v>516</v>
      </c>
      <c r="B260" t="s">
        <v>1063</v>
      </c>
      <c r="C260" t="s">
        <v>13</v>
      </c>
      <c r="D260" t="s">
        <v>27</v>
      </c>
      <c r="E260">
        <v>99.89</v>
      </c>
      <c r="F260">
        <v>2</v>
      </c>
      <c r="G260">
        <f>supermarket_sales___Sheet1__2[[#This Row],[Price]]*supermarket_sales___Sheet1__2[[#This Row],[Quantity]]</f>
        <v>199.78</v>
      </c>
    </row>
    <row r="261" spans="1:7" x14ac:dyDescent="0.3">
      <c r="A261" t="s">
        <v>445</v>
      </c>
      <c r="B261" t="s">
        <v>1044</v>
      </c>
      <c r="C261" t="s">
        <v>10</v>
      </c>
      <c r="D261" t="s">
        <v>27</v>
      </c>
      <c r="E261">
        <v>25.42</v>
      </c>
      <c r="F261">
        <v>8</v>
      </c>
      <c r="G261">
        <f>supermarket_sales___Sheet1__2[[#This Row],[Price]]*supermarket_sales___Sheet1__2[[#This Row],[Quantity]]</f>
        <v>203.36</v>
      </c>
    </row>
    <row r="262" spans="1:7" x14ac:dyDescent="0.3">
      <c r="A262" t="s">
        <v>259</v>
      </c>
      <c r="B262" t="s">
        <v>1092</v>
      </c>
      <c r="C262" t="s">
        <v>10</v>
      </c>
      <c r="D262" t="s">
        <v>27</v>
      </c>
      <c r="E262">
        <v>44.22</v>
      </c>
      <c r="F262">
        <v>5</v>
      </c>
      <c r="G262">
        <f>supermarket_sales___Sheet1__2[[#This Row],[Price]]*supermarket_sales___Sheet1__2[[#This Row],[Quantity]]</f>
        <v>221.1</v>
      </c>
    </row>
    <row r="263" spans="1:7" x14ac:dyDescent="0.3">
      <c r="A263" t="s">
        <v>788</v>
      </c>
      <c r="B263" t="s">
        <v>1105</v>
      </c>
      <c r="C263" t="s">
        <v>13</v>
      </c>
      <c r="D263" t="s">
        <v>27</v>
      </c>
      <c r="E263">
        <v>76.06</v>
      </c>
      <c r="F263">
        <v>3</v>
      </c>
      <c r="G263">
        <f>supermarket_sales___Sheet1__2[[#This Row],[Price]]*supermarket_sales___Sheet1__2[[#This Row],[Quantity]]</f>
        <v>228.18</v>
      </c>
    </row>
    <row r="264" spans="1:7" x14ac:dyDescent="0.3">
      <c r="A264" t="s">
        <v>676</v>
      </c>
      <c r="B264" t="s">
        <v>1048</v>
      </c>
      <c r="C264" t="s">
        <v>10</v>
      </c>
      <c r="D264" t="s">
        <v>27</v>
      </c>
      <c r="E264">
        <v>60.18</v>
      </c>
      <c r="F264">
        <v>4</v>
      </c>
      <c r="G264">
        <f>supermarket_sales___Sheet1__2[[#This Row],[Price]]*supermarket_sales___Sheet1__2[[#This Row],[Quantity]]</f>
        <v>240.72</v>
      </c>
    </row>
    <row r="265" spans="1:7" x14ac:dyDescent="0.3">
      <c r="A265" t="s">
        <v>412</v>
      </c>
      <c r="B265" t="s">
        <v>1066</v>
      </c>
      <c r="C265" t="s">
        <v>10</v>
      </c>
      <c r="D265" t="s">
        <v>27</v>
      </c>
      <c r="E265">
        <v>80.48</v>
      </c>
      <c r="F265">
        <v>3</v>
      </c>
      <c r="G265">
        <f>supermarket_sales___Sheet1__2[[#This Row],[Price]]*supermarket_sales___Sheet1__2[[#This Row],[Quantity]]</f>
        <v>241.44</v>
      </c>
    </row>
    <row r="266" spans="1:7" x14ac:dyDescent="0.3">
      <c r="A266" t="s">
        <v>395</v>
      </c>
      <c r="B266" t="s">
        <v>1040</v>
      </c>
      <c r="C266" t="s">
        <v>13</v>
      </c>
      <c r="D266" t="s">
        <v>27</v>
      </c>
      <c r="E266">
        <v>42.08</v>
      </c>
      <c r="F266">
        <v>6</v>
      </c>
      <c r="G266">
        <f>supermarket_sales___Sheet1__2[[#This Row],[Price]]*supermarket_sales___Sheet1__2[[#This Row],[Quantity]]</f>
        <v>252.48</v>
      </c>
    </row>
    <row r="267" spans="1:7" x14ac:dyDescent="0.3">
      <c r="A267" t="s">
        <v>776</v>
      </c>
      <c r="B267" t="s">
        <v>1093</v>
      </c>
      <c r="C267" t="s">
        <v>10</v>
      </c>
      <c r="D267" t="s">
        <v>27</v>
      </c>
      <c r="E267">
        <v>84.87</v>
      </c>
      <c r="F267">
        <v>3</v>
      </c>
      <c r="G267">
        <f>supermarket_sales___Sheet1__2[[#This Row],[Price]]*supermarket_sales___Sheet1__2[[#This Row],[Quantity]]</f>
        <v>254.61</v>
      </c>
    </row>
    <row r="268" spans="1:7" x14ac:dyDescent="0.3">
      <c r="A268" t="s">
        <v>641</v>
      </c>
      <c r="B268" t="s">
        <v>1034</v>
      </c>
      <c r="C268" t="s">
        <v>10</v>
      </c>
      <c r="D268" t="s">
        <v>27</v>
      </c>
      <c r="E268">
        <v>43.46</v>
      </c>
      <c r="F268">
        <v>6</v>
      </c>
      <c r="G268">
        <f>supermarket_sales___Sheet1__2[[#This Row],[Price]]*supermarket_sales___Sheet1__2[[#This Row],[Quantity]]</f>
        <v>260.76</v>
      </c>
    </row>
    <row r="269" spans="1:7" x14ac:dyDescent="0.3">
      <c r="A269" t="s">
        <v>679</v>
      </c>
      <c r="B269" t="s">
        <v>1075</v>
      </c>
      <c r="C269" t="s">
        <v>10</v>
      </c>
      <c r="D269" t="s">
        <v>27</v>
      </c>
      <c r="E269">
        <v>88.15</v>
      </c>
      <c r="F269">
        <v>3</v>
      </c>
      <c r="G269">
        <f>supermarket_sales___Sheet1__2[[#This Row],[Price]]*supermarket_sales___Sheet1__2[[#This Row],[Quantity]]</f>
        <v>264.45000000000005</v>
      </c>
    </row>
    <row r="270" spans="1:7" x14ac:dyDescent="0.3">
      <c r="A270" t="s">
        <v>157</v>
      </c>
      <c r="B270" t="s">
        <v>1050</v>
      </c>
      <c r="C270" t="s">
        <v>13</v>
      </c>
      <c r="D270" t="s">
        <v>27</v>
      </c>
      <c r="E270">
        <v>90.22</v>
      </c>
      <c r="F270">
        <v>3</v>
      </c>
      <c r="G270">
        <f>supermarket_sales___Sheet1__2[[#This Row],[Price]]*supermarket_sales___Sheet1__2[[#This Row],[Quantity]]</f>
        <v>270.65999999999997</v>
      </c>
    </row>
    <row r="271" spans="1:7" x14ac:dyDescent="0.3">
      <c r="A271" t="s">
        <v>429</v>
      </c>
      <c r="B271" t="s">
        <v>1054</v>
      </c>
      <c r="C271" t="s">
        <v>10</v>
      </c>
      <c r="D271" t="s">
        <v>27</v>
      </c>
      <c r="E271">
        <v>68.709999999999994</v>
      </c>
      <c r="F271">
        <v>4</v>
      </c>
      <c r="G271">
        <f>supermarket_sales___Sheet1__2[[#This Row],[Price]]*supermarket_sales___Sheet1__2[[#This Row],[Quantity]]</f>
        <v>274.83999999999997</v>
      </c>
    </row>
    <row r="272" spans="1:7" x14ac:dyDescent="0.3">
      <c r="A272" t="s">
        <v>152</v>
      </c>
      <c r="B272" t="s">
        <v>1093</v>
      </c>
      <c r="C272" t="s">
        <v>13</v>
      </c>
      <c r="D272" t="s">
        <v>27</v>
      </c>
      <c r="E272">
        <v>39.619999999999997</v>
      </c>
      <c r="F272">
        <v>7</v>
      </c>
      <c r="G272">
        <f>supermarket_sales___Sheet1__2[[#This Row],[Price]]*supermarket_sales___Sheet1__2[[#This Row],[Quantity]]</f>
        <v>277.33999999999997</v>
      </c>
    </row>
    <row r="273" spans="1:7" x14ac:dyDescent="0.3">
      <c r="A273" t="s">
        <v>634</v>
      </c>
      <c r="B273" t="s">
        <v>1062</v>
      </c>
      <c r="C273" t="s">
        <v>10</v>
      </c>
      <c r="D273" t="s">
        <v>27</v>
      </c>
      <c r="E273">
        <v>93.22</v>
      </c>
      <c r="F273">
        <v>3</v>
      </c>
      <c r="G273">
        <f>supermarket_sales___Sheet1__2[[#This Row],[Price]]*supermarket_sales___Sheet1__2[[#This Row],[Quantity]]</f>
        <v>279.65999999999997</v>
      </c>
    </row>
    <row r="274" spans="1:7" x14ac:dyDescent="0.3">
      <c r="A274" t="s">
        <v>149</v>
      </c>
      <c r="B274" t="s">
        <v>1087</v>
      </c>
      <c r="C274" t="s">
        <v>13</v>
      </c>
      <c r="D274" t="s">
        <v>27</v>
      </c>
      <c r="E274">
        <v>31.73</v>
      </c>
      <c r="F274">
        <v>9</v>
      </c>
      <c r="G274">
        <f>supermarket_sales___Sheet1__2[[#This Row],[Price]]*supermarket_sales___Sheet1__2[[#This Row],[Quantity]]</f>
        <v>285.57</v>
      </c>
    </row>
    <row r="275" spans="1:7" x14ac:dyDescent="0.3">
      <c r="A275" t="s">
        <v>560</v>
      </c>
      <c r="B275" t="s">
        <v>1042</v>
      </c>
      <c r="C275" t="s">
        <v>13</v>
      </c>
      <c r="D275" t="s">
        <v>27</v>
      </c>
      <c r="E275">
        <v>73.05</v>
      </c>
      <c r="F275">
        <v>4</v>
      </c>
      <c r="G275">
        <f>supermarket_sales___Sheet1__2[[#This Row],[Price]]*supermarket_sales___Sheet1__2[[#This Row],[Quantity]]</f>
        <v>292.2</v>
      </c>
    </row>
    <row r="276" spans="1:7" x14ac:dyDescent="0.3">
      <c r="A276" t="s">
        <v>568</v>
      </c>
      <c r="B276" t="s">
        <v>1107</v>
      </c>
      <c r="C276" t="s">
        <v>13</v>
      </c>
      <c r="D276" t="s">
        <v>27</v>
      </c>
      <c r="E276">
        <v>29.42</v>
      </c>
      <c r="F276">
        <v>10</v>
      </c>
      <c r="G276">
        <f>supermarket_sales___Sheet1__2[[#This Row],[Price]]*supermarket_sales___Sheet1__2[[#This Row],[Quantity]]</f>
        <v>294.20000000000005</v>
      </c>
    </row>
    <row r="277" spans="1:7" x14ac:dyDescent="0.3">
      <c r="A277" t="s">
        <v>255</v>
      </c>
      <c r="B277" t="s">
        <v>1095</v>
      </c>
      <c r="C277" t="s">
        <v>10</v>
      </c>
      <c r="D277" t="s">
        <v>27</v>
      </c>
      <c r="E277">
        <v>73.819999999999993</v>
      </c>
      <c r="F277">
        <v>4</v>
      </c>
      <c r="G277">
        <f>supermarket_sales___Sheet1__2[[#This Row],[Price]]*supermarket_sales___Sheet1__2[[#This Row],[Quantity]]</f>
        <v>295.27999999999997</v>
      </c>
    </row>
    <row r="278" spans="1:7" x14ac:dyDescent="0.3">
      <c r="A278" t="s">
        <v>704</v>
      </c>
      <c r="B278" t="s">
        <v>1106</v>
      </c>
      <c r="C278" t="s">
        <v>13</v>
      </c>
      <c r="D278" t="s">
        <v>27</v>
      </c>
      <c r="E278">
        <v>49.32</v>
      </c>
      <c r="F278">
        <v>6</v>
      </c>
      <c r="G278">
        <f>supermarket_sales___Sheet1__2[[#This Row],[Price]]*supermarket_sales___Sheet1__2[[#This Row],[Quantity]]</f>
        <v>295.92</v>
      </c>
    </row>
    <row r="279" spans="1:7" x14ac:dyDescent="0.3">
      <c r="A279" t="s">
        <v>977</v>
      </c>
      <c r="B279" t="s">
        <v>1116</v>
      </c>
      <c r="C279" t="s">
        <v>13</v>
      </c>
      <c r="D279" t="s">
        <v>27</v>
      </c>
      <c r="E279">
        <v>42.57</v>
      </c>
      <c r="F279">
        <v>7</v>
      </c>
      <c r="G279">
        <f>supermarket_sales___Sheet1__2[[#This Row],[Price]]*supermarket_sales___Sheet1__2[[#This Row],[Quantity]]</f>
        <v>297.99</v>
      </c>
    </row>
    <row r="280" spans="1:7" x14ac:dyDescent="0.3">
      <c r="A280" t="s">
        <v>168</v>
      </c>
      <c r="B280" t="s">
        <v>1071</v>
      </c>
      <c r="C280" t="s">
        <v>10</v>
      </c>
      <c r="D280" t="s">
        <v>27</v>
      </c>
      <c r="E280">
        <v>30.14</v>
      </c>
      <c r="F280">
        <v>10</v>
      </c>
      <c r="G280">
        <f>supermarket_sales___Sheet1__2[[#This Row],[Price]]*supermarket_sales___Sheet1__2[[#This Row],[Quantity]]</f>
        <v>301.39999999999998</v>
      </c>
    </row>
    <row r="281" spans="1:7" x14ac:dyDescent="0.3">
      <c r="A281" t="s">
        <v>345</v>
      </c>
      <c r="B281" t="s">
        <v>1057</v>
      </c>
      <c r="C281" t="s">
        <v>13</v>
      </c>
      <c r="D281" t="s">
        <v>27</v>
      </c>
      <c r="E281">
        <v>61.77</v>
      </c>
      <c r="F281">
        <v>5</v>
      </c>
      <c r="G281">
        <f>supermarket_sales___Sheet1__2[[#This Row],[Price]]*supermarket_sales___Sheet1__2[[#This Row],[Quantity]]</f>
        <v>308.85000000000002</v>
      </c>
    </row>
    <row r="282" spans="1:7" x14ac:dyDescent="0.3">
      <c r="A282" t="s">
        <v>838</v>
      </c>
      <c r="B282" t="s">
        <v>1061</v>
      </c>
      <c r="C282" t="s">
        <v>13</v>
      </c>
      <c r="D282" t="s">
        <v>27</v>
      </c>
      <c r="E282">
        <v>45.44</v>
      </c>
      <c r="F282">
        <v>7</v>
      </c>
      <c r="G282">
        <f>supermarket_sales___Sheet1__2[[#This Row],[Price]]*supermarket_sales___Sheet1__2[[#This Row],[Quantity]]</f>
        <v>318.08</v>
      </c>
    </row>
    <row r="283" spans="1:7" x14ac:dyDescent="0.3">
      <c r="A283" t="s">
        <v>1007</v>
      </c>
      <c r="B283" t="s">
        <v>1034</v>
      </c>
      <c r="C283" t="s">
        <v>13</v>
      </c>
      <c r="D283" t="s">
        <v>27</v>
      </c>
      <c r="E283">
        <v>63.71</v>
      </c>
      <c r="F283">
        <v>5</v>
      </c>
      <c r="G283">
        <f>supermarket_sales___Sheet1__2[[#This Row],[Price]]*supermarket_sales___Sheet1__2[[#This Row],[Quantity]]</f>
        <v>318.55</v>
      </c>
    </row>
    <row r="284" spans="1:7" x14ac:dyDescent="0.3">
      <c r="A284" t="s">
        <v>387</v>
      </c>
      <c r="B284" t="s">
        <v>1116</v>
      </c>
      <c r="C284" t="s">
        <v>13</v>
      </c>
      <c r="D284" t="s">
        <v>27</v>
      </c>
      <c r="E284">
        <v>81.680000000000007</v>
      </c>
      <c r="F284">
        <v>4</v>
      </c>
      <c r="G284">
        <f>supermarket_sales___Sheet1__2[[#This Row],[Price]]*supermarket_sales___Sheet1__2[[#This Row],[Quantity]]</f>
        <v>326.72000000000003</v>
      </c>
    </row>
    <row r="285" spans="1:7" x14ac:dyDescent="0.3">
      <c r="A285" t="s">
        <v>877</v>
      </c>
      <c r="B285" t="s">
        <v>1048</v>
      </c>
      <c r="C285" t="s">
        <v>13</v>
      </c>
      <c r="D285" t="s">
        <v>27</v>
      </c>
      <c r="E285">
        <v>36.51</v>
      </c>
      <c r="F285">
        <v>9</v>
      </c>
      <c r="G285">
        <f>supermarket_sales___Sheet1__2[[#This Row],[Price]]*supermarket_sales___Sheet1__2[[#This Row],[Quantity]]</f>
        <v>328.59</v>
      </c>
    </row>
    <row r="286" spans="1:7" x14ac:dyDescent="0.3">
      <c r="A286" t="s">
        <v>297</v>
      </c>
      <c r="B286" t="s">
        <v>1097</v>
      </c>
      <c r="C286" t="s">
        <v>13</v>
      </c>
      <c r="D286" t="s">
        <v>27</v>
      </c>
      <c r="E286">
        <v>47.97</v>
      </c>
      <c r="F286">
        <v>7</v>
      </c>
      <c r="G286">
        <f>supermarket_sales___Sheet1__2[[#This Row],[Price]]*supermarket_sales___Sheet1__2[[#This Row],[Quantity]]</f>
        <v>335.78999999999996</v>
      </c>
    </row>
    <row r="287" spans="1:7" x14ac:dyDescent="0.3">
      <c r="A287" t="s">
        <v>273</v>
      </c>
      <c r="B287" t="s">
        <v>1117</v>
      </c>
      <c r="C287" t="s">
        <v>10</v>
      </c>
      <c r="D287" t="s">
        <v>27</v>
      </c>
      <c r="E287">
        <v>35.19</v>
      </c>
      <c r="F287">
        <v>10</v>
      </c>
      <c r="G287">
        <f>supermarket_sales___Sheet1__2[[#This Row],[Price]]*supermarket_sales___Sheet1__2[[#This Row],[Quantity]]</f>
        <v>351.9</v>
      </c>
    </row>
    <row r="288" spans="1:7" x14ac:dyDescent="0.3">
      <c r="A288" t="s">
        <v>684</v>
      </c>
      <c r="B288" t="s">
        <v>1104</v>
      </c>
      <c r="C288" t="s">
        <v>10</v>
      </c>
      <c r="D288" t="s">
        <v>27</v>
      </c>
      <c r="E288">
        <v>58.75</v>
      </c>
      <c r="F288">
        <v>6</v>
      </c>
      <c r="G288">
        <f>supermarket_sales___Sheet1__2[[#This Row],[Price]]*supermarket_sales___Sheet1__2[[#This Row],[Quantity]]</f>
        <v>352.5</v>
      </c>
    </row>
    <row r="289" spans="1:7" x14ac:dyDescent="0.3">
      <c r="A289" t="s">
        <v>626</v>
      </c>
      <c r="B289" t="s">
        <v>1087</v>
      </c>
      <c r="C289" t="s">
        <v>10</v>
      </c>
      <c r="D289" t="s">
        <v>27</v>
      </c>
      <c r="E289">
        <v>51.89</v>
      </c>
      <c r="F289">
        <v>7</v>
      </c>
      <c r="G289">
        <f>supermarket_sales___Sheet1__2[[#This Row],[Price]]*supermarket_sales___Sheet1__2[[#This Row],[Quantity]]</f>
        <v>363.23</v>
      </c>
    </row>
    <row r="290" spans="1:7" x14ac:dyDescent="0.3">
      <c r="A290" t="s">
        <v>447</v>
      </c>
      <c r="B290" t="s">
        <v>1076</v>
      </c>
      <c r="C290" t="s">
        <v>10</v>
      </c>
      <c r="D290" t="s">
        <v>27</v>
      </c>
      <c r="E290">
        <v>40.61</v>
      </c>
      <c r="F290">
        <v>9</v>
      </c>
      <c r="G290">
        <f>supermarket_sales___Sheet1__2[[#This Row],[Price]]*supermarket_sales___Sheet1__2[[#This Row],[Quantity]]</f>
        <v>365.49</v>
      </c>
    </row>
    <row r="291" spans="1:7" x14ac:dyDescent="0.3">
      <c r="A291" t="s">
        <v>172</v>
      </c>
      <c r="B291" t="s">
        <v>1108</v>
      </c>
      <c r="C291" t="s">
        <v>10</v>
      </c>
      <c r="D291" t="s">
        <v>27</v>
      </c>
      <c r="E291">
        <v>91.54</v>
      </c>
      <c r="F291">
        <v>4</v>
      </c>
      <c r="G291">
        <f>supermarket_sales___Sheet1__2[[#This Row],[Price]]*supermarket_sales___Sheet1__2[[#This Row],[Quantity]]</f>
        <v>366.16</v>
      </c>
    </row>
    <row r="292" spans="1:7" x14ac:dyDescent="0.3">
      <c r="A292" t="s">
        <v>378</v>
      </c>
      <c r="B292" t="s">
        <v>1057</v>
      </c>
      <c r="C292" t="s">
        <v>13</v>
      </c>
      <c r="D292" t="s">
        <v>27</v>
      </c>
      <c r="E292">
        <v>37.549999999999997</v>
      </c>
      <c r="F292">
        <v>10</v>
      </c>
      <c r="G292">
        <f>supermarket_sales___Sheet1__2[[#This Row],[Price]]*supermarket_sales___Sheet1__2[[#This Row],[Quantity]]</f>
        <v>375.5</v>
      </c>
    </row>
    <row r="293" spans="1:7" x14ac:dyDescent="0.3">
      <c r="A293" t="s">
        <v>628</v>
      </c>
      <c r="B293" t="s">
        <v>1071</v>
      </c>
      <c r="C293" t="s">
        <v>10</v>
      </c>
      <c r="D293" t="s">
        <v>27</v>
      </c>
      <c r="E293">
        <v>53.65</v>
      </c>
      <c r="F293">
        <v>7</v>
      </c>
      <c r="G293">
        <f>supermarket_sales___Sheet1__2[[#This Row],[Price]]*supermarket_sales___Sheet1__2[[#This Row],[Quantity]]</f>
        <v>375.55</v>
      </c>
    </row>
    <row r="294" spans="1:7" x14ac:dyDescent="0.3">
      <c r="A294" t="s">
        <v>939</v>
      </c>
      <c r="B294" t="s">
        <v>1084</v>
      </c>
      <c r="C294" t="s">
        <v>13</v>
      </c>
      <c r="D294" t="s">
        <v>27</v>
      </c>
      <c r="E294">
        <v>94.67</v>
      </c>
      <c r="F294">
        <v>4</v>
      </c>
      <c r="G294">
        <f>supermarket_sales___Sheet1__2[[#This Row],[Price]]*supermarket_sales___Sheet1__2[[#This Row],[Quantity]]</f>
        <v>378.68</v>
      </c>
    </row>
    <row r="295" spans="1:7" x14ac:dyDescent="0.3">
      <c r="A295" t="s">
        <v>413</v>
      </c>
      <c r="B295" t="s">
        <v>1098</v>
      </c>
      <c r="C295" t="s">
        <v>13</v>
      </c>
      <c r="D295" t="s">
        <v>27</v>
      </c>
      <c r="E295">
        <v>37.950000000000003</v>
      </c>
      <c r="F295">
        <v>10</v>
      </c>
      <c r="G295">
        <f>supermarket_sales___Sheet1__2[[#This Row],[Price]]*supermarket_sales___Sheet1__2[[#This Row],[Quantity]]</f>
        <v>379.5</v>
      </c>
    </row>
    <row r="296" spans="1:7" x14ac:dyDescent="0.3">
      <c r="A296" t="s">
        <v>534</v>
      </c>
      <c r="B296" t="s">
        <v>1055</v>
      </c>
      <c r="C296" t="s">
        <v>13</v>
      </c>
      <c r="D296" t="s">
        <v>27</v>
      </c>
      <c r="E296">
        <v>54.28</v>
      </c>
      <c r="F296">
        <v>7</v>
      </c>
      <c r="G296">
        <f>supermarket_sales___Sheet1__2[[#This Row],[Price]]*supermarket_sales___Sheet1__2[[#This Row],[Quantity]]</f>
        <v>379.96000000000004</v>
      </c>
    </row>
    <row r="297" spans="1:7" x14ac:dyDescent="0.3">
      <c r="A297" t="s">
        <v>299</v>
      </c>
      <c r="B297" t="s">
        <v>1086</v>
      </c>
      <c r="C297" t="s">
        <v>13</v>
      </c>
      <c r="D297" t="s">
        <v>27</v>
      </c>
      <c r="E297">
        <v>95.42</v>
      </c>
      <c r="F297">
        <v>4</v>
      </c>
      <c r="G297">
        <f>supermarket_sales___Sheet1__2[[#This Row],[Price]]*supermarket_sales___Sheet1__2[[#This Row],[Quantity]]</f>
        <v>381.68</v>
      </c>
    </row>
    <row r="298" spans="1:7" x14ac:dyDescent="0.3">
      <c r="A298" t="s">
        <v>108</v>
      </c>
      <c r="B298" t="s">
        <v>1078</v>
      </c>
      <c r="C298" t="s">
        <v>13</v>
      </c>
      <c r="D298" t="s">
        <v>27</v>
      </c>
      <c r="E298">
        <v>76.52</v>
      </c>
      <c r="F298">
        <v>5</v>
      </c>
      <c r="G298">
        <f>supermarket_sales___Sheet1__2[[#This Row],[Price]]*supermarket_sales___Sheet1__2[[#This Row],[Quantity]]</f>
        <v>382.59999999999997</v>
      </c>
    </row>
    <row r="299" spans="1:7" x14ac:dyDescent="0.3">
      <c r="A299" t="s">
        <v>374</v>
      </c>
      <c r="B299" t="s">
        <v>1045</v>
      </c>
      <c r="C299" t="s">
        <v>10</v>
      </c>
      <c r="D299" t="s">
        <v>27</v>
      </c>
      <c r="E299">
        <v>54.73</v>
      </c>
      <c r="F299">
        <v>7</v>
      </c>
      <c r="G299">
        <f>supermarket_sales___Sheet1__2[[#This Row],[Price]]*supermarket_sales___Sheet1__2[[#This Row],[Quantity]]</f>
        <v>383.10999999999996</v>
      </c>
    </row>
    <row r="300" spans="1:7" x14ac:dyDescent="0.3">
      <c r="A300" t="s">
        <v>354</v>
      </c>
      <c r="B300" t="s">
        <v>1112</v>
      </c>
      <c r="C300" t="s">
        <v>13</v>
      </c>
      <c r="D300" t="s">
        <v>27</v>
      </c>
      <c r="E300">
        <v>77.02</v>
      </c>
      <c r="F300">
        <v>5</v>
      </c>
      <c r="G300">
        <f>supermarket_sales___Sheet1__2[[#This Row],[Price]]*supermarket_sales___Sheet1__2[[#This Row],[Quantity]]</f>
        <v>385.09999999999997</v>
      </c>
    </row>
    <row r="301" spans="1:7" x14ac:dyDescent="0.3">
      <c r="A301" t="s">
        <v>400</v>
      </c>
      <c r="B301" t="s">
        <v>1090</v>
      </c>
      <c r="C301" t="s">
        <v>10</v>
      </c>
      <c r="D301" t="s">
        <v>27</v>
      </c>
      <c r="E301">
        <v>96.98</v>
      </c>
      <c r="F301">
        <v>4</v>
      </c>
      <c r="G301">
        <f>supermarket_sales___Sheet1__2[[#This Row],[Price]]*supermarket_sales___Sheet1__2[[#This Row],[Quantity]]</f>
        <v>387.92</v>
      </c>
    </row>
    <row r="302" spans="1:7" x14ac:dyDescent="0.3">
      <c r="A302" t="s">
        <v>750</v>
      </c>
      <c r="B302" t="s">
        <v>1100</v>
      </c>
      <c r="C302" t="s">
        <v>13</v>
      </c>
      <c r="D302" t="s">
        <v>27</v>
      </c>
      <c r="E302">
        <v>97.26</v>
      </c>
      <c r="F302">
        <v>4</v>
      </c>
      <c r="G302">
        <f>supermarket_sales___Sheet1__2[[#This Row],[Price]]*supermarket_sales___Sheet1__2[[#This Row],[Quantity]]</f>
        <v>389.04</v>
      </c>
    </row>
    <row r="303" spans="1:7" x14ac:dyDescent="0.3">
      <c r="A303" t="s">
        <v>935</v>
      </c>
      <c r="B303" t="s">
        <v>1052</v>
      </c>
      <c r="C303" t="s">
        <v>10</v>
      </c>
      <c r="D303" t="s">
        <v>27</v>
      </c>
      <c r="E303">
        <v>51.34</v>
      </c>
      <c r="F303">
        <v>8</v>
      </c>
      <c r="G303">
        <f>supermarket_sales___Sheet1__2[[#This Row],[Price]]*supermarket_sales___Sheet1__2[[#This Row],[Quantity]]</f>
        <v>410.72</v>
      </c>
    </row>
    <row r="304" spans="1:7" x14ac:dyDescent="0.3">
      <c r="A304" t="s">
        <v>508</v>
      </c>
      <c r="B304" t="s">
        <v>1049</v>
      </c>
      <c r="C304" t="s">
        <v>13</v>
      </c>
      <c r="D304" t="s">
        <v>27</v>
      </c>
      <c r="E304">
        <v>41.09</v>
      </c>
      <c r="F304">
        <v>10</v>
      </c>
      <c r="G304">
        <f>supermarket_sales___Sheet1__2[[#This Row],[Price]]*supermarket_sales___Sheet1__2[[#This Row],[Quantity]]</f>
        <v>410.90000000000003</v>
      </c>
    </row>
    <row r="305" spans="1:7" x14ac:dyDescent="0.3">
      <c r="A305" t="s">
        <v>918</v>
      </c>
      <c r="B305" t="s">
        <v>1075</v>
      </c>
      <c r="C305" t="s">
        <v>13</v>
      </c>
      <c r="D305" t="s">
        <v>27</v>
      </c>
      <c r="E305">
        <v>60.74</v>
      </c>
      <c r="F305">
        <v>7</v>
      </c>
      <c r="G305">
        <f>supermarket_sales___Sheet1__2[[#This Row],[Price]]*supermarket_sales___Sheet1__2[[#This Row],[Quantity]]</f>
        <v>425.18</v>
      </c>
    </row>
    <row r="306" spans="1:7" x14ac:dyDescent="0.3">
      <c r="A306" t="s">
        <v>494</v>
      </c>
      <c r="B306" t="s">
        <v>1086</v>
      </c>
      <c r="C306" t="s">
        <v>10</v>
      </c>
      <c r="D306" t="s">
        <v>27</v>
      </c>
      <c r="E306">
        <v>43.13</v>
      </c>
      <c r="F306">
        <v>10</v>
      </c>
      <c r="G306">
        <f>supermarket_sales___Sheet1__2[[#This Row],[Price]]*supermarket_sales___Sheet1__2[[#This Row],[Quantity]]</f>
        <v>431.3</v>
      </c>
    </row>
    <row r="307" spans="1:7" x14ac:dyDescent="0.3">
      <c r="A307" t="s">
        <v>825</v>
      </c>
      <c r="B307" t="s">
        <v>1036</v>
      </c>
      <c r="C307" t="s">
        <v>10</v>
      </c>
      <c r="D307" t="s">
        <v>27</v>
      </c>
      <c r="E307">
        <v>48.96</v>
      </c>
      <c r="F307">
        <v>9</v>
      </c>
      <c r="G307">
        <f>supermarket_sales___Sheet1__2[[#This Row],[Price]]*supermarket_sales___Sheet1__2[[#This Row],[Quantity]]</f>
        <v>440.64</v>
      </c>
    </row>
    <row r="308" spans="1:7" x14ac:dyDescent="0.3">
      <c r="A308" t="s">
        <v>98</v>
      </c>
      <c r="B308" t="s">
        <v>1106</v>
      </c>
      <c r="C308" t="s">
        <v>10</v>
      </c>
      <c r="D308" t="s">
        <v>27</v>
      </c>
      <c r="E308">
        <v>49.04</v>
      </c>
      <c r="F308">
        <v>9</v>
      </c>
      <c r="G308">
        <f>supermarket_sales___Sheet1__2[[#This Row],[Price]]*supermarket_sales___Sheet1__2[[#This Row],[Quantity]]</f>
        <v>441.36</v>
      </c>
    </row>
    <row r="309" spans="1:7" x14ac:dyDescent="0.3">
      <c r="A309" t="s">
        <v>202</v>
      </c>
      <c r="B309" t="s">
        <v>1056</v>
      </c>
      <c r="C309" t="s">
        <v>13</v>
      </c>
      <c r="D309" t="s">
        <v>27</v>
      </c>
      <c r="E309">
        <v>64.260000000000005</v>
      </c>
      <c r="F309">
        <v>7</v>
      </c>
      <c r="G309">
        <f>supermarket_sales___Sheet1__2[[#This Row],[Price]]*supermarket_sales___Sheet1__2[[#This Row],[Quantity]]</f>
        <v>449.82000000000005</v>
      </c>
    </row>
    <row r="310" spans="1:7" x14ac:dyDescent="0.3">
      <c r="A310" t="s">
        <v>146</v>
      </c>
      <c r="B310" t="s">
        <v>1068</v>
      </c>
      <c r="C310" t="s">
        <v>10</v>
      </c>
      <c r="D310" t="s">
        <v>27</v>
      </c>
      <c r="E310">
        <v>56.47</v>
      </c>
      <c r="F310">
        <v>8</v>
      </c>
      <c r="G310">
        <f>supermarket_sales___Sheet1__2[[#This Row],[Price]]*supermarket_sales___Sheet1__2[[#This Row],[Quantity]]</f>
        <v>451.76</v>
      </c>
    </row>
    <row r="311" spans="1:7" x14ac:dyDescent="0.3">
      <c r="A311" t="s">
        <v>914</v>
      </c>
      <c r="B311" t="s">
        <v>1051</v>
      </c>
      <c r="C311" t="s">
        <v>10</v>
      </c>
      <c r="D311" t="s">
        <v>27</v>
      </c>
      <c r="E311">
        <v>92.49</v>
      </c>
      <c r="F311">
        <v>5</v>
      </c>
      <c r="G311">
        <f>supermarket_sales___Sheet1__2[[#This Row],[Price]]*supermarket_sales___Sheet1__2[[#This Row],[Quantity]]</f>
        <v>462.45</v>
      </c>
    </row>
    <row r="312" spans="1:7" x14ac:dyDescent="0.3">
      <c r="A312" t="s">
        <v>51</v>
      </c>
      <c r="B312" t="s">
        <v>1042</v>
      </c>
      <c r="C312" t="s">
        <v>13</v>
      </c>
      <c r="D312" t="s">
        <v>27</v>
      </c>
      <c r="E312">
        <v>94.13</v>
      </c>
      <c r="F312">
        <v>5</v>
      </c>
      <c r="G312">
        <f>supermarket_sales___Sheet1__2[[#This Row],[Price]]*supermarket_sales___Sheet1__2[[#This Row],[Quantity]]</f>
        <v>470.65</v>
      </c>
    </row>
    <row r="313" spans="1:7" x14ac:dyDescent="0.3">
      <c r="A313" t="s">
        <v>824</v>
      </c>
      <c r="B313" t="s">
        <v>1108</v>
      </c>
      <c r="C313" t="s">
        <v>10</v>
      </c>
      <c r="D313" t="s">
        <v>27</v>
      </c>
      <c r="E313">
        <v>67.39</v>
      </c>
      <c r="F313">
        <v>7</v>
      </c>
      <c r="G313">
        <f>supermarket_sales___Sheet1__2[[#This Row],[Price]]*supermarket_sales___Sheet1__2[[#This Row],[Quantity]]</f>
        <v>471.73</v>
      </c>
    </row>
    <row r="314" spans="1:7" x14ac:dyDescent="0.3">
      <c r="A314" t="s">
        <v>722</v>
      </c>
      <c r="B314" t="s">
        <v>1034</v>
      </c>
      <c r="C314" t="s">
        <v>13</v>
      </c>
      <c r="D314" t="s">
        <v>27</v>
      </c>
      <c r="E314">
        <v>60.41</v>
      </c>
      <c r="F314">
        <v>8</v>
      </c>
      <c r="G314">
        <f>supermarket_sales___Sheet1__2[[#This Row],[Price]]*supermarket_sales___Sheet1__2[[#This Row],[Quantity]]</f>
        <v>483.28</v>
      </c>
    </row>
    <row r="315" spans="1:7" x14ac:dyDescent="0.3">
      <c r="A315" t="s">
        <v>397</v>
      </c>
      <c r="B315" t="s">
        <v>1101</v>
      </c>
      <c r="C315" t="s">
        <v>10</v>
      </c>
      <c r="D315" t="s">
        <v>27</v>
      </c>
      <c r="E315">
        <v>96.7</v>
      </c>
      <c r="F315">
        <v>5</v>
      </c>
      <c r="G315">
        <f>supermarket_sales___Sheet1__2[[#This Row],[Price]]*supermarket_sales___Sheet1__2[[#This Row],[Quantity]]</f>
        <v>483.5</v>
      </c>
    </row>
    <row r="316" spans="1:7" x14ac:dyDescent="0.3">
      <c r="A316" t="s">
        <v>410</v>
      </c>
      <c r="B316" t="s">
        <v>1055</v>
      </c>
      <c r="C316" t="s">
        <v>10</v>
      </c>
      <c r="D316" t="s">
        <v>27</v>
      </c>
      <c r="E316">
        <v>54.07</v>
      </c>
      <c r="F316">
        <v>9</v>
      </c>
      <c r="G316">
        <f>supermarket_sales___Sheet1__2[[#This Row],[Price]]*supermarket_sales___Sheet1__2[[#This Row],[Quantity]]</f>
        <v>486.63</v>
      </c>
    </row>
    <row r="317" spans="1:7" x14ac:dyDescent="0.3">
      <c r="A317" t="s">
        <v>573</v>
      </c>
      <c r="B317" t="s">
        <v>1085</v>
      </c>
      <c r="C317" t="s">
        <v>13</v>
      </c>
      <c r="D317" t="s">
        <v>27</v>
      </c>
      <c r="E317">
        <v>54.31</v>
      </c>
      <c r="F317">
        <v>9</v>
      </c>
      <c r="G317">
        <f>supermarket_sales___Sheet1__2[[#This Row],[Price]]*supermarket_sales___Sheet1__2[[#This Row],[Quantity]]</f>
        <v>488.79</v>
      </c>
    </row>
    <row r="318" spans="1:7" x14ac:dyDescent="0.3">
      <c r="A318" t="s">
        <v>738</v>
      </c>
      <c r="B318" t="s">
        <v>1082</v>
      </c>
      <c r="C318" t="s">
        <v>10</v>
      </c>
      <c r="D318" t="s">
        <v>27</v>
      </c>
      <c r="E318">
        <v>71.459999999999994</v>
      </c>
      <c r="F318">
        <v>7</v>
      </c>
      <c r="G318">
        <f>supermarket_sales___Sheet1__2[[#This Row],[Price]]*supermarket_sales___Sheet1__2[[#This Row],[Quantity]]</f>
        <v>500.21999999999997</v>
      </c>
    </row>
    <row r="319" spans="1:7" x14ac:dyDescent="0.3">
      <c r="A319" t="s">
        <v>134</v>
      </c>
      <c r="B319" t="s">
        <v>1066</v>
      </c>
      <c r="C319" t="s">
        <v>13</v>
      </c>
      <c r="D319" t="s">
        <v>27</v>
      </c>
      <c r="E319">
        <v>72.84</v>
      </c>
      <c r="F319">
        <v>7</v>
      </c>
      <c r="G319">
        <f>supermarket_sales___Sheet1__2[[#This Row],[Price]]*supermarket_sales___Sheet1__2[[#This Row],[Quantity]]</f>
        <v>509.88</v>
      </c>
    </row>
    <row r="320" spans="1:7" x14ac:dyDescent="0.3">
      <c r="A320" t="s">
        <v>784</v>
      </c>
      <c r="B320" t="s">
        <v>1115</v>
      </c>
      <c r="C320" t="s">
        <v>10</v>
      </c>
      <c r="D320" t="s">
        <v>27</v>
      </c>
      <c r="E320">
        <v>63.88</v>
      </c>
      <c r="F320">
        <v>8</v>
      </c>
      <c r="G320">
        <f>supermarket_sales___Sheet1__2[[#This Row],[Price]]*supermarket_sales___Sheet1__2[[#This Row],[Quantity]]</f>
        <v>511.04</v>
      </c>
    </row>
    <row r="321" spans="1:7" x14ac:dyDescent="0.3">
      <c r="A321" t="s">
        <v>715</v>
      </c>
      <c r="B321" t="s">
        <v>1071</v>
      </c>
      <c r="C321" t="s">
        <v>10</v>
      </c>
      <c r="D321" t="s">
        <v>27</v>
      </c>
      <c r="E321">
        <v>73.38</v>
      </c>
      <c r="F321">
        <v>7</v>
      </c>
      <c r="G321">
        <f>supermarket_sales___Sheet1__2[[#This Row],[Price]]*supermarket_sales___Sheet1__2[[#This Row],[Quantity]]</f>
        <v>513.66</v>
      </c>
    </row>
    <row r="322" spans="1:7" x14ac:dyDescent="0.3">
      <c r="A322" t="s">
        <v>590</v>
      </c>
      <c r="B322" t="s">
        <v>1046</v>
      </c>
      <c r="C322" t="s">
        <v>13</v>
      </c>
      <c r="D322" t="s">
        <v>27</v>
      </c>
      <c r="E322">
        <v>79.86</v>
      </c>
      <c r="F322">
        <v>7</v>
      </c>
      <c r="G322">
        <f>supermarket_sales___Sheet1__2[[#This Row],[Price]]*supermarket_sales___Sheet1__2[[#This Row],[Quantity]]</f>
        <v>559.02</v>
      </c>
    </row>
    <row r="323" spans="1:7" x14ac:dyDescent="0.3">
      <c r="A323" t="s">
        <v>692</v>
      </c>
      <c r="B323" t="s">
        <v>1101</v>
      </c>
      <c r="C323" t="s">
        <v>10</v>
      </c>
      <c r="D323" t="s">
        <v>27</v>
      </c>
      <c r="E323">
        <v>56.04</v>
      </c>
      <c r="F323">
        <v>10</v>
      </c>
      <c r="G323">
        <f>supermarket_sales___Sheet1__2[[#This Row],[Price]]*supermarket_sales___Sheet1__2[[#This Row],[Quantity]]</f>
        <v>560.4</v>
      </c>
    </row>
    <row r="324" spans="1:7" x14ac:dyDescent="0.3">
      <c r="A324" t="s">
        <v>597</v>
      </c>
      <c r="B324" t="s">
        <v>1060</v>
      </c>
      <c r="C324" t="s">
        <v>10</v>
      </c>
      <c r="D324" t="s">
        <v>27</v>
      </c>
      <c r="E324">
        <v>81.31</v>
      </c>
      <c r="F324">
        <v>7</v>
      </c>
      <c r="G324">
        <f>supermarket_sales___Sheet1__2[[#This Row],[Price]]*supermarket_sales___Sheet1__2[[#This Row],[Quantity]]</f>
        <v>569.17000000000007</v>
      </c>
    </row>
    <row r="325" spans="1:7" x14ac:dyDescent="0.3">
      <c r="A325" t="s">
        <v>89</v>
      </c>
      <c r="B325" t="s">
        <v>1097</v>
      </c>
      <c r="C325" t="s">
        <v>10</v>
      </c>
      <c r="D325" t="s">
        <v>27</v>
      </c>
      <c r="E325">
        <v>97.61</v>
      </c>
      <c r="F325">
        <v>6</v>
      </c>
      <c r="G325">
        <f>supermarket_sales___Sheet1__2[[#This Row],[Price]]*supermarket_sales___Sheet1__2[[#This Row],[Quantity]]</f>
        <v>585.66</v>
      </c>
    </row>
    <row r="326" spans="1:7" x14ac:dyDescent="0.3">
      <c r="A326" t="s">
        <v>589</v>
      </c>
      <c r="B326" t="s">
        <v>1074</v>
      </c>
      <c r="C326" t="s">
        <v>13</v>
      </c>
      <c r="D326" t="s">
        <v>27</v>
      </c>
      <c r="E326">
        <v>65.739999999999995</v>
      </c>
      <c r="F326">
        <v>9</v>
      </c>
      <c r="G326">
        <f>supermarket_sales___Sheet1__2[[#This Row],[Price]]*supermarket_sales___Sheet1__2[[#This Row],[Quantity]]</f>
        <v>591.66</v>
      </c>
    </row>
    <row r="327" spans="1:7" x14ac:dyDescent="0.3">
      <c r="A327" t="s">
        <v>871</v>
      </c>
      <c r="B327" t="s">
        <v>1039</v>
      </c>
      <c r="C327" t="s">
        <v>13</v>
      </c>
      <c r="D327" t="s">
        <v>27</v>
      </c>
      <c r="E327">
        <v>99.1</v>
      </c>
      <c r="F327">
        <v>6</v>
      </c>
      <c r="G327">
        <f>supermarket_sales___Sheet1__2[[#This Row],[Price]]*supermarket_sales___Sheet1__2[[#This Row],[Quantity]]</f>
        <v>594.59999999999991</v>
      </c>
    </row>
    <row r="328" spans="1:7" x14ac:dyDescent="0.3">
      <c r="A328" t="s">
        <v>610</v>
      </c>
      <c r="B328" t="s">
        <v>1045</v>
      </c>
      <c r="C328" t="s">
        <v>13</v>
      </c>
      <c r="D328" t="s">
        <v>27</v>
      </c>
      <c r="E328">
        <v>59.61</v>
      </c>
      <c r="F328">
        <v>10</v>
      </c>
      <c r="G328">
        <f>supermarket_sales___Sheet1__2[[#This Row],[Price]]*supermarket_sales___Sheet1__2[[#This Row],[Quantity]]</f>
        <v>596.1</v>
      </c>
    </row>
    <row r="329" spans="1:7" x14ac:dyDescent="0.3">
      <c r="A329" t="s">
        <v>1021</v>
      </c>
      <c r="B329" t="s">
        <v>1050</v>
      </c>
      <c r="C329" t="s">
        <v>10</v>
      </c>
      <c r="D329" t="s">
        <v>27</v>
      </c>
      <c r="E329">
        <v>88.34</v>
      </c>
      <c r="F329">
        <v>7</v>
      </c>
      <c r="G329">
        <f>supermarket_sales___Sheet1__2[[#This Row],[Price]]*supermarket_sales___Sheet1__2[[#This Row],[Quantity]]</f>
        <v>618.38</v>
      </c>
    </row>
    <row r="330" spans="1:7" x14ac:dyDescent="0.3">
      <c r="A330" t="s">
        <v>93</v>
      </c>
      <c r="B330" t="s">
        <v>1118</v>
      </c>
      <c r="C330" t="s">
        <v>13</v>
      </c>
      <c r="D330" t="s">
        <v>27</v>
      </c>
      <c r="E330">
        <v>62.12</v>
      </c>
      <c r="F330">
        <v>10</v>
      </c>
      <c r="G330">
        <f>supermarket_sales___Sheet1__2[[#This Row],[Price]]*supermarket_sales___Sheet1__2[[#This Row],[Quantity]]</f>
        <v>621.19999999999993</v>
      </c>
    </row>
    <row r="331" spans="1:7" x14ac:dyDescent="0.3">
      <c r="A331" t="s">
        <v>831</v>
      </c>
      <c r="B331" t="s">
        <v>1052</v>
      </c>
      <c r="C331" t="s">
        <v>13</v>
      </c>
      <c r="D331" t="s">
        <v>27</v>
      </c>
      <c r="E331">
        <v>62.18</v>
      </c>
      <c r="F331">
        <v>10</v>
      </c>
      <c r="G331">
        <f>supermarket_sales___Sheet1__2[[#This Row],[Price]]*supermarket_sales___Sheet1__2[[#This Row],[Quantity]]</f>
        <v>621.79999999999995</v>
      </c>
    </row>
    <row r="332" spans="1:7" x14ac:dyDescent="0.3">
      <c r="A332" t="s">
        <v>768</v>
      </c>
      <c r="B332" t="s">
        <v>1087</v>
      </c>
      <c r="C332" t="s">
        <v>10</v>
      </c>
      <c r="D332" t="s">
        <v>27</v>
      </c>
      <c r="E332">
        <v>65.23</v>
      </c>
      <c r="F332">
        <v>10</v>
      </c>
      <c r="G332">
        <f>supermarket_sales___Sheet1__2[[#This Row],[Price]]*supermarket_sales___Sheet1__2[[#This Row],[Quantity]]</f>
        <v>652.30000000000007</v>
      </c>
    </row>
    <row r="333" spans="1:7" x14ac:dyDescent="0.3">
      <c r="A333" t="s">
        <v>455</v>
      </c>
      <c r="B333" t="s">
        <v>1068</v>
      </c>
      <c r="C333" t="s">
        <v>13</v>
      </c>
      <c r="D333" t="s">
        <v>27</v>
      </c>
      <c r="E333">
        <v>95.54</v>
      </c>
      <c r="F333">
        <v>7</v>
      </c>
      <c r="G333">
        <f>supermarket_sales___Sheet1__2[[#This Row],[Price]]*supermarket_sales___Sheet1__2[[#This Row],[Quantity]]</f>
        <v>668.78000000000009</v>
      </c>
    </row>
    <row r="334" spans="1:7" x14ac:dyDescent="0.3">
      <c r="A334" t="s">
        <v>426</v>
      </c>
      <c r="B334" t="s">
        <v>1048</v>
      </c>
      <c r="C334" t="s">
        <v>10</v>
      </c>
      <c r="D334" t="s">
        <v>27</v>
      </c>
      <c r="E334">
        <v>97.79</v>
      </c>
      <c r="F334">
        <v>7</v>
      </c>
      <c r="G334">
        <f>supermarket_sales___Sheet1__2[[#This Row],[Price]]*supermarket_sales___Sheet1__2[[#This Row],[Quantity]]</f>
        <v>684.53000000000009</v>
      </c>
    </row>
    <row r="335" spans="1:7" x14ac:dyDescent="0.3">
      <c r="A335" t="s">
        <v>358</v>
      </c>
      <c r="B335" t="s">
        <v>1044</v>
      </c>
      <c r="C335" t="s">
        <v>13</v>
      </c>
      <c r="D335" t="s">
        <v>27</v>
      </c>
      <c r="E335">
        <v>76.400000000000006</v>
      </c>
      <c r="F335">
        <v>9</v>
      </c>
      <c r="G335">
        <f>supermarket_sales___Sheet1__2[[#This Row],[Price]]*supermarket_sales___Sheet1__2[[#This Row],[Quantity]]</f>
        <v>687.6</v>
      </c>
    </row>
    <row r="336" spans="1:7" x14ac:dyDescent="0.3">
      <c r="A336" t="s">
        <v>553</v>
      </c>
      <c r="B336" t="s">
        <v>1062</v>
      </c>
      <c r="C336" t="s">
        <v>10</v>
      </c>
      <c r="D336" t="s">
        <v>27</v>
      </c>
      <c r="E336">
        <v>86.68</v>
      </c>
      <c r="F336">
        <v>8</v>
      </c>
      <c r="G336">
        <f>supermarket_sales___Sheet1__2[[#This Row],[Price]]*supermarket_sales___Sheet1__2[[#This Row],[Quantity]]</f>
        <v>693.44</v>
      </c>
    </row>
    <row r="337" spans="1:7" x14ac:dyDescent="0.3">
      <c r="A337" t="s">
        <v>367</v>
      </c>
      <c r="B337" t="s">
        <v>1067</v>
      </c>
      <c r="C337" t="s">
        <v>13</v>
      </c>
      <c r="D337" t="s">
        <v>27</v>
      </c>
      <c r="E337">
        <v>77.930000000000007</v>
      </c>
      <c r="F337">
        <v>9</v>
      </c>
      <c r="G337">
        <f>supermarket_sales___Sheet1__2[[#This Row],[Price]]*supermarket_sales___Sheet1__2[[#This Row],[Quantity]]</f>
        <v>701.37000000000012</v>
      </c>
    </row>
    <row r="338" spans="1:7" x14ac:dyDescent="0.3">
      <c r="A338" t="s">
        <v>123</v>
      </c>
      <c r="B338" t="s">
        <v>1060</v>
      </c>
      <c r="C338" t="s">
        <v>13</v>
      </c>
      <c r="D338" t="s">
        <v>27</v>
      </c>
      <c r="E338">
        <v>78.55</v>
      </c>
      <c r="F338">
        <v>9</v>
      </c>
      <c r="G338">
        <f>supermarket_sales___Sheet1__2[[#This Row],[Price]]*supermarket_sales___Sheet1__2[[#This Row],[Quantity]]</f>
        <v>706.94999999999993</v>
      </c>
    </row>
    <row r="339" spans="1:7" x14ac:dyDescent="0.3">
      <c r="A339" t="s">
        <v>300</v>
      </c>
      <c r="B339" t="s">
        <v>1102</v>
      </c>
      <c r="C339" t="s">
        <v>10</v>
      </c>
      <c r="D339" t="s">
        <v>27</v>
      </c>
      <c r="E339">
        <v>70.989999999999995</v>
      </c>
      <c r="F339">
        <v>10</v>
      </c>
      <c r="G339">
        <f>supermarket_sales___Sheet1__2[[#This Row],[Price]]*supermarket_sales___Sheet1__2[[#This Row],[Quantity]]</f>
        <v>709.9</v>
      </c>
    </row>
    <row r="340" spans="1:7" x14ac:dyDescent="0.3">
      <c r="A340" t="s">
        <v>174</v>
      </c>
      <c r="B340" t="s">
        <v>1040</v>
      </c>
      <c r="C340" t="s">
        <v>13</v>
      </c>
      <c r="D340" t="s">
        <v>27</v>
      </c>
      <c r="E340">
        <v>83.24</v>
      </c>
      <c r="F340">
        <v>9</v>
      </c>
      <c r="G340">
        <f>supermarket_sales___Sheet1__2[[#This Row],[Price]]*supermarket_sales___Sheet1__2[[#This Row],[Quantity]]</f>
        <v>749.16</v>
      </c>
    </row>
    <row r="341" spans="1:7" x14ac:dyDescent="0.3">
      <c r="A341" t="s">
        <v>240</v>
      </c>
      <c r="B341" t="s">
        <v>1041</v>
      </c>
      <c r="C341" t="s">
        <v>13</v>
      </c>
      <c r="D341" t="s">
        <v>27</v>
      </c>
      <c r="E341">
        <v>94.87</v>
      </c>
      <c r="F341">
        <v>8</v>
      </c>
      <c r="G341">
        <f>supermarket_sales___Sheet1__2[[#This Row],[Price]]*supermarket_sales___Sheet1__2[[#This Row],[Quantity]]</f>
        <v>758.96</v>
      </c>
    </row>
    <row r="342" spans="1:7" x14ac:dyDescent="0.3">
      <c r="A342" t="s">
        <v>777</v>
      </c>
      <c r="B342" t="s">
        <v>1068</v>
      </c>
      <c r="C342" t="s">
        <v>13</v>
      </c>
      <c r="D342" t="s">
        <v>27</v>
      </c>
      <c r="E342">
        <v>97.29</v>
      </c>
      <c r="F342">
        <v>8</v>
      </c>
      <c r="G342">
        <f>supermarket_sales___Sheet1__2[[#This Row],[Price]]*supermarket_sales___Sheet1__2[[#This Row],[Quantity]]</f>
        <v>778.32</v>
      </c>
    </row>
    <row r="343" spans="1:7" x14ac:dyDescent="0.3">
      <c r="A343" t="s">
        <v>736</v>
      </c>
      <c r="B343" t="s">
        <v>1052</v>
      </c>
      <c r="C343" t="s">
        <v>10</v>
      </c>
      <c r="D343" t="s">
        <v>27</v>
      </c>
      <c r="E343">
        <v>98.7</v>
      </c>
      <c r="F343">
        <v>8</v>
      </c>
      <c r="G343">
        <f>supermarket_sales___Sheet1__2[[#This Row],[Price]]*supermarket_sales___Sheet1__2[[#This Row],[Quantity]]</f>
        <v>789.6</v>
      </c>
    </row>
    <row r="344" spans="1:7" x14ac:dyDescent="0.3">
      <c r="A344" t="s">
        <v>71</v>
      </c>
      <c r="B344" t="s">
        <v>1044</v>
      </c>
      <c r="C344" t="s">
        <v>10</v>
      </c>
      <c r="D344" t="s">
        <v>27</v>
      </c>
      <c r="E344">
        <v>82.63</v>
      </c>
      <c r="F344">
        <v>10</v>
      </c>
      <c r="G344">
        <f>supermarket_sales___Sheet1__2[[#This Row],[Price]]*supermarket_sales___Sheet1__2[[#This Row],[Quantity]]</f>
        <v>826.3</v>
      </c>
    </row>
    <row r="345" spans="1:7" x14ac:dyDescent="0.3">
      <c r="A345" t="s">
        <v>645</v>
      </c>
      <c r="B345" t="s">
        <v>1107</v>
      </c>
      <c r="C345" t="s">
        <v>13</v>
      </c>
      <c r="D345" t="s">
        <v>27</v>
      </c>
      <c r="E345">
        <v>83.25</v>
      </c>
      <c r="F345">
        <v>10</v>
      </c>
      <c r="G345">
        <f>supermarket_sales___Sheet1__2[[#This Row],[Price]]*supermarket_sales___Sheet1__2[[#This Row],[Quantity]]</f>
        <v>832.5</v>
      </c>
    </row>
    <row r="346" spans="1:7" x14ac:dyDescent="0.3">
      <c r="A346" t="s">
        <v>963</v>
      </c>
      <c r="B346" t="s">
        <v>1069</v>
      </c>
      <c r="C346" t="s">
        <v>10</v>
      </c>
      <c r="D346" t="s">
        <v>27</v>
      </c>
      <c r="E346">
        <v>99.82</v>
      </c>
      <c r="F346">
        <v>9</v>
      </c>
      <c r="G346">
        <f>supermarket_sales___Sheet1__2[[#This Row],[Price]]*supermarket_sales___Sheet1__2[[#This Row],[Quantity]]</f>
        <v>898.37999999999988</v>
      </c>
    </row>
    <row r="347" spans="1:7" x14ac:dyDescent="0.3">
      <c r="A347" t="s">
        <v>444</v>
      </c>
      <c r="B347" t="s">
        <v>1110</v>
      </c>
      <c r="C347" t="s">
        <v>10</v>
      </c>
      <c r="D347" t="s">
        <v>27</v>
      </c>
      <c r="E347">
        <v>97.21</v>
      </c>
      <c r="F347">
        <v>10</v>
      </c>
      <c r="G347">
        <f>supermarket_sales___Sheet1__2[[#This Row],[Price]]*supermarket_sales___Sheet1__2[[#This Row],[Quantity]]</f>
        <v>972.09999999999991</v>
      </c>
    </row>
    <row r="348" spans="1:7" x14ac:dyDescent="0.3">
      <c r="A348" t="s">
        <v>189</v>
      </c>
      <c r="B348" t="s">
        <v>1110</v>
      </c>
      <c r="C348" t="s">
        <v>13</v>
      </c>
      <c r="D348" t="s">
        <v>27</v>
      </c>
      <c r="E348">
        <v>98.98</v>
      </c>
      <c r="F348">
        <v>10</v>
      </c>
      <c r="G348">
        <f>supermarket_sales___Sheet1__2[[#This Row],[Price]]*supermarket_sales___Sheet1__2[[#This Row],[Quantity]]</f>
        <v>989.80000000000007</v>
      </c>
    </row>
    <row r="349" spans="1:7" x14ac:dyDescent="0.3">
      <c r="A349" t="s">
        <v>372</v>
      </c>
      <c r="B349" t="s">
        <v>1066</v>
      </c>
      <c r="C349" t="s">
        <v>10</v>
      </c>
      <c r="D349" t="s">
        <v>27</v>
      </c>
      <c r="E349">
        <v>99.3</v>
      </c>
      <c r="F349">
        <v>10</v>
      </c>
      <c r="G349">
        <f>supermarket_sales___Sheet1__2[[#This Row],[Price]]*supermarket_sales___Sheet1__2[[#This Row],[Quantity]]</f>
        <v>993</v>
      </c>
    </row>
    <row r="350" spans="1:7" x14ac:dyDescent="0.3">
      <c r="A350" t="s">
        <v>490</v>
      </c>
      <c r="B350" t="s">
        <v>1056</v>
      </c>
      <c r="C350" t="s">
        <v>13</v>
      </c>
      <c r="D350" t="s">
        <v>25</v>
      </c>
      <c r="E350">
        <v>21.58</v>
      </c>
      <c r="F350">
        <v>1</v>
      </c>
      <c r="G350">
        <f>supermarket_sales___Sheet1__2[[#This Row],[Price]]*supermarket_sales___Sheet1__2[[#This Row],[Quantity]]</f>
        <v>21.58</v>
      </c>
    </row>
    <row r="351" spans="1:7" x14ac:dyDescent="0.3">
      <c r="A351" t="s">
        <v>485</v>
      </c>
      <c r="B351" t="s">
        <v>1117</v>
      </c>
      <c r="C351" t="s">
        <v>10</v>
      </c>
      <c r="D351" t="s">
        <v>25</v>
      </c>
      <c r="E351">
        <v>22.62</v>
      </c>
      <c r="F351">
        <v>1</v>
      </c>
      <c r="G351">
        <f>supermarket_sales___Sheet1__2[[#This Row],[Price]]*supermarket_sales___Sheet1__2[[#This Row],[Quantity]]</f>
        <v>22.62</v>
      </c>
    </row>
    <row r="352" spans="1:7" x14ac:dyDescent="0.3">
      <c r="A352" t="s">
        <v>865</v>
      </c>
      <c r="B352" t="s">
        <v>1058</v>
      </c>
      <c r="C352" t="s">
        <v>10</v>
      </c>
      <c r="D352" t="s">
        <v>25</v>
      </c>
      <c r="E352">
        <v>14.87</v>
      </c>
      <c r="F352">
        <v>2</v>
      </c>
      <c r="G352">
        <f>supermarket_sales___Sheet1__2[[#This Row],[Price]]*supermarket_sales___Sheet1__2[[#This Row],[Quantity]]</f>
        <v>29.74</v>
      </c>
    </row>
    <row r="353" spans="1:7" x14ac:dyDescent="0.3">
      <c r="A353" t="s">
        <v>165</v>
      </c>
      <c r="B353" t="s">
        <v>1085</v>
      </c>
      <c r="C353" t="s">
        <v>10</v>
      </c>
      <c r="D353" t="s">
        <v>25</v>
      </c>
      <c r="E353">
        <v>30.41</v>
      </c>
      <c r="F353">
        <v>1</v>
      </c>
      <c r="G353">
        <f>supermarket_sales___Sheet1__2[[#This Row],[Price]]*supermarket_sales___Sheet1__2[[#This Row],[Quantity]]</f>
        <v>30.41</v>
      </c>
    </row>
    <row r="354" spans="1:7" x14ac:dyDescent="0.3">
      <c r="A354" t="s">
        <v>1019</v>
      </c>
      <c r="B354" t="s">
        <v>1056</v>
      </c>
      <c r="C354" t="s">
        <v>10</v>
      </c>
      <c r="D354" t="s">
        <v>25</v>
      </c>
      <c r="E354">
        <v>31.84</v>
      </c>
      <c r="F354">
        <v>1</v>
      </c>
      <c r="G354">
        <f>supermarket_sales___Sheet1__2[[#This Row],[Price]]*supermarket_sales___Sheet1__2[[#This Row],[Quantity]]</f>
        <v>31.84</v>
      </c>
    </row>
    <row r="355" spans="1:7" x14ac:dyDescent="0.3">
      <c r="A355" t="s">
        <v>481</v>
      </c>
      <c r="B355" t="s">
        <v>1073</v>
      </c>
      <c r="C355" t="s">
        <v>13</v>
      </c>
      <c r="D355" t="s">
        <v>25</v>
      </c>
      <c r="E355">
        <v>35.89</v>
      </c>
      <c r="F355">
        <v>1</v>
      </c>
      <c r="G355">
        <f>supermarket_sales___Sheet1__2[[#This Row],[Price]]*supermarket_sales___Sheet1__2[[#This Row],[Quantity]]</f>
        <v>35.89</v>
      </c>
    </row>
    <row r="356" spans="1:7" x14ac:dyDescent="0.3">
      <c r="A356" t="s">
        <v>767</v>
      </c>
      <c r="B356" t="s">
        <v>1086</v>
      </c>
      <c r="C356" t="s">
        <v>10</v>
      </c>
      <c r="D356" t="s">
        <v>25</v>
      </c>
      <c r="E356">
        <v>38.42</v>
      </c>
      <c r="F356">
        <v>1</v>
      </c>
      <c r="G356">
        <f>supermarket_sales___Sheet1__2[[#This Row],[Price]]*supermarket_sales___Sheet1__2[[#This Row],[Quantity]]</f>
        <v>38.42</v>
      </c>
    </row>
    <row r="357" spans="1:7" x14ac:dyDescent="0.3">
      <c r="A357" t="s">
        <v>355</v>
      </c>
      <c r="B357" t="s">
        <v>1045</v>
      </c>
      <c r="C357" t="s">
        <v>10</v>
      </c>
      <c r="D357" t="s">
        <v>25</v>
      </c>
      <c r="E357">
        <v>23.48</v>
      </c>
      <c r="F357">
        <v>2</v>
      </c>
      <c r="G357">
        <f>supermarket_sales___Sheet1__2[[#This Row],[Price]]*supermarket_sales___Sheet1__2[[#This Row],[Quantity]]</f>
        <v>46.96</v>
      </c>
    </row>
    <row r="358" spans="1:7" x14ac:dyDescent="0.3">
      <c r="A358" t="s">
        <v>324</v>
      </c>
      <c r="B358" t="s">
        <v>1042</v>
      </c>
      <c r="C358" t="s">
        <v>13</v>
      </c>
      <c r="D358" t="s">
        <v>25</v>
      </c>
      <c r="E358">
        <v>48.61</v>
      </c>
      <c r="F358">
        <v>1</v>
      </c>
      <c r="G358">
        <f>supermarket_sales___Sheet1__2[[#This Row],[Price]]*supermarket_sales___Sheet1__2[[#This Row],[Quantity]]</f>
        <v>48.61</v>
      </c>
    </row>
    <row r="359" spans="1:7" x14ac:dyDescent="0.3">
      <c r="A359" t="s">
        <v>795</v>
      </c>
      <c r="B359" t="s">
        <v>1090</v>
      </c>
      <c r="C359" t="s">
        <v>13</v>
      </c>
      <c r="D359" t="s">
        <v>25</v>
      </c>
      <c r="E359">
        <v>52.42</v>
      </c>
      <c r="F359">
        <v>1</v>
      </c>
      <c r="G359">
        <f>supermarket_sales___Sheet1__2[[#This Row],[Price]]*supermarket_sales___Sheet1__2[[#This Row],[Quantity]]</f>
        <v>52.42</v>
      </c>
    </row>
    <row r="360" spans="1:7" x14ac:dyDescent="0.3">
      <c r="A360" t="s">
        <v>756</v>
      </c>
      <c r="B360" t="s">
        <v>1060</v>
      </c>
      <c r="C360" t="s">
        <v>10</v>
      </c>
      <c r="D360" t="s">
        <v>25</v>
      </c>
      <c r="E360">
        <v>53.72</v>
      </c>
      <c r="F360">
        <v>1</v>
      </c>
      <c r="G360">
        <f>supermarket_sales___Sheet1__2[[#This Row],[Price]]*supermarket_sales___Sheet1__2[[#This Row],[Quantity]]</f>
        <v>53.72</v>
      </c>
    </row>
    <row r="361" spans="1:7" x14ac:dyDescent="0.3">
      <c r="A361" t="s">
        <v>207</v>
      </c>
      <c r="B361" t="s">
        <v>1092</v>
      </c>
      <c r="C361" t="s">
        <v>10</v>
      </c>
      <c r="D361" t="s">
        <v>25</v>
      </c>
      <c r="E361">
        <v>18.079999999999998</v>
      </c>
      <c r="F361">
        <v>3</v>
      </c>
      <c r="G361">
        <f>supermarket_sales___Sheet1__2[[#This Row],[Price]]*supermarket_sales___Sheet1__2[[#This Row],[Quantity]]</f>
        <v>54.239999999999995</v>
      </c>
    </row>
    <row r="362" spans="1:7" x14ac:dyDescent="0.3">
      <c r="A362" t="s">
        <v>449</v>
      </c>
      <c r="B362" t="s">
        <v>1102</v>
      </c>
      <c r="C362" t="s">
        <v>10</v>
      </c>
      <c r="D362" t="s">
        <v>25</v>
      </c>
      <c r="E362">
        <v>20.87</v>
      </c>
      <c r="F362">
        <v>3</v>
      </c>
      <c r="G362">
        <f>supermarket_sales___Sheet1__2[[#This Row],[Price]]*supermarket_sales___Sheet1__2[[#This Row],[Quantity]]</f>
        <v>62.61</v>
      </c>
    </row>
    <row r="363" spans="1:7" x14ac:dyDescent="0.3">
      <c r="A363" t="s">
        <v>338</v>
      </c>
      <c r="B363" t="s">
        <v>1056</v>
      </c>
      <c r="C363" t="s">
        <v>10</v>
      </c>
      <c r="D363" t="s">
        <v>25</v>
      </c>
      <c r="E363">
        <v>21.08</v>
      </c>
      <c r="F363">
        <v>3</v>
      </c>
      <c r="G363">
        <f>supermarket_sales___Sheet1__2[[#This Row],[Price]]*supermarket_sales___Sheet1__2[[#This Row],[Quantity]]</f>
        <v>63.239999999999995</v>
      </c>
    </row>
    <row r="364" spans="1:7" x14ac:dyDescent="0.3">
      <c r="A364" t="s">
        <v>986</v>
      </c>
      <c r="B364" t="s">
        <v>1098</v>
      </c>
      <c r="C364" t="s">
        <v>13</v>
      </c>
      <c r="D364" t="s">
        <v>25</v>
      </c>
      <c r="E364">
        <v>33.33</v>
      </c>
      <c r="F364">
        <v>2</v>
      </c>
      <c r="G364">
        <f>supermarket_sales___Sheet1__2[[#This Row],[Price]]*supermarket_sales___Sheet1__2[[#This Row],[Quantity]]</f>
        <v>66.66</v>
      </c>
    </row>
    <row r="365" spans="1:7" x14ac:dyDescent="0.3">
      <c r="A365" t="s">
        <v>1001</v>
      </c>
      <c r="B365" t="s">
        <v>1053</v>
      </c>
      <c r="C365" t="s">
        <v>13</v>
      </c>
      <c r="D365" t="s">
        <v>25</v>
      </c>
      <c r="E365">
        <v>67.77</v>
      </c>
      <c r="F365">
        <v>1</v>
      </c>
      <c r="G365">
        <f>supermarket_sales___Sheet1__2[[#This Row],[Price]]*supermarket_sales___Sheet1__2[[#This Row],[Quantity]]</f>
        <v>67.77</v>
      </c>
    </row>
    <row r="366" spans="1:7" x14ac:dyDescent="0.3">
      <c r="A366" t="s">
        <v>460</v>
      </c>
      <c r="B366" t="s">
        <v>1057</v>
      </c>
      <c r="C366" t="s">
        <v>10</v>
      </c>
      <c r="D366" t="s">
        <v>25</v>
      </c>
      <c r="E366">
        <v>17.04</v>
      </c>
      <c r="F366">
        <v>4</v>
      </c>
      <c r="G366">
        <f>supermarket_sales___Sheet1__2[[#This Row],[Price]]*supermarket_sales___Sheet1__2[[#This Row],[Quantity]]</f>
        <v>68.16</v>
      </c>
    </row>
    <row r="367" spans="1:7" x14ac:dyDescent="0.3">
      <c r="A367" t="s">
        <v>428</v>
      </c>
      <c r="B367" t="s">
        <v>1114</v>
      </c>
      <c r="C367" t="s">
        <v>13</v>
      </c>
      <c r="D367" t="s">
        <v>25</v>
      </c>
      <c r="E367">
        <v>13.79</v>
      </c>
      <c r="F367">
        <v>5</v>
      </c>
      <c r="G367">
        <f>supermarket_sales___Sheet1__2[[#This Row],[Price]]*supermarket_sales___Sheet1__2[[#This Row],[Quantity]]</f>
        <v>68.949999999999989</v>
      </c>
    </row>
    <row r="368" spans="1:7" x14ac:dyDescent="0.3">
      <c r="A368" t="s">
        <v>729</v>
      </c>
      <c r="B368" t="s">
        <v>1119</v>
      </c>
      <c r="C368" t="s">
        <v>10</v>
      </c>
      <c r="D368" t="s">
        <v>25</v>
      </c>
      <c r="E368">
        <v>68.98</v>
      </c>
      <c r="F368">
        <v>1</v>
      </c>
      <c r="G368">
        <f>supermarket_sales___Sheet1__2[[#This Row],[Price]]*supermarket_sales___Sheet1__2[[#This Row],[Quantity]]</f>
        <v>68.98</v>
      </c>
    </row>
    <row r="369" spans="1:7" x14ac:dyDescent="0.3">
      <c r="A369" t="s">
        <v>594</v>
      </c>
      <c r="B369" t="s">
        <v>1033</v>
      </c>
      <c r="C369" t="s">
        <v>10</v>
      </c>
      <c r="D369" t="s">
        <v>25</v>
      </c>
      <c r="E369">
        <v>10.130000000000001</v>
      </c>
      <c r="F369">
        <v>7</v>
      </c>
      <c r="G369">
        <f>supermarket_sales___Sheet1__2[[#This Row],[Price]]*supermarket_sales___Sheet1__2[[#This Row],[Quantity]]</f>
        <v>70.910000000000011</v>
      </c>
    </row>
    <row r="370" spans="1:7" x14ac:dyDescent="0.3">
      <c r="A370" t="s">
        <v>334</v>
      </c>
      <c r="B370" t="s">
        <v>1089</v>
      </c>
      <c r="C370" t="s">
        <v>10</v>
      </c>
      <c r="D370" t="s">
        <v>25</v>
      </c>
      <c r="E370">
        <v>14.23</v>
      </c>
      <c r="F370">
        <v>5</v>
      </c>
      <c r="G370">
        <f>supermarket_sales___Sheet1__2[[#This Row],[Price]]*supermarket_sales___Sheet1__2[[#This Row],[Quantity]]</f>
        <v>71.150000000000006</v>
      </c>
    </row>
    <row r="371" spans="1:7" x14ac:dyDescent="0.3">
      <c r="A371" t="s">
        <v>566</v>
      </c>
      <c r="B371" t="s">
        <v>1105</v>
      </c>
      <c r="C371" t="s">
        <v>13</v>
      </c>
      <c r="D371" t="s">
        <v>25</v>
      </c>
      <c r="E371">
        <v>71.2</v>
      </c>
      <c r="F371">
        <v>1</v>
      </c>
      <c r="G371">
        <f>supermarket_sales___Sheet1__2[[#This Row],[Price]]*supermarket_sales___Sheet1__2[[#This Row],[Quantity]]</f>
        <v>71.2</v>
      </c>
    </row>
    <row r="372" spans="1:7" x14ac:dyDescent="0.3">
      <c r="A372" t="s">
        <v>315</v>
      </c>
      <c r="B372" t="s">
        <v>1119</v>
      </c>
      <c r="C372" t="s">
        <v>10</v>
      </c>
      <c r="D372" t="s">
        <v>25</v>
      </c>
      <c r="E372">
        <v>36.36</v>
      </c>
      <c r="F372">
        <v>2</v>
      </c>
      <c r="G372">
        <f>supermarket_sales___Sheet1__2[[#This Row],[Price]]*supermarket_sales___Sheet1__2[[#This Row],[Quantity]]</f>
        <v>72.72</v>
      </c>
    </row>
    <row r="373" spans="1:7" x14ac:dyDescent="0.3">
      <c r="A373" t="s">
        <v>890</v>
      </c>
      <c r="B373" t="s">
        <v>1087</v>
      </c>
      <c r="C373" t="s">
        <v>10</v>
      </c>
      <c r="D373" t="s">
        <v>25</v>
      </c>
      <c r="E373">
        <v>24.31</v>
      </c>
      <c r="F373">
        <v>3</v>
      </c>
      <c r="G373">
        <f>supermarket_sales___Sheet1__2[[#This Row],[Price]]*supermarket_sales___Sheet1__2[[#This Row],[Quantity]]</f>
        <v>72.929999999999993</v>
      </c>
    </row>
    <row r="374" spans="1:7" x14ac:dyDescent="0.3">
      <c r="A374" t="s">
        <v>925</v>
      </c>
      <c r="B374" t="s">
        <v>1070</v>
      </c>
      <c r="C374" t="s">
        <v>13</v>
      </c>
      <c r="D374" t="s">
        <v>25</v>
      </c>
      <c r="E374">
        <v>11.53</v>
      </c>
      <c r="F374">
        <v>7</v>
      </c>
      <c r="G374">
        <f>supermarket_sales___Sheet1__2[[#This Row],[Price]]*supermarket_sales___Sheet1__2[[#This Row],[Quantity]]</f>
        <v>80.709999999999994</v>
      </c>
    </row>
    <row r="375" spans="1:7" x14ac:dyDescent="0.3">
      <c r="A375" t="s">
        <v>602</v>
      </c>
      <c r="B375" t="s">
        <v>1097</v>
      </c>
      <c r="C375" t="s">
        <v>13</v>
      </c>
      <c r="D375" t="s">
        <v>25</v>
      </c>
      <c r="E375">
        <v>27.22</v>
      </c>
      <c r="F375">
        <v>3</v>
      </c>
      <c r="G375">
        <f>supermarket_sales___Sheet1__2[[#This Row],[Price]]*supermarket_sales___Sheet1__2[[#This Row],[Quantity]]</f>
        <v>81.66</v>
      </c>
    </row>
    <row r="376" spans="1:7" x14ac:dyDescent="0.3">
      <c r="A376" t="s">
        <v>975</v>
      </c>
      <c r="B376" t="s">
        <v>1080</v>
      </c>
      <c r="C376" t="s">
        <v>10</v>
      </c>
      <c r="D376" t="s">
        <v>25</v>
      </c>
      <c r="E376">
        <v>21.04</v>
      </c>
      <c r="F376">
        <v>4</v>
      </c>
      <c r="G376">
        <f>supermarket_sales___Sheet1__2[[#This Row],[Price]]*supermarket_sales___Sheet1__2[[#This Row],[Quantity]]</f>
        <v>84.16</v>
      </c>
    </row>
    <row r="377" spans="1:7" x14ac:dyDescent="0.3">
      <c r="A377" t="s">
        <v>763</v>
      </c>
      <c r="B377" t="s">
        <v>1101</v>
      </c>
      <c r="C377" t="s">
        <v>13</v>
      </c>
      <c r="D377" t="s">
        <v>25</v>
      </c>
      <c r="E377">
        <v>84.83</v>
      </c>
      <c r="F377">
        <v>1</v>
      </c>
      <c r="G377">
        <f>supermarket_sales___Sheet1__2[[#This Row],[Price]]*supermarket_sales___Sheet1__2[[#This Row],[Quantity]]</f>
        <v>84.83</v>
      </c>
    </row>
    <row r="378" spans="1:7" x14ac:dyDescent="0.3">
      <c r="A378" t="s">
        <v>246</v>
      </c>
      <c r="B378" t="s">
        <v>1102</v>
      </c>
      <c r="C378" t="s">
        <v>13</v>
      </c>
      <c r="D378" t="s">
        <v>25</v>
      </c>
      <c r="E378">
        <v>43.25</v>
      </c>
      <c r="F378">
        <v>2</v>
      </c>
      <c r="G378">
        <f>supermarket_sales___Sheet1__2[[#This Row],[Price]]*supermarket_sales___Sheet1__2[[#This Row],[Quantity]]</f>
        <v>86.5</v>
      </c>
    </row>
    <row r="379" spans="1:7" x14ac:dyDescent="0.3">
      <c r="A379" t="s">
        <v>453</v>
      </c>
      <c r="B379" t="s">
        <v>1057</v>
      </c>
      <c r="C379" t="s">
        <v>13</v>
      </c>
      <c r="D379" t="s">
        <v>25</v>
      </c>
      <c r="E379">
        <v>43.27</v>
      </c>
      <c r="F379">
        <v>2</v>
      </c>
      <c r="G379">
        <f>supermarket_sales___Sheet1__2[[#This Row],[Price]]*supermarket_sales___Sheet1__2[[#This Row],[Quantity]]</f>
        <v>86.54</v>
      </c>
    </row>
    <row r="380" spans="1:7" x14ac:dyDescent="0.3">
      <c r="A380" t="s">
        <v>462</v>
      </c>
      <c r="B380" t="s">
        <v>1099</v>
      </c>
      <c r="C380" t="s">
        <v>10</v>
      </c>
      <c r="D380" t="s">
        <v>25</v>
      </c>
      <c r="E380">
        <v>17.440000000000001</v>
      </c>
      <c r="F380">
        <v>5</v>
      </c>
      <c r="G380">
        <f>supermarket_sales___Sheet1__2[[#This Row],[Price]]*supermarket_sales___Sheet1__2[[#This Row],[Quantity]]</f>
        <v>87.2</v>
      </c>
    </row>
    <row r="381" spans="1:7" x14ac:dyDescent="0.3">
      <c r="A381" t="s">
        <v>932</v>
      </c>
      <c r="B381" t="s">
        <v>1069</v>
      </c>
      <c r="C381" t="s">
        <v>10</v>
      </c>
      <c r="D381" t="s">
        <v>25</v>
      </c>
      <c r="E381">
        <v>29.15</v>
      </c>
      <c r="F381">
        <v>3</v>
      </c>
      <c r="G381">
        <f>supermarket_sales___Sheet1__2[[#This Row],[Price]]*supermarket_sales___Sheet1__2[[#This Row],[Quantity]]</f>
        <v>87.449999999999989</v>
      </c>
    </row>
    <row r="382" spans="1:7" x14ac:dyDescent="0.3">
      <c r="A382" t="s">
        <v>908</v>
      </c>
      <c r="B382" t="s">
        <v>1043</v>
      </c>
      <c r="C382" t="s">
        <v>10</v>
      </c>
      <c r="D382" t="s">
        <v>25</v>
      </c>
      <c r="E382">
        <v>87.9</v>
      </c>
      <c r="F382">
        <v>1</v>
      </c>
      <c r="G382">
        <f>supermarket_sales___Sheet1__2[[#This Row],[Price]]*supermarket_sales___Sheet1__2[[#This Row],[Quantity]]</f>
        <v>87.9</v>
      </c>
    </row>
    <row r="383" spans="1:7" x14ac:dyDescent="0.3">
      <c r="A383" t="s">
        <v>660</v>
      </c>
      <c r="B383" t="s">
        <v>1057</v>
      </c>
      <c r="C383" t="s">
        <v>10</v>
      </c>
      <c r="D383" t="s">
        <v>25</v>
      </c>
      <c r="E383">
        <v>17.63</v>
      </c>
      <c r="F383">
        <v>5</v>
      </c>
      <c r="G383">
        <f>supermarket_sales___Sheet1__2[[#This Row],[Price]]*supermarket_sales___Sheet1__2[[#This Row],[Quantity]]</f>
        <v>88.149999999999991</v>
      </c>
    </row>
    <row r="384" spans="1:7" x14ac:dyDescent="0.3">
      <c r="A384" t="s">
        <v>643</v>
      </c>
      <c r="B384" t="s">
        <v>1102</v>
      </c>
      <c r="C384" t="s">
        <v>10</v>
      </c>
      <c r="D384" t="s">
        <v>25</v>
      </c>
      <c r="E384">
        <v>91.61</v>
      </c>
      <c r="F384">
        <v>1</v>
      </c>
      <c r="G384">
        <f>supermarket_sales___Sheet1__2[[#This Row],[Price]]*supermarket_sales___Sheet1__2[[#This Row],[Quantity]]</f>
        <v>91.61</v>
      </c>
    </row>
    <row r="385" spans="1:7" x14ac:dyDescent="0.3">
      <c r="A385" t="s">
        <v>746</v>
      </c>
      <c r="B385" t="s">
        <v>1053</v>
      </c>
      <c r="C385" t="s">
        <v>10</v>
      </c>
      <c r="D385" t="s">
        <v>25</v>
      </c>
      <c r="E385">
        <v>23.34</v>
      </c>
      <c r="F385">
        <v>4</v>
      </c>
      <c r="G385">
        <f>supermarket_sales___Sheet1__2[[#This Row],[Price]]*supermarket_sales___Sheet1__2[[#This Row],[Quantity]]</f>
        <v>93.36</v>
      </c>
    </row>
    <row r="386" spans="1:7" x14ac:dyDescent="0.3">
      <c r="A386" t="s">
        <v>723</v>
      </c>
      <c r="B386" t="s">
        <v>1069</v>
      </c>
      <c r="C386" t="s">
        <v>13</v>
      </c>
      <c r="D386" t="s">
        <v>25</v>
      </c>
      <c r="E386">
        <v>32.32</v>
      </c>
      <c r="F386">
        <v>3</v>
      </c>
      <c r="G386">
        <f>supermarket_sales___Sheet1__2[[#This Row],[Price]]*supermarket_sales___Sheet1__2[[#This Row],[Quantity]]</f>
        <v>96.960000000000008</v>
      </c>
    </row>
    <row r="387" spans="1:7" x14ac:dyDescent="0.3">
      <c r="A387" t="s">
        <v>353</v>
      </c>
      <c r="B387" t="s">
        <v>1047</v>
      </c>
      <c r="C387" t="s">
        <v>13</v>
      </c>
      <c r="D387" t="s">
        <v>25</v>
      </c>
      <c r="E387">
        <v>32.9</v>
      </c>
      <c r="F387">
        <v>3</v>
      </c>
      <c r="G387">
        <f>supermarket_sales___Sheet1__2[[#This Row],[Price]]*supermarket_sales___Sheet1__2[[#This Row],[Quantity]]</f>
        <v>98.699999999999989</v>
      </c>
    </row>
    <row r="388" spans="1:7" x14ac:dyDescent="0.3">
      <c r="A388" t="s">
        <v>175</v>
      </c>
      <c r="B388" t="s">
        <v>1034</v>
      </c>
      <c r="C388" t="s">
        <v>13</v>
      </c>
      <c r="D388" t="s">
        <v>25</v>
      </c>
      <c r="E388">
        <v>16.48</v>
      </c>
      <c r="F388">
        <v>6</v>
      </c>
      <c r="G388">
        <f>supermarket_sales___Sheet1__2[[#This Row],[Price]]*supermarket_sales___Sheet1__2[[#This Row],[Quantity]]</f>
        <v>98.88</v>
      </c>
    </row>
    <row r="389" spans="1:7" x14ac:dyDescent="0.3">
      <c r="A389" t="s">
        <v>140</v>
      </c>
      <c r="B389" t="s">
        <v>1086</v>
      </c>
      <c r="C389" t="s">
        <v>13</v>
      </c>
      <c r="D389" t="s">
        <v>25</v>
      </c>
      <c r="E389">
        <v>10.96</v>
      </c>
      <c r="F389">
        <v>10</v>
      </c>
      <c r="G389">
        <f>supermarket_sales___Sheet1__2[[#This Row],[Price]]*supermarket_sales___Sheet1__2[[#This Row],[Quantity]]</f>
        <v>109.60000000000001</v>
      </c>
    </row>
    <row r="390" spans="1:7" x14ac:dyDescent="0.3">
      <c r="A390" t="s">
        <v>631</v>
      </c>
      <c r="B390" t="s">
        <v>1120</v>
      </c>
      <c r="C390" t="s">
        <v>10</v>
      </c>
      <c r="D390" t="s">
        <v>25</v>
      </c>
      <c r="E390">
        <v>57.89</v>
      </c>
      <c r="F390">
        <v>2</v>
      </c>
      <c r="G390">
        <f>supermarket_sales___Sheet1__2[[#This Row],[Price]]*supermarket_sales___Sheet1__2[[#This Row],[Quantity]]</f>
        <v>115.78</v>
      </c>
    </row>
    <row r="391" spans="1:7" x14ac:dyDescent="0.3">
      <c r="A391" t="s">
        <v>442</v>
      </c>
      <c r="B391" t="s">
        <v>1082</v>
      </c>
      <c r="C391" t="s">
        <v>10</v>
      </c>
      <c r="D391" t="s">
        <v>25</v>
      </c>
      <c r="E391">
        <v>38.6</v>
      </c>
      <c r="F391">
        <v>3</v>
      </c>
      <c r="G391">
        <f>supermarket_sales___Sheet1__2[[#This Row],[Price]]*supermarket_sales___Sheet1__2[[#This Row],[Quantity]]</f>
        <v>115.80000000000001</v>
      </c>
    </row>
    <row r="392" spans="1:7" x14ac:dyDescent="0.3">
      <c r="A392" t="s">
        <v>599</v>
      </c>
      <c r="B392" t="s">
        <v>1101</v>
      </c>
      <c r="C392" t="s">
        <v>13</v>
      </c>
      <c r="D392" t="s">
        <v>25</v>
      </c>
      <c r="E392">
        <v>31.77</v>
      </c>
      <c r="F392">
        <v>4</v>
      </c>
      <c r="G392">
        <f>supermarket_sales___Sheet1__2[[#This Row],[Price]]*supermarket_sales___Sheet1__2[[#This Row],[Quantity]]</f>
        <v>127.08</v>
      </c>
    </row>
    <row r="393" spans="1:7" x14ac:dyDescent="0.3">
      <c r="A393" t="s">
        <v>411</v>
      </c>
      <c r="B393" t="s">
        <v>1033</v>
      </c>
      <c r="C393" t="s">
        <v>13</v>
      </c>
      <c r="D393" t="s">
        <v>25</v>
      </c>
      <c r="E393">
        <v>18.22</v>
      </c>
      <c r="F393">
        <v>7</v>
      </c>
      <c r="G393">
        <f>supermarket_sales___Sheet1__2[[#This Row],[Price]]*supermarket_sales___Sheet1__2[[#This Row],[Quantity]]</f>
        <v>127.53999999999999</v>
      </c>
    </row>
    <row r="394" spans="1:7" x14ac:dyDescent="0.3">
      <c r="A394" t="s">
        <v>796</v>
      </c>
      <c r="B394" t="s">
        <v>1120</v>
      </c>
      <c r="C394" t="s">
        <v>10</v>
      </c>
      <c r="D394" t="s">
        <v>25</v>
      </c>
      <c r="E394">
        <v>65.650000000000006</v>
      </c>
      <c r="F394">
        <v>2</v>
      </c>
      <c r="G394">
        <f>supermarket_sales___Sheet1__2[[#This Row],[Price]]*supermarket_sales___Sheet1__2[[#This Row],[Quantity]]</f>
        <v>131.30000000000001</v>
      </c>
    </row>
    <row r="395" spans="1:7" x14ac:dyDescent="0.3">
      <c r="A395" t="s">
        <v>773</v>
      </c>
      <c r="B395" t="s">
        <v>1112</v>
      </c>
      <c r="C395" t="s">
        <v>13</v>
      </c>
      <c r="D395" t="s">
        <v>25</v>
      </c>
      <c r="E395">
        <v>27.28</v>
      </c>
      <c r="F395">
        <v>5</v>
      </c>
      <c r="G395">
        <f>supermarket_sales___Sheet1__2[[#This Row],[Price]]*supermarket_sales___Sheet1__2[[#This Row],[Quantity]]</f>
        <v>136.4</v>
      </c>
    </row>
    <row r="396" spans="1:7" x14ac:dyDescent="0.3">
      <c r="A396" t="s">
        <v>797</v>
      </c>
      <c r="B396" t="s">
        <v>1121</v>
      </c>
      <c r="C396" t="s">
        <v>13</v>
      </c>
      <c r="D396" t="s">
        <v>25</v>
      </c>
      <c r="E396">
        <v>28.86</v>
      </c>
      <c r="F396">
        <v>5</v>
      </c>
      <c r="G396">
        <f>supermarket_sales___Sheet1__2[[#This Row],[Price]]*supermarket_sales___Sheet1__2[[#This Row],[Quantity]]</f>
        <v>144.30000000000001</v>
      </c>
    </row>
    <row r="397" spans="1:7" x14ac:dyDescent="0.3">
      <c r="A397" t="s">
        <v>595</v>
      </c>
      <c r="B397" t="s">
        <v>1080</v>
      </c>
      <c r="C397" t="s">
        <v>13</v>
      </c>
      <c r="D397" t="s">
        <v>25</v>
      </c>
      <c r="E397">
        <v>72.39</v>
      </c>
      <c r="F397">
        <v>2</v>
      </c>
      <c r="G397">
        <f>supermarket_sales___Sheet1__2[[#This Row],[Price]]*supermarket_sales___Sheet1__2[[#This Row],[Quantity]]</f>
        <v>144.78</v>
      </c>
    </row>
    <row r="398" spans="1:7" x14ac:dyDescent="0.3">
      <c r="A398" t="s">
        <v>94</v>
      </c>
      <c r="B398" t="s">
        <v>1092</v>
      </c>
      <c r="C398" t="s">
        <v>10</v>
      </c>
      <c r="D398" t="s">
        <v>25</v>
      </c>
      <c r="E398">
        <v>48.52</v>
      </c>
      <c r="F398">
        <v>3</v>
      </c>
      <c r="G398">
        <f>supermarket_sales___Sheet1__2[[#This Row],[Price]]*supermarket_sales___Sheet1__2[[#This Row],[Quantity]]</f>
        <v>145.56</v>
      </c>
    </row>
    <row r="399" spans="1:7" x14ac:dyDescent="0.3">
      <c r="A399" t="s">
        <v>555</v>
      </c>
      <c r="B399" t="s">
        <v>1079</v>
      </c>
      <c r="C399" t="s">
        <v>13</v>
      </c>
      <c r="D399" t="s">
        <v>25</v>
      </c>
      <c r="E399">
        <v>16.309999999999999</v>
      </c>
      <c r="F399">
        <v>9</v>
      </c>
      <c r="G399">
        <f>supermarket_sales___Sheet1__2[[#This Row],[Price]]*supermarket_sales___Sheet1__2[[#This Row],[Quantity]]</f>
        <v>146.79</v>
      </c>
    </row>
    <row r="400" spans="1:7" x14ac:dyDescent="0.3">
      <c r="A400" t="s">
        <v>104</v>
      </c>
      <c r="B400" t="s">
        <v>1061</v>
      </c>
      <c r="C400" t="s">
        <v>13</v>
      </c>
      <c r="D400" t="s">
        <v>25</v>
      </c>
      <c r="E400">
        <v>19.25</v>
      </c>
      <c r="F400">
        <v>8</v>
      </c>
      <c r="G400">
        <f>supermarket_sales___Sheet1__2[[#This Row],[Price]]*supermarket_sales___Sheet1__2[[#This Row],[Quantity]]</f>
        <v>154</v>
      </c>
    </row>
    <row r="401" spans="1:7" x14ac:dyDescent="0.3">
      <c r="A401" t="s">
        <v>618</v>
      </c>
      <c r="B401" t="s">
        <v>1066</v>
      </c>
      <c r="C401" t="s">
        <v>13</v>
      </c>
      <c r="D401" t="s">
        <v>25</v>
      </c>
      <c r="E401">
        <v>52.2</v>
      </c>
      <c r="F401">
        <v>3</v>
      </c>
      <c r="G401">
        <f>supermarket_sales___Sheet1__2[[#This Row],[Price]]*supermarket_sales___Sheet1__2[[#This Row],[Quantity]]</f>
        <v>156.60000000000002</v>
      </c>
    </row>
    <row r="402" spans="1:7" x14ac:dyDescent="0.3">
      <c r="A402" t="s">
        <v>608</v>
      </c>
      <c r="B402" t="s">
        <v>1069</v>
      </c>
      <c r="C402" t="s">
        <v>13</v>
      </c>
      <c r="D402" t="s">
        <v>25</v>
      </c>
      <c r="E402">
        <v>52.34</v>
      </c>
      <c r="F402">
        <v>3</v>
      </c>
      <c r="G402">
        <f>supermarket_sales___Sheet1__2[[#This Row],[Price]]*supermarket_sales___Sheet1__2[[#This Row],[Quantity]]</f>
        <v>157.02000000000001</v>
      </c>
    </row>
    <row r="403" spans="1:7" x14ac:dyDescent="0.3">
      <c r="A403" t="s">
        <v>647</v>
      </c>
      <c r="B403" t="s">
        <v>1098</v>
      </c>
      <c r="C403" t="s">
        <v>10</v>
      </c>
      <c r="D403" t="s">
        <v>25</v>
      </c>
      <c r="E403">
        <v>78.88</v>
      </c>
      <c r="F403">
        <v>2</v>
      </c>
      <c r="G403">
        <f>supermarket_sales___Sheet1__2[[#This Row],[Price]]*supermarket_sales___Sheet1__2[[#This Row],[Quantity]]</f>
        <v>157.76</v>
      </c>
    </row>
    <row r="404" spans="1:7" x14ac:dyDescent="0.3">
      <c r="A404" t="s">
        <v>120</v>
      </c>
      <c r="B404" t="s">
        <v>1108</v>
      </c>
      <c r="C404" t="s">
        <v>13</v>
      </c>
      <c r="D404" t="s">
        <v>25</v>
      </c>
      <c r="E404">
        <v>52.75</v>
      </c>
      <c r="F404">
        <v>3</v>
      </c>
      <c r="G404">
        <f>supermarket_sales___Sheet1__2[[#This Row],[Price]]*supermarket_sales___Sheet1__2[[#This Row],[Quantity]]</f>
        <v>158.25</v>
      </c>
    </row>
    <row r="405" spans="1:7" x14ac:dyDescent="0.3">
      <c r="A405" t="s">
        <v>196</v>
      </c>
      <c r="B405" t="s">
        <v>1075</v>
      </c>
      <c r="C405" t="s">
        <v>13</v>
      </c>
      <c r="D405" t="s">
        <v>25</v>
      </c>
      <c r="E405">
        <v>19.79</v>
      </c>
      <c r="F405">
        <v>8</v>
      </c>
      <c r="G405">
        <f>supermarket_sales___Sheet1__2[[#This Row],[Price]]*supermarket_sales___Sheet1__2[[#This Row],[Quantity]]</f>
        <v>158.32</v>
      </c>
    </row>
    <row r="406" spans="1:7" x14ac:dyDescent="0.3">
      <c r="A406" t="s">
        <v>930</v>
      </c>
      <c r="B406" t="s">
        <v>1069</v>
      </c>
      <c r="C406" t="s">
        <v>10</v>
      </c>
      <c r="D406" t="s">
        <v>25</v>
      </c>
      <c r="E406">
        <v>79.540000000000006</v>
      </c>
      <c r="F406">
        <v>2</v>
      </c>
      <c r="G406">
        <f>supermarket_sales___Sheet1__2[[#This Row],[Price]]*supermarket_sales___Sheet1__2[[#This Row],[Quantity]]</f>
        <v>159.08000000000001</v>
      </c>
    </row>
    <row r="407" spans="1:7" x14ac:dyDescent="0.3">
      <c r="A407" t="s">
        <v>999</v>
      </c>
      <c r="B407" t="s">
        <v>1063</v>
      </c>
      <c r="C407" t="s">
        <v>10</v>
      </c>
      <c r="D407" t="s">
        <v>25</v>
      </c>
      <c r="E407">
        <v>26.6</v>
      </c>
      <c r="F407">
        <v>6</v>
      </c>
      <c r="G407">
        <f>supermarket_sales___Sheet1__2[[#This Row],[Price]]*supermarket_sales___Sheet1__2[[#This Row],[Quantity]]</f>
        <v>159.60000000000002</v>
      </c>
    </row>
    <row r="408" spans="1:7" x14ac:dyDescent="0.3">
      <c r="A408" t="s">
        <v>38</v>
      </c>
      <c r="B408" t="s">
        <v>1119</v>
      </c>
      <c r="C408" t="s">
        <v>13</v>
      </c>
      <c r="D408" t="s">
        <v>25</v>
      </c>
      <c r="E408">
        <v>54.67</v>
      </c>
      <c r="F408">
        <v>3</v>
      </c>
      <c r="G408">
        <f>supermarket_sales___Sheet1__2[[#This Row],[Price]]*supermarket_sales___Sheet1__2[[#This Row],[Quantity]]</f>
        <v>164.01</v>
      </c>
    </row>
    <row r="409" spans="1:7" x14ac:dyDescent="0.3">
      <c r="A409" t="s">
        <v>29</v>
      </c>
      <c r="B409" t="s">
        <v>1122</v>
      </c>
      <c r="C409" t="s">
        <v>10</v>
      </c>
      <c r="D409" t="s">
        <v>25</v>
      </c>
      <c r="E409">
        <v>54.84</v>
      </c>
      <c r="F409">
        <v>3</v>
      </c>
      <c r="G409">
        <f>supermarket_sales___Sheet1__2[[#This Row],[Price]]*supermarket_sales___Sheet1__2[[#This Row],[Quantity]]</f>
        <v>164.52</v>
      </c>
    </row>
    <row r="410" spans="1:7" x14ac:dyDescent="0.3">
      <c r="A410" t="s">
        <v>386</v>
      </c>
      <c r="B410" t="s">
        <v>1103</v>
      </c>
      <c r="C410" t="s">
        <v>13</v>
      </c>
      <c r="D410" t="s">
        <v>25</v>
      </c>
      <c r="E410">
        <v>41.24</v>
      </c>
      <c r="F410">
        <v>4</v>
      </c>
      <c r="G410">
        <f>supermarket_sales___Sheet1__2[[#This Row],[Price]]*supermarket_sales___Sheet1__2[[#This Row],[Quantity]]</f>
        <v>164.96</v>
      </c>
    </row>
    <row r="411" spans="1:7" x14ac:dyDescent="0.3">
      <c r="A411" t="s">
        <v>906</v>
      </c>
      <c r="B411" t="s">
        <v>1044</v>
      </c>
      <c r="C411" t="s">
        <v>10</v>
      </c>
      <c r="D411" t="s">
        <v>25</v>
      </c>
      <c r="E411">
        <v>83.34</v>
      </c>
      <c r="F411">
        <v>2</v>
      </c>
      <c r="G411">
        <f>supermarket_sales___Sheet1__2[[#This Row],[Price]]*supermarket_sales___Sheet1__2[[#This Row],[Quantity]]</f>
        <v>166.68</v>
      </c>
    </row>
    <row r="412" spans="1:7" x14ac:dyDescent="0.3">
      <c r="A412" t="s">
        <v>654</v>
      </c>
      <c r="B412" t="s">
        <v>1099</v>
      </c>
      <c r="C412" t="s">
        <v>10</v>
      </c>
      <c r="D412" t="s">
        <v>25</v>
      </c>
      <c r="E412">
        <v>83.77</v>
      </c>
      <c r="F412">
        <v>2</v>
      </c>
      <c r="G412">
        <f>supermarket_sales___Sheet1__2[[#This Row],[Price]]*supermarket_sales___Sheet1__2[[#This Row],[Quantity]]</f>
        <v>167.54</v>
      </c>
    </row>
    <row r="413" spans="1:7" x14ac:dyDescent="0.3">
      <c r="A413" t="s">
        <v>878</v>
      </c>
      <c r="B413" t="s">
        <v>1074</v>
      </c>
      <c r="C413" t="s">
        <v>13</v>
      </c>
      <c r="D413" t="s">
        <v>25</v>
      </c>
      <c r="E413">
        <v>21.12</v>
      </c>
      <c r="F413">
        <v>8</v>
      </c>
      <c r="G413">
        <f>supermarket_sales___Sheet1__2[[#This Row],[Price]]*supermarket_sales___Sheet1__2[[#This Row],[Quantity]]</f>
        <v>168.96</v>
      </c>
    </row>
    <row r="414" spans="1:7" x14ac:dyDescent="0.3">
      <c r="A414" t="s">
        <v>241</v>
      </c>
      <c r="B414" t="s">
        <v>1033</v>
      </c>
      <c r="C414" t="s">
        <v>13</v>
      </c>
      <c r="D414" t="s">
        <v>25</v>
      </c>
      <c r="E414">
        <v>57.34</v>
      </c>
      <c r="F414">
        <v>3</v>
      </c>
      <c r="G414">
        <f>supermarket_sales___Sheet1__2[[#This Row],[Price]]*supermarket_sales___Sheet1__2[[#This Row],[Quantity]]</f>
        <v>172.02</v>
      </c>
    </row>
    <row r="415" spans="1:7" x14ac:dyDescent="0.3">
      <c r="A415" t="s">
        <v>688</v>
      </c>
      <c r="B415" t="s">
        <v>1122</v>
      </c>
      <c r="C415" t="s">
        <v>10</v>
      </c>
      <c r="D415" t="s">
        <v>25</v>
      </c>
      <c r="E415">
        <v>57.74</v>
      </c>
      <c r="F415">
        <v>3</v>
      </c>
      <c r="G415">
        <f>supermarket_sales___Sheet1__2[[#This Row],[Price]]*supermarket_sales___Sheet1__2[[#This Row],[Quantity]]</f>
        <v>173.22</v>
      </c>
    </row>
    <row r="416" spans="1:7" x14ac:dyDescent="0.3">
      <c r="A416" t="s">
        <v>892</v>
      </c>
      <c r="B416" t="s">
        <v>1048</v>
      </c>
      <c r="C416" t="s">
        <v>10</v>
      </c>
      <c r="D416" t="s">
        <v>25</v>
      </c>
      <c r="E416">
        <v>24.82</v>
      </c>
      <c r="F416">
        <v>7</v>
      </c>
      <c r="G416">
        <f>supermarket_sales___Sheet1__2[[#This Row],[Price]]*supermarket_sales___Sheet1__2[[#This Row],[Quantity]]</f>
        <v>173.74</v>
      </c>
    </row>
    <row r="417" spans="1:7" x14ac:dyDescent="0.3">
      <c r="A417" t="s">
        <v>198</v>
      </c>
      <c r="B417" t="s">
        <v>1083</v>
      </c>
      <c r="C417" t="s">
        <v>10</v>
      </c>
      <c r="D417" t="s">
        <v>25</v>
      </c>
      <c r="E417">
        <v>22.17</v>
      </c>
      <c r="F417">
        <v>8</v>
      </c>
      <c r="G417">
        <f>supermarket_sales___Sheet1__2[[#This Row],[Price]]*supermarket_sales___Sheet1__2[[#This Row],[Quantity]]</f>
        <v>177.36</v>
      </c>
    </row>
    <row r="418" spans="1:7" x14ac:dyDescent="0.3">
      <c r="A418" t="s">
        <v>69</v>
      </c>
      <c r="B418" t="s">
        <v>1090</v>
      </c>
      <c r="C418" t="s">
        <v>10</v>
      </c>
      <c r="D418" t="s">
        <v>25</v>
      </c>
      <c r="E418">
        <v>20.010000000000002</v>
      </c>
      <c r="F418">
        <v>9</v>
      </c>
      <c r="G418">
        <f>supermarket_sales___Sheet1__2[[#This Row],[Price]]*supermarket_sales___Sheet1__2[[#This Row],[Quantity]]</f>
        <v>180.09</v>
      </c>
    </row>
    <row r="419" spans="1:7" x14ac:dyDescent="0.3">
      <c r="A419" t="s">
        <v>693</v>
      </c>
      <c r="B419" t="s">
        <v>1096</v>
      </c>
      <c r="C419" t="s">
        <v>10</v>
      </c>
      <c r="D419" t="s">
        <v>25</v>
      </c>
      <c r="E419">
        <v>93.4</v>
      </c>
      <c r="F419">
        <v>2</v>
      </c>
      <c r="G419">
        <f>supermarket_sales___Sheet1__2[[#This Row],[Price]]*supermarket_sales___Sheet1__2[[#This Row],[Quantity]]</f>
        <v>186.8</v>
      </c>
    </row>
    <row r="420" spans="1:7" x14ac:dyDescent="0.3">
      <c r="A420" t="s">
        <v>780</v>
      </c>
      <c r="B420" t="s">
        <v>1067</v>
      </c>
      <c r="C420" t="s">
        <v>10</v>
      </c>
      <c r="D420" t="s">
        <v>25</v>
      </c>
      <c r="E420">
        <v>18.850000000000001</v>
      </c>
      <c r="F420">
        <v>10</v>
      </c>
      <c r="G420">
        <f>supermarket_sales___Sheet1__2[[#This Row],[Price]]*supermarket_sales___Sheet1__2[[#This Row],[Quantity]]</f>
        <v>188.5</v>
      </c>
    </row>
    <row r="421" spans="1:7" x14ac:dyDescent="0.3">
      <c r="A421" t="s">
        <v>337</v>
      </c>
      <c r="B421" t="s">
        <v>1109</v>
      </c>
      <c r="C421" t="s">
        <v>10</v>
      </c>
      <c r="D421" t="s">
        <v>25</v>
      </c>
      <c r="E421">
        <v>99.37</v>
      </c>
      <c r="F421">
        <v>2</v>
      </c>
      <c r="G421">
        <f>supermarket_sales___Sheet1__2[[#This Row],[Price]]*supermarket_sales___Sheet1__2[[#This Row],[Quantity]]</f>
        <v>198.74</v>
      </c>
    </row>
    <row r="422" spans="1:7" x14ac:dyDescent="0.3">
      <c r="A422" t="s">
        <v>629</v>
      </c>
      <c r="B422" t="s">
        <v>1082</v>
      </c>
      <c r="C422" t="s">
        <v>10</v>
      </c>
      <c r="D422" t="s">
        <v>25</v>
      </c>
      <c r="E422">
        <v>49.79</v>
      </c>
      <c r="F422">
        <v>4</v>
      </c>
      <c r="G422">
        <f>supermarket_sales___Sheet1__2[[#This Row],[Price]]*supermarket_sales___Sheet1__2[[#This Row],[Quantity]]</f>
        <v>199.16</v>
      </c>
    </row>
    <row r="423" spans="1:7" x14ac:dyDescent="0.3">
      <c r="A423" t="s">
        <v>384</v>
      </c>
      <c r="B423" t="s">
        <v>1077</v>
      </c>
      <c r="C423" t="s">
        <v>13</v>
      </c>
      <c r="D423" t="s">
        <v>25</v>
      </c>
      <c r="E423">
        <v>99.79</v>
      </c>
      <c r="F423">
        <v>2</v>
      </c>
      <c r="G423">
        <f>supermarket_sales___Sheet1__2[[#This Row],[Price]]*supermarket_sales___Sheet1__2[[#This Row],[Quantity]]</f>
        <v>199.58</v>
      </c>
    </row>
    <row r="424" spans="1:7" x14ac:dyDescent="0.3">
      <c r="A424" t="s">
        <v>711</v>
      </c>
      <c r="B424" t="s">
        <v>1066</v>
      </c>
      <c r="C424" t="s">
        <v>13</v>
      </c>
      <c r="D424" t="s">
        <v>25</v>
      </c>
      <c r="E424">
        <v>67.099999999999994</v>
      </c>
      <c r="F424">
        <v>3</v>
      </c>
      <c r="G424">
        <f>supermarket_sales___Sheet1__2[[#This Row],[Price]]*supermarket_sales___Sheet1__2[[#This Row],[Quantity]]</f>
        <v>201.29999999999998</v>
      </c>
    </row>
    <row r="425" spans="1:7" x14ac:dyDescent="0.3">
      <c r="A425" t="s">
        <v>482</v>
      </c>
      <c r="B425" t="s">
        <v>1112</v>
      </c>
      <c r="C425" t="s">
        <v>13</v>
      </c>
      <c r="D425" t="s">
        <v>25</v>
      </c>
      <c r="E425">
        <v>40.520000000000003</v>
      </c>
      <c r="F425">
        <v>5</v>
      </c>
      <c r="G425">
        <f>supermarket_sales___Sheet1__2[[#This Row],[Price]]*supermarket_sales___Sheet1__2[[#This Row],[Quantity]]</f>
        <v>202.60000000000002</v>
      </c>
    </row>
    <row r="426" spans="1:7" x14ac:dyDescent="0.3">
      <c r="A426" t="s">
        <v>406</v>
      </c>
      <c r="B426" t="s">
        <v>1116</v>
      </c>
      <c r="C426" t="s">
        <v>13</v>
      </c>
      <c r="D426" t="s">
        <v>25</v>
      </c>
      <c r="E426">
        <v>40.94</v>
      </c>
      <c r="F426">
        <v>5</v>
      </c>
      <c r="G426">
        <f>supermarket_sales___Sheet1__2[[#This Row],[Price]]*supermarket_sales___Sheet1__2[[#This Row],[Quantity]]</f>
        <v>204.7</v>
      </c>
    </row>
    <row r="427" spans="1:7" x14ac:dyDescent="0.3">
      <c r="A427" t="s">
        <v>342</v>
      </c>
      <c r="B427" t="s">
        <v>1063</v>
      </c>
      <c r="C427" t="s">
        <v>13</v>
      </c>
      <c r="D427" t="s">
        <v>25</v>
      </c>
      <c r="E427">
        <v>22.93</v>
      </c>
      <c r="F427">
        <v>9</v>
      </c>
      <c r="G427">
        <f>supermarket_sales___Sheet1__2[[#This Row],[Price]]*supermarket_sales___Sheet1__2[[#This Row],[Quantity]]</f>
        <v>206.37</v>
      </c>
    </row>
    <row r="428" spans="1:7" x14ac:dyDescent="0.3">
      <c r="A428" t="s">
        <v>971</v>
      </c>
      <c r="B428" t="s">
        <v>1094</v>
      </c>
      <c r="C428" t="s">
        <v>13</v>
      </c>
      <c r="D428" t="s">
        <v>25</v>
      </c>
      <c r="E428">
        <v>26.43</v>
      </c>
      <c r="F428">
        <v>8</v>
      </c>
      <c r="G428">
        <f>supermarket_sales___Sheet1__2[[#This Row],[Price]]*supermarket_sales___Sheet1__2[[#This Row],[Quantity]]</f>
        <v>211.44</v>
      </c>
    </row>
    <row r="429" spans="1:7" x14ac:dyDescent="0.3">
      <c r="A429" t="s">
        <v>642</v>
      </c>
      <c r="B429" t="s">
        <v>1082</v>
      </c>
      <c r="C429" t="s">
        <v>13</v>
      </c>
      <c r="D429" t="s">
        <v>25</v>
      </c>
      <c r="E429">
        <v>71.680000000000007</v>
      </c>
      <c r="F429">
        <v>3</v>
      </c>
      <c r="G429">
        <f>supermarket_sales___Sheet1__2[[#This Row],[Price]]*supermarket_sales___Sheet1__2[[#This Row],[Quantity]]</f>
        <v>215.04000000000002</v>
      </c>
    </row>
    <row r="430" spans="1:7" x14ac:dyDescent="0.3">
      <c r="A430" t="s">
        <v>781</v>
      </c>
      <c r="B430" t="s">
        <v>1078</v>
      </c>
      <c r="C430" t="s">
        <v>13</v>
      </c>
      <c r="D430" t="s">
        <v>25</v>
      </c>
      <c r="E430">
        <v>55.39</v>
      </c>
      <c r="F430">
        <v>4</v>
      </c>
      <c r="G430">
        <f>supermarket_sales___Sheet1__2[[#This Row],[Price]]*supermarket_sales___Sheet1__2[[#This Row],[Quantity]]</f>
        <v>221.56</v>
      </c>
    </row>
    <row r="431" spans="1:7" x14ac:dyDescent="0.3">
      <c r="A431" t="s">
        <v>73</v>
      </c>
      <c r="B431" t="s">
        <v>1071</v>
      </c>
      <c r="C431" t="s">
        <v>10</v>
      </c>
      <c r="D431" t="s">
        <v>25</v>
      </c>
      <c r="E431">
        <v>44.59</v>
      </c>
      <c r="F431">
        <v>5</v>
      </c>
      <c r="G431">
        <f>supermarket_sales___Sheet1__2[[#This Row],[Price]]*supermarket_sales___Sheet1__2[[#This Row],[Quantity]]</f>
        <v>222.95000000000002</v>
      </c>
    </row>
    <row r="432" spans="1:7" x14ac:dyDescent="0.3">
      <c r="A432" t="s">
        <v>262</v>
      </c>
      <c r="B432" t="s">
        <v>1114</v>
      </c>
      <c r="C432" t="s">
        <v>13</v>
      </c>
      <c r="D432" t="s">
        <v>25</v>
      </c>
      <c r="E432">
        <v>24.94</v>
      </c>
      <c r="F432">
        <v>9</v>
      </c>
      <c r="G432">
        <f>supermarket_sales___Sheet1__2[[#This Row],[Price]]*supermarket_sales___Sheet1__2[[#This Row],[Quantity]]</f>
        <v>224.46</v>
      </c>
    </row>
    <row r="433" spans="1:7" x14ac:dyDescent="0.3">
      <c r="A433" t="s">
        <v>841</v>
      </c>
      <c r="B433" t="s">
        <v>1112</v>
      </c>
      <c r="C433" t="s">
        <v>10</v>
      </c>
      <c r="D433" t="s">
        <v>25</v>
      </c>
      <c r="E433">
        <v>47.16</v>
      </c>
      <c r="F433">
        <v>5</v>
      </c>
      <c r="G433">
        <f>supermarket_sales___Sheet1__2[[#This Row],[Price]]*supermarket_sales___Sheet1__2[[#This Row],[Quantity]]</f>
        <v>235.79999999999998</v>
      </c>
    </row>
    <row r="434" spans="1:7" x14ac:dyDescent="0.3">
      <c r="A434" t="s">
        <v>422</v>
      </c>
      <c r="B434" t="s">
        <v>1078</v>
      </c>
      <c r="C434" t="s">
        <v>13</v>
      </c>
      <c r="D434" t="s">
        <v>25</v>
      </c>
      <c r="E434">
        <v>39.43</v>
      </c>
      <c r="F434">
        <v>6</v>
      </c>
      <c r="G434">
        <f>supermarket_sales___Sheet1__2[[#This Row],[Price]]*supermarket_sales___Sheet1__2[[#This Row],[Quantity]]</f>
        <v>236.57999999999998</v>
      </c>
    </row>
    <row r="435" spans="1:7" x14ac:dyDescent="0.3">
      <c r="A435" t="s">
        <v>1002</v>
      </c>
      <c r="B435" t="s">
        <v>1039</v>
      </c>
      <c r="C435" t="s">
        <v>10</v>
      </c>
      <c r="D435" t="s">
        <v>25</v>
      </c>
      <c r="E435">
        <v>59.59</v>
      </c>
      <c r="F435">
        <v>4</v>
      </c>
      <c r="G435">
        <f>supermarket_sales___Sheet1__2[[#This Row],[Price]]*supermarket_sales___Sheet1__2[[#This Row],[Quantity]]</f>
        <v>238.36</v>
      </c>
    </row>
    <row r="436" spans="1:7" x14ac:dyDescent="0.3">
      <c r="A436" t="s">
        <v>656</v>
      </c>
      <c r="B436" t="s">
        <v>1102</v>
      </c>
      <c r="C436" t="s">
        <v>10</v>
      </c>
      <c r="D436" t="s">
        <v>25</v>
      </c>
      <c r="E436">
        <v>79.91</v>
      </c>
      <c r="F436">
        <v>3</v>
      </c>
      <c r="G436">
        <f>supermarket_sales___Sheet1__2[[#This Row],[Price]]*supermarket_sales___Sheet1__2[[#This Row],[Quantity]]</f>
        <v>239.73</v>
      </c>
    </row>
    <row r="437" spans="1:7" x14ac:dyDescent="0.3">
      <c r="A437" t="s">
        <v>598</v>
      </c>
      <c r="B437" t="s">
        <v>1122</v>
      </c>
      <c r="C437" t="s">
        <v>13</v>
      </c>
      <c r="D437" t="s">
        <v>25</v>
      </c>
      <c r="E437">
        <v>60.3</v>
      </c>
      <c r="F437">
        <v>4</v>
      </c>
      <c r="G437">
        <f>supermarket_sales___Sheet1__2[[#This Row],[Price]]*supermarket_sales___Sheet1__2[[#This Row],[Quantity]]</f>
        <v>241.2</v>
      </c>
    </row>
    <row r="438" spans="1:7" x14ac:dyDescent="0.3">
      <c r="A438" t="s">
        <v>580</v>
      </c>
      <c r="B438" t="s">
        <v>1076</v>
      </c>
      <c r="C438" t="s">
        <v>10</v>
      </c>
      <c r="D438" t="s">
        <v>25</v>
      </c>
      <c r="E438">
        <v>41.66</v>
      </c>
      <c r="F438">
        <v>6</v>
      </c>
      <c r="G438">
        <f>supermarket_sales___Sheet1__2[[#This Row],[Price]]*supermarket_sales___Sheet1__2[[#This Row],[Quantity]]</f>
        <v>249.95999999999998</v>
      </c>
    </row>
    <row r="439" spans="1:7" x14ac:dyDescent="0.3">
      <c r="A439" t="s">
        <v>974</v>
      </c>
      <c r="B439" t="s">
        <v>1042</v>
      </c>
      <c r="C439" t="s">
        <v>10</v>
      </c>
      <c r="D439" t="s">
        <v>25</v>
      </c>
      <c r="E439">
        <v>62.85</v>
      </c>
      <c r="F439">
        <v>4</v>
      </c>
      <c r="G439">
        <f>supermarket_sales___Sheet1__2[[#This Row],[Price]]*supermarket_sales___Sheet1__2[[#This Row],[Quantity]]</f>
        <v>251.4</v>
      </c>
    </row>
    <row r="440" spans="1:7" x14ac:dyDescent="0.3">
      <c r="A440" t="s">
        <v>486</v>
      </c>
      <c r="B440" t="s">
        <v>1082</v>
      </c>
      <c r="C440" t="s">
        <v>10</v>
      </c>
      <c r="D440" t="s">
        <v>25</v>
      </c>
      <c r="E440">
        <v>51.34</v>
      </c>
      <c r="F440">
        <v>5</v>
      </c>
      <c r="G440">
        <f>supermarket_sales___Sheet1__2[[#This Row],[Price]]*supermarket_sales___Sheet1__2[[#This Row],[Quantity]]</f>
        <v>256.70000000000005</v>
      </c>
    </row>
    <row r="441" spans="1:7" x14ac:dyDescent="0.3">
      <c r="A441" t="s">
        <v>745</v>
      </c>
      <c r="B441" t="s">
        <v>1114</v>
      </c>
      <c r="C441" t="s">
        <v>10</v>
      </c>
      <c r="D441" t="s">
        <v>25</v>
      </c>
      <c r="E441">
        <v>36.770000000000003</v>
      </c>
      <c r="F441">
        <v>7</v>
      </c>
      <c r="G441">
        <f>supermarket_sales___Sheet1__2[[#This Row],[Price]]*supermarket_sales___Sheet1__2[[#This Row],[Quantity]]</f>
        <v>257.39000000000004</v>
      </c>
    </row>
    <row r="442" spans="1:7" x14ac:dyDescent="0.3">
      <c r="A442" t="s">
        <v>962</v>
      </c>
      <c r="B442" t="s">
        <v>1051</v>
      </c>
      <c r="C442" t="s">
        <v>13</v>
      </c>
      <c r="D442" t="s">
        <v>25</v>
      </c>
      <c r="E442">
        <v>66.52</v>
      </c>
      <c r="F442">
        <v>4</v>
      </c>
      <c r="G442">
        <f>supermarket_sales___Sheet1__2[[#This Row],[Price]]*supermarket_sales___Sheet1__2[[#This Row],[Quantity]]</f>
        <v>266.08</v>
      </c>
    </row>
    <row r="443" spans="1:7" x14ac:dyDescent="0.3">
      <c r="A443" t="s">
        <v>839</v>
      </c>
      <c r="B443" t="s">
        <v>1039</v>
      </c>
      <c r="C443" t="s">
        <v>13</v>
      </c>
      <c r="D443" t="s">
        <v>25</v>
      </c>
      <c r="E443">
        <v>33.880000000000003</v>
      </c>
      <c r="F443">
        <v>8</v>
      </c>
      <c r="G443">
        <f>supermarket_sales___Sheet1__2[[#This Row],[Price]]*supermarket_sales___Sheet1__2[[#This Row],[Quantity]]</f>
        <v>271.04000000000002</v>
      </c>
    </row>
    <row r="444" spans="1:7" x14ac:dyDescent="0.3">
      <c r="A444" t="s">
        <v>418</v>
      </c>
      <c r="B444" t="s">
        <v>1113</v>
      </c>
      <c r="C444" t="s">
        <v>13</v>
      </c>
      <c r="D444" t="s">
        <v>25</v>
      </c>
      <c r="E444">
        <v>54.27</v>
      </c>
      <c r="F444">
        <v>5</v>
      </c>
      <c r="G444">
        <f>supermarket_sales___Sheet1__2[[#This Row],[Price]]*supermarket_sales___Sheet1__2[[#This Row],[Quantity]]</f>
        <v>271.35000000000002</v>
      </c>
    </row>
    <row r="445" spans="1:7" x14ac:dyDescent="0.3">
      <c r="A445" t="s">
        <v>468</v>
      </c>
      <c r="B445" t="s">
        <v>1109</v>
      </c>
      <c r="C445" t="s">
        <v>10</v>
      </c>
      <c r="D445" t="s">
        <v>25</v>
      </c>
      <c r="E445">
        <v>27.66</v>
      </c>
      <c r="F445">
        <v>10</v>
      </c>
      <c r="G445">
        <f>supermarket_sales___Sheet1__2[[#This Row],[Price]]*supermarket_sales___Sheet1__2[[#This Row],[Quantity]]</f>
        <v>276.60000000000002</v>
      </c>
    </row>
    <row r="446" spans="1:7" x14ac:dyDescent="0.3">
      <c r="A446" t="s">
        <v>408</v>
      </c>
      <c r="B446" t="s">
        <v>1084</v>
      </c>
      <c r="C446" t="s">
        <v>13</v>
      </c>
      <c r="D446" t="s">
        <v>25</v>
      </c>
      <c r="E446">
        <v>46.77</v>
      </c>
      <c r="F446">
        <v>6</v>
      </c>
      <c r="G446">
        <f>supermarket_sales___Sheet1__2[[#This Row],[Price]]*supermarket_sales___Sheet1__2[[#This Row],[Quantity]]</f>
        <v>280.62</v>
      </c>
    </row>
    <row r="447" spans="1:7" x14ac:dyDescent="0.3">
      <c r="A447" t="s">
        <v>1012</v>
      </c>
      <c r="B447" t="s">
        <v>1065</v>
      </c>
      <c r="C447" t="s">
        <v>13</v>
      </c>
      <c r="D447" t="s">
        <v>25</v>
      </c>
      <c r="E447">
        <v>56.56</v>
      </c>
      <c r="F447">
        <v>5</v>
      </c>
      <c r="G447">
        <f>supermarket_sales___Sheet1__2[[#This Row],[Price]]*supermarket_sales___Sheet1__2[[#This Row],[Quantity]]</f>
        <v>282.8</v>
      </c>
    </row>
    <row r="448" spans="1:7" x14ac:dyDescent="0.3">
      <c r="A448" t="s">
        <v>919</v>
      </c>
      <c r="B448" t="s">
        <v>1043</v>
      </c>
      <c r="C448" t="s">
        <v>10</v>
      </c>
      <c r="D448" t="s">
        <v>25</v>
      </c>
      <c r="E448">
        <v>47.27</v>
      </c>
      <c r="F448">
        <v>6</v>
      </c>
      <c r="G448">
        <f>supermarket_sales___Sheet1__2[[#This Row],[Price]]*supermarket_sales___Sheet1__2[[#This Row],[Quantity]]</f>
        <v>283.62</v>
      </c>
    </row>
    <row r="449" spans="1:7" x14ac:dyDescent="0.3">
      <c r="A449" t="s">
        <v>103</v>
      </c>
      <c r="B449" t="s">
        <v>1098</v>
      </c>
      <c r="C449" t="s">
        <v>13</v>
      </c>
      <c r="D449" t="s">
        <v>25</v>
      </c>
      <c r="E449">
        <v>96.68</v>
      </c>
      <c r="F449">
        <v>3</v>
      </c>
      <c r="G449">
        <f>supermarket_sales___Sheet1__2[[#This Row],[Price]]*supermarket_sales___Sheet1__2[[#This Row],[Quantity]]</f>
        <v>290.04000000000002</v>
      </c>
    </row>
    <row r="450" spans="1:7" x14ac:dyDescent="0.3">
      <c r="A450" t="s">
        <v>701</v>
      </c>
      <c r="B450" t="s">
        <v>1114</v>
      </c>
      <c r="C450" t="s">
        <v>10</v>
      </c>
      <c r="D450" t="s">
        <v>25</v>
      </c>
      <c r="E450">
        <v>48.5</v>
      </c>
      <c r="F450">
        <v>6</v>
      </c>
      <c r="G450">
        <f>supermarket_sales___Sheet1__2[[#This Row],[Price]]*supermarket_sales___Sheet1__2[[#This Row],[Quantity]]</f>
        <v>291</v>
      </c>
    </row>
    <row r="451" spans="1:7" x14ac:dyDescent="0.3">
      <c r="A451" t="s">
        <v>699</v>
      </c>
      <c r="B451" t="s">
        <v>1073</v>
      </c>
      <c r="C451" t="s">
        <v>10</v>
      </c>
      <c r="D451" t="s">
        <v>25</v>
      </c>
      <c r="E451">
        <v>73.47</v>
      </c>
      <c r="F451">
        <v>4</v>
      </c>
      <c r="G451">
        <f>supermarket_sales___Sheet1__2[[#This Row],[Price]]*supermarket_sales___Sheet1__2[[#This Row],[Quantity]]</f>
        <v>293.88</v>
      </c>
    </row>
    <row r="452" spans="1:7" x14ac:dyDescent="0.3">
      <c r="A452" t="s">
        <v>662</v>
      </c>
      <c r="B452" t="s">
        <v>1073</v>
      </c>
      <c r="C452" t="s">
        <v>10</v>
      </c>
      <c r="D452" t="s">
        <v>25</v>
      </c>
      <c r="E452">
        <v>98.79</v>
      </c>
      <c r="F452">
        <v>3</v>
      </c>
      <c r="G452">
        <f>supermarket_sales___Sheet1__2[[#This Row],[Price]]*supermarket_sales___Sheet1__2[[#This Row],[Quantity]]</f>
        <v>296.37</v>
      </c>
    </row>
    <row r="453" spans="1:7" x14ac:dyDescent="0.3">
      <c r="A453" t="s">
        <v>998</v>
      </c>
      <c r="B453" t="s">
        <v>1036</v>
      </c>
      <c r="C453" t="s">
        <v>13</v>
      </c>
      <c r="D453" t="s">
        <v>25</v>
      </c>
      <c r="E453">
        <v>74.66</v>
      </c>
      <c r="F453">
        <v>4</v>
      </c>
      <c r="G453">
        <f>supermarket_sales___Sheet1__2[[#This Row],[Price]]*supermarket_sales___Sheet1__2[[#This Row],[Quantity]]</f>
        <v>298.64</v>
      </c>
    </row>
    <row r="454" spans="1:7" x14ac:dyDescent="0.3">
      <c r="A454" t="s">
        <v>936</v>
      </c>
      <c r="B454" t="s">
        <v>1042</v>
      </c>
      <c r="C454" t="s">
        <v>10</v>
      </c>
      <c r="D454" t="s">
        <v>25</v>
      </c>
      <c r="E454">
        <v>99.6</v>
      </c>
      <c r="F454">
        <v>3</v>
      </c>
      <c r="G454">
        <f>supermarket_sales___Sheet1__2[[#This Row],[Price]]*supermarket_sales___Sheet1__2[[#This Row],[Quantity]]</f>
        <v>298.79999999999995</v>
      </c>
    </row>
    <row r="455" spans="1:7" x14ac:dyDescent="0.3">
      <c r="A455" t="s">
        <v>405</v>
      </c>
      <c r="B455" t="s">
        <v>1060</v>
      </c>
      <c r="C455" t="s">
        <v>10</v>
      </c>
      <c r="D455" t="s">
        <v>25</v>
      </c>
      <c r="E455">
        <v>74.89</v>
      </c>
      <c r="F455">
        <v>4</v>
      </c>
      <c r="G455">
        <f>supermarket_sales___Sheet1__2[[#This Row],[Price]]*supermarket_sales___Sheet1__2[[#This Row],[Quantity]]</f>
        <v>299.56</v>
      </c>
    </row>
    <row r="456" spans="1:7" x14ac:dyDescent="0.3">
      <c r="A456" t="s">
        <v>130</v>
      </c>
      <c r="B456" t="s">
        <v>1104</v>
      </c>
      <c r="C456" t="s">
        <v>13</v>
      </c>
      <c r="D456" t="s">
        <v>25</v>
      </c>
      <c r="E456">
        <v>33.979999999999997</v>
      </c>
      <c r="F456">
        <v>9</v>
      </c>
      <c r="G456">
        <f>supermarket_sales___Sheet1__2[[#This Row],[Price]]*supermarket_sales___Sheet1__2[[#This Row],[Quantity]]</f>
        <v>305.82</v>
      </c>
    </row>
    <row r="457" spans="1:7" x14ac:dyDescent="0.3">
      <c r="A457" t="s">
        <v>190</v>
      </c>
      <c r="B457" t="s">
        <v>1039</v>
      </c>
      <c r="C457" t="s">
        <v>13</v>
      </c>
      <c r="D457" t="s">
        <v>25</v>
      </c>
      <c r="E457">
        <v>51.28</v>
      </c>
      <c r="F457">
        <v>6</v>
      </c>
      <c r="G457">
        <f>supermarket_sales___Sheet1__2[[#This Row],[Price]]*supermarket_sales___Sheet1__2[[#This Row],[Quantity]]</f>
        <v>307.68</v>
      </c>
    </row>
    <row r="458" spans="1:7" x14ac:dyDescent="0.3">
      <c r="A458" t="s">
        <v>203</v>
      </c>
      <c r="B458" t="s">
        <v>1061</v>
      </c>
      <c r="C458" t="s">
        <v>10</v>
      </c>
      <c r="D458" t="s">
        <v>25</v>
      </c>
      <c r="E458">
        <v>38.47</v>
      </c>
      <c r="F458">
        <v>8</v>
      </c>
      <c r="G458">
        <f>supermarket_sales___Sheet1__2[[#This Row],[Price]]*supermarket_sales___Sheet1__2[[#This Row],[Quantity]]</f>
        <v>307.76</v>
      </c>
    </row>
    <row r="459" spans="1:7" x14ac:dyDescent="0.3">
      <c r="A459" t="s">
        <v>921</v>
      </c>
      <c r="B459" t="s">
        <v>1056</v>
      </c>
      <c r="C459" t="s">
        <v>10</v>
      </c>
      <c r="D459" t="s">
        <v>25</v>
      </c>
      <c r="E459">
        <v>35.04</v>
      </c>
      <c r="F459">
        <v>9</v>
      </c>
      <c r="G459">
        <f>supermarket_sales___Sheet1__2[[#This Row],[Price]]*supermarket_sales___Sheet1__2[[#This Row],[Quantity]]</f>
        <v>315.36</v>
      </c>
    </row>
    <row r="460" spans="1:7" x14ac:dyDescent="0.3">
      <c r="A460" t="s">
        <v>474</v>
      </c>
      <c r="B460" t="s">
        <v>1100</v>
      </c>
      <c r="C460" t="s">
        <v>13</v>
      </c>
      <c r="D460" t="s">
        <v>25</v>
      </c>
      <c r="E460">
        <v>63.61</v>
      </c>
      <c r="F460">
        <v>5</v>
      </c>
      <c r="G460">
        <f>supermarket_sales___Sheet1__2[[#This Row],[Price]]*supermarket_sales___Sheet1__2[[#This Row],[Quantity]]</f>
        <v>318.05</v>
      </c>
    </row>
    <row r="461" spans="1:7" x14ac:dyDescent="0.3">
      <c r="A461" t="s">
        <v>184</v>
      </c>
      <c r="B461" t="s">
        <v>1113</v>
      </c>
      <c r="C461" t="s">
        <v>13</v>
      </c>
      <c r="D461" t="s">
        <v>25</v>
      </c>
      <c r="E461">
        <v>45.79</v>
      </c>
      <c r="F461">
        <v>7</v>
      </c>
      <c r="G461">
        <f>supermarket_sales___Sheet1__2[[#This Row],[Price]]*supermarket_sales___Sheet1__2[[#This Row],[Quantity]]</f>
        <v>320.52999999999997</v>
      </c>
    </row>
    <row r="462" spans="1:7" x14ac:dyDescent="0.3">
      <c r="A462" t="s">
        <v>105</v>
      </c>
      <c r="B462" t="s">
        <v>1073</v>
      </c>
      <c r="C462" t="s">
        <v>10</v>
      </c>
      <c r="D462" t="s">
        <v>25</v>
      </c>
      <c r="E462">
        <v>80.36</v>
      </c>
      <c r="F462">
        <v>4</v>
      </c>
      <c r="G462">
        <f>supermarket_sales___Sheet1__2[[#This Row],[Price]]*supermarket_sales___Sheet1__2[[#This Row],[Quantity]]</f>
        <v>321.44</v>
      </c>
    </row>
    <row r="463" spans="1:7" x14ac:dyDescent="0.3">
      <c r="A463" t="s">
        <v>902</v>
      </c>
      <c r="B463" t="s">
        <v>1087</v>
      </c>
      <c r="C463" t="s">
        <v>10</v>
      </c>
      <c r="D463" t="s">
        <v>25</v>
      </c>
      <c r="E463">
        <v>33.21</v>
      </c>
      <c r="F463">
        <v>10</v>
      </c>
      <c r="G463">
        <f>supermarket_sales___Sheet1__2[[#This Row],[Price]]*supermarket_sales___Sheet1__2[[#This Row],[Quantity]]</f>
        <v>332.1</v>
      </c>
    </row>
    <row r="464" spans="1:7" x14ac:dyDescent="0.3">
      <c r="A464" t="s">
        <v>310</v>
      </c>
      <c r="B464" t="s">
        <v>1093</v>
      </c>
      <c r="C464" t="s">
        <v>13</v>
      </c>
      <c r="D464" t="s">
        <v>25</v>
      </c>
      <c r="E464">
        <v>48.51</v>
      </c>
      <c r="F464">
        <v>7</v>
      </c>
      <c r="G464">
        <f>supermarket_sales___Sheet1__2[[#This Row],[Price]]*supermarket_sales___Sheet1__2[[#This Row],[Quantity]]</f>
        <v>339.57</v>
      </c>
    </row>
    <row r="465" spans="1:7" x14ac:dyDescent="0.3">
      <c r="A465" t="s">
        <v>961</v>
      </c>
      <c r="B465" t="s">
        <v>1059</v>
      </c>
      <c r="C465" t="s">
        <v>13</v>
      </c>
      <c r="D465" t="s">
        <v>25</v>
      </c>
      <c r="E465">
        <v>57.29</v>
      </c>
      <c r="F465">
        <v>6</v>
      </c>
      <c r="G465">
        <f>supermarket_sales___Sheet1__2[[#This Row],[Price]]*supermarket_sales___Sheet1__2[[#This Row],[Quantity]]</f>
        <v>343.74</v>
      </c>
    </row>
    <row r="466" spans="1:7" x14ac:dyDescent="0.3">
      <c r="A466" t="s">
        <v>182</v>
      </c>
      <c r="B466" t="s">
        <v>1039</v>
      </c>
      <c r="C466" t="s">
        <v>13</v>
      </c>
      <c r="D466" t="s">
        <v>25</v>
      </c>
      <c r="E466">
        <v>43.18</v>
      </c>
      <c r="F466">
        <v>8</v>
      </c>
      <c r="G466">
        <f>supermarket_sales___Sheet1__2[[#This Row],[Price]]*supermarket_sales___Sheet1__2[[#This Row],[Quantity]]</f>
        <v>345.44</v>
      </c>
    </row>
    <row r="467" spans="1:7" x14ac:dyDescent="0.3">
      <c r="A467" t="s">
        <v>109</v>
      </c>
      <c r="B467" t="s">
        <v>1069</v>
      </c>
      <c r="C467" t="s">
        <v>10</v>
      </c>
      <c r="D467" t="s">
        <v>25</v>
      </c>
      <c r="E467">
        <v>49.38</v>
      </c>
      <c r="F467">
        <v>7</v>
      </c>
      <c r="G467">
        <f>supermarket_sales___Sheet1__2[[#This Row],[Price]]*supermarket_sales___Sheet1__2[[#This Row],[Quantity]]</f>
        <v>345.66</v>
      </c>
    </row>
    <row r="468" spans="1:7" x14ac:dyDescent="0.3">
      <c r="A468" t="s">
        <v>125</v>
      </c>
      <c r="B468" t="s">
        <v>1082</v>
      </c>
      <c r="C468" t="s">
        <v>13</v>
      </c>
      <c r="D468" t="s">
        <v>25</v>
      </c>
      <c r="E468">
        <v>58.26</v>
      </c>
      <c r="F468">
        <v>6</v>
      </c>
      <c r="G468">
        <f>supermarket_sales___Sheet1__2[[#This Row],[Price]]*supermarket_sales___Sheet1__2[[#This Row],[Quantity]]</f>
        <v>349.56</v>
      </c>
    </row>
    <row r="469" spans="1:7" x14ac:dyDescent="0.3">
      <c r="A469" t="s">
        <v>377</v>
      </c>
      <c r="B469" t="s">
        <v>1097</v>
      </c>
      <c r="C469" t="s">
        <v>10</v>
      </c>
      <c r="D469" t="s">
        <v>25</v>
      </c>
      <c r="E469">
        <v>89.14</v>
      </c>
      <c r="F469">
        <v>4</v>
      </c>
      <c r="G469">
        <f>supermarket_sales___Sheet1__2[[#This Row],[Price]]*supermarket_sales___Sheet1__2[[#This Row],[Quantity]]</f>
        <v>356.56</v>
      </c>
    </row>
    <row r="470" spans="1:7" x14ac:dyDescent="0.3">
      <c r="A470" t="s">
        <v>221</v>
      </c>
      <c r="B470" t="s">
        <v>1047</v>
      </c>
      <c r="C470" t="s">
        <v>10</v>
      </c>
      <c r="D470" t="s">
        <v>25</v>
      </c>
      <c r="E470">
        <v>71.39</v>
      </c>
      <c r="F470">
        <v>5</v>
      </c>
      <c r="G470">
        <f>supermarket_sales___Sheet1__2[[#This Row],[Price]]*supermarket_sales___Sheet1__2[[#This Row],[Quantity]]</f>
        <v>356.95</v>
      </c>
    </row>
    <row r="471" spans="1:7" x14ac:dyDescent="0.3">
      <c r="A471" t="s">
        <v>349</v>
      </c>
      <c r="B471" t="s">
        <v>1037</v>
      </c>
      <c r="C471" t="s">
        <v>10</v>
      </c>
      <c r="D471" t="s">
        <v>25</v>
      </c>
      <c r="E471">
        <v>94.26</v>
      </c>
      <c r="F471">
        <v>4</v>
      </c>
      <c r="G471">
        <f>supermarket_sales___Sheet1__2[[#This Row],[Price]]*supermarket_sales___Sheet1__2[[#This Row],[Quantity]]</f>
        <v>377.04</v>
      </c>
    </row>
    <row r="472" spans="1:7" x14ac:dyDescent="0.3">
      <c r="A472" t="s">
        <v>713</v>
      </c>
      <c r="B472" t="s">
        <v>1037</v>
      </c>
      <c r="C472" t="s">
        <v>10</v>
      </c>
      <c r="D472" t="s">
        <v>25</v>
      </c>
      <c r="E472">
        <v>55.04</v>
      </c>
      <c r="F472">
        <v>7</v>
      </c>
      <c r="G472">
        <f>supermarket_sales___Sheet1__2[[#This Row],[Price]]*supermarket_sales___Sheet1__2[[#This Row],[Quantity]]</f>
        <v>385.28</v>
      </c>
    </row>
    <row r="473" spans="1:7" x14ac:dyDescent="0.3">
      <c r="A473" t="s">
        <v>361</v>
      </c>
      <c r="B473" t="s">
        <v>1043</v>
      </c>
      <c r="C473" t="s">
        <v>10</v>
      </c>
      <c r="D473" t="s">
        <v>25</v>
      </c>
      <c r="E473">
        <v>42.82</v>
      </c>
      <c r="F473">
        <v>9</v>
      </c>
      <c r="G473">
        <f>supermarket_sales___Sheet1__2[[#This Row],[Price]]*supermarket_sales___Sheet1__2[[#This Row],[Quantity]]</f>
        <v>385.38</v>
      </c>
    </row>
    <row r="474" spans="1:7" x14ac:dyDescent="0.3">
      <c r="A474" t="s">
        <v>56</v>
      </c>
      <c r="B474" t="s">
        <v>1090</v>
      </c>
      <c r="C474" t="s">
        <v>10</v>
      </c>
      <c r="D474" t="s">
        <v>25</v>
      </c>
      <c r="E474">
        <v>99.42</v>
      </c>
      <c r="F474">
        <v>4</v>
      </c>
      <c r="G474">
        <f>supermarket_sales___Sheet1__2[[#This Row],[Price]]*supermarket_sales___Sheet1__2[[#This Row],[Quantity]]</f>
        <v>397.68</v>
      </c>
    </row>
    <row r="475" spans="1:7" x14ac:dyDescent="0.3">
      <c r="A475" t="s">
        <v>186</v>
      </c>
      <c r="B475" t="s">
        <v>1122</v>
      </c>
      <c r="C475" t="s">
        <v>13</v>
      </c>
      <c r="D475" t="s">
        <v>25</v>
      </c>
      <c r="E475">
        <v>39.9</v>
      </c>
      <c r="F475">
        <v>10</v>
      </c>
      <c r="G475">
        <f>supermarket_sales___Sheet1__2[[#This Row],[Price]]*supermarket_sales___Sheet1__2[[#This Row],[Quantity]]</f>
        <v>399</v>
      </c>
    </row>
    <row r="476" spans="1:7" x14ac:dyDescent="0.3">
      <c r="A476" t="s">
        <v>193</v>
      </c>
      <c r="B476" t="s">
        <v>1098</v>
      </c>
      <c r="C476" t="s">
        <v>10</v>
      </c>
      <c r="D476" t="s">
        <v>25</v>
      </c>
      <c r="E476">
        <v>80.05</v>
      </c>
      <c r="F476">
        <v>5</v>
      </c>
      <c r="G476">
        <f>supermarket_sales___Sheet1__2[[#This Row],[Price]]*supermarket_sales___Sheet1__2[[#This Row],[Quantity]]</f>
        <v>400.25</v>
      </c>
    </row>
    <row r="477" spans="1:7" x14ac:dyDescent="0.3">
      <c r="A477" t="s">
        <v>272</v>
      </c>
      <c r="B477" t="s">
        <v>1086</v>
      </c>
      <c r="C477" t="s">
        <v>10</v>
      </c>
      <c r="D477" t="s">
        <v>25</v>
      </c>
      <c r="E477">
        <v>46.55</v>
      </c>
      <c r="F477">
        <v>9</v>
      </c>
      <c r="G477">
        <f>supermarket_sales___Sheet1__2[[#This Row],[Price]]*supermarket_sales___Sheet1__2[[#This Row],[Quantity]]</f>
        <v>418.95</v>
      </c>
    </row>
    <row r="478" spans="1:7" x14ac:dyDescent="0.3">
      <c r="A478" t="s">
        <v>837</v>
      </c>
      <c r="B478" t="s">
        <v>1045</v>
      </c>
      <c r="C478" t="s">
        <v>13</v>
      </c>
      <c r="D478" t="s">
        <v>25</v>
      </c>
      <c r="E478">
        <v>53.21</v>
      </c>
      <c r="F478">
        <v>8</v>
      </c>
      <c r="G478">
        <f>supermarket_sales___Sheet1__2[[#This Row],[Price]]*supermarket_sales___Sheet1__2[[#This Row],[Quantity]]</f>
        <v>425.68</v>
      </c>
    </row>
    <row r="479" spans="1:7" x14ac:dyDescent="0.3">
      <c r="A479" t="s">
        <v>881</v>
      </c>
      <c r="B479" t="s">
        <v>1061</v>
      </c>
      <c r="C479" t="s">
        <v>10</v>
      </c>
      <c r="D479" t="s">
        <v>25</v>
      </c>
      <c r="E479">
        <v>47.63</v>
      </c>
      <c r="F479">
        <v>9</v>
      </c>
      <c r="G479">
        <f>supermarket_sales___Sheet1__2[[#This Row],[Price]]*supermarket_sales___Sheet1__2[[#This Row],[Quantity]]</f>
        <v>428.67</v>
      </c>
    </row>
    <row r="480" spans="1:7" x14ac:dyDescent="0.3">
      <c r="A480" t="s">
        <v>33</v>
      </c>
      <c r="B480" t="s">
        <v>1034</v>
      </c>
      <c r="C480" t="s">
        <v>13</v>
      </c>
      <c r="D480" t="s">
        <v>25</v>
      </c>
      <c r="E480">
        <v>43.19</v>
      </c>
      <c r="F480">
        <v>10</v>
      </c>
      <c r="G480">
        <f>supermarket_sales___Sheet1__2[[#This Row],[Price]]*supermarket_sales___Sheet1__2[[#This Row],[Quantity]]</f>
        <v>431.9</v>
      </c>
    </row>
    <row r="481" spans="1:7" x14ac:dyDescent="0.3">
      <c r="A481" t="s">
        <v>243</v>
      </c>
      <c r="B481" t="s">
        <v>1081</v>
      </c>
      <c r="C481" t="s">
        <v>13</v>
      </c>
      <c r="D481" t="s">
        <v>25</v>
      </c>
      <c r="E481">
        <v>62.08</v>
      </c>
      <c r="F481">
        <v>7</v>
      </c>
      <c r="G481">
        <f>supermarket_sales___Sheet1__2[[#This Row],[Price]]*supermarket_sales___Sheet1__2[[#This Row],[Quantity]]</f>
        <v>434.56</v>
      </c>
    </row>
    <row r="482" spans="1:7" x14ac:dyDescent="0.3">
      <c r="A482" t="s">
        <v>49</v>
      </c>
      <c r="B482" t="s">
        <v>1093</v>
      </c>
      <c r="C482" t="s">
        <v>13</v>
      </c>
      <c r="D482" t="s">
        <v>25</v>
      </c>
      <c r="E482">
        <v>88.36</v>
      </c>
      <c r="F482">
        <v>5</v>
      </c>
      <c r="G482">
        <f>supermarket_sales___Sheet1__2[[#This Row],[Price]]*supermarket_sales___Sheet1__2[[#This Row],[Quantity]]</f>
        <v>441.8</v>
      </c>
    </row>
    <row r="483" spans="1:7" x14ac:dyDescent="0.3">
      <c r="A483" t="s">
        <v>200</v>
      </c>
      <c r="B483" t="s">
        <v>1108</v>
      </c>
      <c r="C483" t="s">
        <v>13</v>
      </c>
      <c r="D483" t="s">
        <v>25</v>
      </c>
      <c r="E483">
        <v>73.88</v>
      </c>
      <c r="F483">
        <v>6</v>
      </c>
      <c r="G483">
        <f>supermarket_sales___Sheet1__2[[#This Row],[Price]]*supermarket_sales___Sheet1__2[[#This Row],[Quantity]]</f>
        <v>443.28</v>
      </c>
    </row>
    <row r="484" spans="1:7" x14ac:dyDescent="0.3">
      <c r="A484" t="s">
        <v>978</v>
      </c>
      <c r="B484" t="s">
        <v>1046</v>
      </c>
      <c r="C484" t="s">
        <v>10</v>
      </c>
      <c r="D484" t="s">
        <v>25</v>
      </c>
      <c r="E484">
        <v>50.49</v>
      </c>
      <c r="F484">
        <v>9</v>
      </c>
      <c r="G484">
        <f>supermarket_sales___Sheet1__2[[#This Row],[Price]]*supermarket_sales___Sheet1__2[[#This Row],[Quantity]]</f>
        <v>454.41</v>
      </c>
    </row>
    <row r="485" spans="1:7" x14ac:dyDescent="0.3">
      <c r="A485" t="s">
        <v>177</v>
      </c>
      <c r="B485" t="s">
        <v>1122</v>
      </c>
      <c r="C485" t="s">
        <v>10</v>
      </c>
      <c r="D485" t="s">
        <v>25</v>
      </c>
      <c r="E485">
        <v>92.29</v>
      </c>
      <c r="F485">
        <v>5</v>
      </c>
      <c r="G485">
        <f>supermarket_sales___Sheet1__2[[#This Row],[Price]]*supermarket_sales___Sheet1__2[[#This Row],[Quantity]]</f>
        <v>461.45000000000005</v>
      </c>
    </row>
    <row r="486" spans="1:7" x14ac:dyDescent="0.3">
      <c r="A486" t="s">
        <v>716</v>
      </c>
      <c r="B486" t="s">
        <v>1111</v>
      </c>
      <c r="C486" t="s">
        <v>13</v>
      </c>
      <c r="D486" t="s">
        <v>25</v>
      </c>
      <c r="E486">
        <v>52.6</v>
      </c>
      <c r="F486">
        <v>9</v>
      </c>
      <c r="G486">
        <f>supermarket_sales___Sheet1__2[[#This Row],[Price]]*supermarket_sales___Sheet1__2[[#This Row],[Quantity]]</f>
        <v>473.40000000000003</v>
      </c>
    </row>
    <row r="487" spans="1:7" x14ac:dyDescent="0.3">
      <c r="A487" t="s">
        <v>732</v>
      </c>
      <c r="B487" t="s">
        <v>1049</v>
      </c>
      <c r="C487" t="s">
        <v>10</v>
      </c>
      <c r="D487" t="s">
        <v>25</v>
      </c>
      <c r="E487">
        <v>80.62</v>
      </c>
      <c r="F487">
        <v>6</v>
      </c>
      <c r="G487">
        <f>supermarket_sales___Sheet1__2[[#This Row],[Price]]*supermarket_sales___Sheet1__2[[#This Row],[Quantity]]</f>
        <v>483.72</v>
      </c>
    </row>
    <row r="488" spans="1:7" x14ac:dyDescent="0.3">
      <c r="A488" t="s">
        <v>365</v>
      </c>
      <c r="B488" t="s">
        <v>1064</v>
      </c>
      <c r="C488" t="s">
        <v>13</v>
      </c>
      <c r="D488" t="s">
        <v>25</v>
      </c>
      <c r="E488">
        <v>97.03</v>
      </c>
      <c r="F488">
        <v>5</v>
      </c>
      <c r="G488">
        <f>supermarket_sales___Sheet1__2[[#This Row],[Price]]*supermarket_sales___Sheet1__2[[#This Row],[Quantity]]</f>
        <v>485.15</v>
      </c>
    </row>
    <row r="489" spans="1:7" x14ac:dyDescent="0.3">
      <c r="A489" t="s">
        <v>546</v>
      </c>
      <c r="B489" t="s">
        <v>1055</v>
      </c>
      <c r="C489" t="s">
        <v>13</v>
      </c>
      <c r="D489" t="s">
        <v>25</v>
      </c>
      <c r="E489">
        <v>81.709999999999994</v>
      </c>
      <c r="F489">
        <v>6</v>
      </c>
      <c r="G489">
        <f>supermarket_sales___Sheet1__2[[#This Row],[Price]]*supermarket_sales___Sheet1__2[[#This Row],[Quantity]]</f>
        <v>490.26</v>
      </c>
    </row>
    <row r="490" spans="1:7" x14ac:dyDescent="0.3">
      <c r="A490" t="s">
        <v>404</v>
      </c>
      <c r="B490" t="s">
        <v>1101</v>
      </c>
      <c r="C490" t="s">
        <v>13</v>
      </c>
      <c r="D490" t="s">
        <v>25</v>
      </c>
      <c r="E490">
        <v>99.69</v>
      </c>
      <c r="F490">
        <v>5</v>
      </c>
      <c r="G490">
        <f>supermarket_sales___Sheet1__2[[#This Row],[Price]]*supermarket_sales___Sheet1__2[[#This Row],[Quantity]]</f>
        <v>498.45</v>
      </c>
    </row>
    <row r="491" spans="1:7" x14ac:dyDescent="0.3">
      <c r="A491" t="s">
        <v>348</v>
      </c>
      <c r="B491" t="s">
        <v>1068</v>
      </c>
      <c r="C491" t="s">
        <v>10</v>
      </c>
      <c r="D491" t="s">
        <v>25</v>
      </c>
      <c r="E491">
        <v>99.78</v>
      </c>
      <c r="F491">
        <v>5</v>
      </c>
      <c r="G491">
        <f>supermarket_sales___Sheet1__2[[#This Row],[Price]]*supermarket_sales___Sheet1__2[[#This Row],[Quantity]]</f>
        <v>498.9</v>
      </c>
    </row>
    <row r="492" spans="1:7" x14ac:dyDescent="0.3">
      <c r="A492" t="s">
        <v>529</v>
      </c>
      <c r="B492" t="s">
        <v>1040</v>
      </c>
      <c r="C492" t="s">
        <v>13</v>
      </c>
      <c r="D492" t="s">
        <v>25</v>
      </c>
      <c r="E492">
        <v>84.05</v>
      </c>
      <c r="F492">
        <v>6</v>
      </c>
      <c r="G492">
        <f>supermarket_sales___Sheet1__2[[#This Row],[Price]]*supermarket_sales___Sheet1__2[[#This Row],[Quantity]]</f>
        <v>504.29999999999995</v>
      </c>
    </row>
    <row r="493" spans="1:7" x14ac:dyDescent="0.3">
      <c r="A493" t="s">
        <v>271</v>
      </c>
      <c r="B493" t="s">
        <v>1101</v>
      </c>
      <c r="C493" t="s">
        <v>13</v>
      </c>
      <c r="D493" t="s">
        <v>25</v>
      </c>
      <c r="E493">
        <v>73.06</v>
      </c>
      <c r="F493">
        <v>7</v>
      </c>
      <c r="G493">
        <f>supermarket_sales___Sheet1__2[[#This Row],[Price]]*supermarket_sales___Sheet1__2[[#This Row],[Quantity]]</f>
        <v>511.42</v>
      </c>
    </row>
    <row r="494" spans="1:7" x14ac:dyDescent="0.3">
      <c r="A494" t="s">
        <v>561</v>
      </c>
      <c r="B494" t="s">
        <v>1089</v>
      </c>
      <c r="C494" t="s">
        <v>10</v>
      </c>
      <c r="D494" t="s">
        <v>25</v>
      </c>
      <c r="E494">
        <v>87.48</v>
      </c>
      <c r="F494">
        <v>6</v>
      </c>
      <c r="G494">
        <f>supermarket_sales___Sheet1__2[[#This Row],[Price]]*supermarket_sales___Sheet1__2[[#This Row],[Quantity]]</f>
        <v>524.88</v>
      </c>
    </row>
    <row r="495" spans="1:7" x14ac:dyDescent="0.3">
      <c r="A495" t="s">
        <v>502</v>
      </c>
      <c r="B495" t="s">
        <v>1086</v>
      </c>
      <c r="C495" t="s">
        <v>13</v>
      </c>
      <c r="D495" t="s">
        <v>25</v>
      </c>
      <c r="E495">
        <v>65.97</v>
      </c>
      <c r="F495">
        <v>8</v>
      </c>
      <c r="G495">
        <f>supermarket_sales___Sheet1__2[[#This Row],[Price]]*supermarket_sales___Sheet1__2[[#This Row],[Quantity]]</f>
        <v>527.76</v>
      </c>
    </row>
    <row r="496" spans="1:7" x14ac:dyDescent="0.3">
      <c r="A496" t="s">
        <v>519</v>
      </c>
      <c r="B496" t="s">
        <v>1055</v>
      </c>
      <c r="C496" t="s">
        <v>13</v>
      </c>
      <c r="D496" t="s">
        <v>25</v>
      </c>
      <c r="E496">
        <v>90.24</v>
      </c>
      <c r="F496">
        <v>6</v>
      </c>
      <c r="G496">
        <f>supermarket_sales___Sheet1__2[[#This Row],[Price]]*supermarket_sales___Sheet1__2[[#This Row],[Quantity]]</f>
        <v>541.43999999999994</v>
      </c>
    </row>
    <row r="497" spans="1:7" x14ac:dyDescent="0.3">
      <c r="A497" t="s">
        <v>550</v>
      </c>
      <c r="B497" t="s">
        <v>1034</v>
      </c>
      <c r="C497" t="s">
        <v>10</v>
      </c>
      <c r="D497" t="s">
        <v>25</v>
      </c>
      <c r="E497">
        <v>54.36</v>
      </c>
      <c r="F497">
        <v>10</v>
      </c>
      <c r="G497">
        <f>supermarket_sales___Sheet1__2[[#This Row],[Price]]*supermarket_sales___Sheet1__2[[#This Row],[Quantity]]</f>
        <v>543.6</v>
      </c>
    </row>
    <row r="498" spans="1:7" x14ac:dyDescent="0.3">
      <c r="A498" t="s">
        <v>150</v>
      </c>
      <c r="B498" t="s">
        <v>1087</v>
      </c>
      <c r="C498" t="s">
        <v>10</v>
      </c>
      <c r="D498" t="s">
        <v>25</v>
      </c>
      <c r="E498">
        <v>68.540000000000006</v>
      </c>
      <c r="F498">
        <v>8</v>
      </c>
      <c r="G498">
        <f>supermarket_sales___Sheet1__2[[#This Row],[Price]]*supermarket_sales___Sheet1__2[[#This Row],[Quantity]]</f>
        <v>548.32000000000005</v>
      </c>
    </row>
    <row r="499" spans="1:7" x14ac:dyDescent="0.3">
      <c r="A499" t="s">
        <v>665</v>
      </c>
      <c r="B499" t="s">
        <v>1096</v>
      </c>
      <c r="C499" t="s">
        <v>10</v>
      </c>
      <c r="D499" t="s">
        <v>25</v>
      </c>
      <c r="E499">
        <v>72.52</v>
      </c>
      <c r="F499">
        <v>8</v>
      </c>
      <c r="G499">
        <f>supermarket_sales___Sheet1__2[[#This Row],[Price]]*supermarket_sales___Sheet1__2[[#This Row],[Quantity]]</f>
        <v>580.16</v>
      </c>
    </row>
    <row r="500" spans="1:7" x14ac:dyDescent="0.3">
      <c r="A500" t="s">
        <v>640</v>
      </c>
      <c r="B500" t="s">
        <v>1061</v>
      </c>
      <c r="C500" t="s">
        <v>10</v>
      </c>
      <c r="D500" t="s">
        <v>25</v>
      </c>
      <c r="E500">
        <v>98.53</v>
      </c>
      <c r="F500">
        <v>6</v>
      </c>
      <c r="G500">
        <f>supermarket_sales___Sheet1__2[[#This Row],[Price]]*supermarket_sales___Sheet1__2[[#This Row],[Quantity]]</f>
        <v>591.18000000000006</v>
      </c>
    </row>
    <row r="501" spans="1:7" x14ac:dyDescent="0.3">
      <c r="A501" t="s">
        <v>72</v>
      </c>
      <c r="B501" t="s">
        <v>1112</v>
      </c>
      <c r="C501" t="s">
        <v>10</v>
      </c>
      <c r="D501" t="s">
        <v>25</v>
      </c>
      <c r="E501">
        <v>91.4</v>
      </c>
      <c r="F501">
        <v>7</v>
      </c>
      <c r="G501">
        <f>supermarket_sales___Sheet1__2[[#This Row],[Price]]*supermarket_sales___Sheet1__2[[#This Row],[Quantity]]</f>
        <v>639.80000000000007</v>
      </c>
    </row>
    <row r="502" spans="1:7" x14ac:dyDescent="0.3">
      <c r="A502" t="s">
        <v>382</v>
      </c>
      <c r="B502" t="s">
        <v>1047</v>
      </c>
      <c r="C502" t="s">
        <v>10</v>
      </c>
      <c r="D502" t="s">
        <v>25</v>
      </c>
      <c r="E502">
        <v>80.959999999999994</v>
      </c>
      <c r="F502">
        <v>8</v>
      </c>
      <c r="G502">
        <f>supermarket_sales___Sheet1__2[[#This Row],[Price]]*supermarket_sales___Sheet1__2[[#This Row],[Quantity]]</f>
        <v>647.67999999999995</v>
      </c>
    </row>
    <row r="503" spans="1:7" x14ac:dyDescent="0.3">
      <c r="A503" t="s">
        <v>870</v>
      </c>
      <c r="B503" t="s">
        <v>1087</v>
      </c>
      <c r="C503" t="s">
        <v>10</v>
      </c>
      <c r="D503" t="s">
        <v>25</v>
      </c>
      <c r="E503">
        <v>72.88</v>
      </c>
      <c r="F503">
        <v>9</v>
      </c>
      <c r="G503">
        <f>supermarket_sales___Sheet1__2[[#This Row],[Price]]*supermarket_sales___Sheet1__2[[#This Row],[Quantity]]</f>
        <v>655.92</v>
      </c>
    </row>
    <row r="504" spans="1:7" x14ac:dyDescent="0.3">
      <c r="A504" t="s">
        <v>636</v>
      </c>
      <c r="B504" t="s">
        <v>1112</v>
      </c>
      <c r="C504" t="s">
        <v>10</v>
      </c>
      <c r="D504" t="s">
        <v>25</v>
      </c>
      <c r="E504">
        <v>67.45</v>
      </c>
      <c r="F504">
        <v>10</v>
      </c>
      <c r="G504">
        <f>supermarket_sales___Sheet1__2[[#This Row],[Price]]*supermarket_sales___Sheet1__2[[#This Row],[Quantity]]</f>
        <v>674.5</v>
      </c>
    </row>
    <row r="505" spans="1:7" x14ac:dyDescent="0.3">
      <c r="A505" t="s">
        <v>478</v>
      </c>
      <c r="B505" t="s">
        <v>1066</v>
      </c>
      <c r="C505" t="s">
        <v>10</v>
      </c>
      <c r="D505" t="s">
        <v>25</v>
      </c>
      <c r="E505">
        <v>77.400000000000006</v>
      </c>
      <c r="F505">
        <v>9</v>
      </c>
      <c r="G505">
        <f>supermarket_sales___Sheet1__2[[#This Row],[Price]]*supermarket_sales___Sheet1__2[[#This Row],[Quantity]]</f>
        <v>696.6</v>
      </c>
    </row>
    <row r="506" spans="1:7" x14ac:dyDescent="0.3">
      <c r="A506" t="s">
        <v>483</v>
      </c>
      <c r="B506" t="s">
        <v>1083</v>
      </c>
      <c r="C506" t="s">
        <v>10</v>
      </c>
      <c r="D506" t="s">
        <v>25</v>
      </c>
      <c r="E506">
        <v>73.05</v>
      </c>
      <c r="F506">
        <v>10</v>
      </c>
      <c r="G506">
        <f>supermarket_sales___Sheet1__2[[#This Row],[Price]]*supermarket_sales___Sheet1__2[[#This Row],[Quantity]]</f>
        <v>730.5</v>
      </c>
    </row>
    <row r="507" spans="1:7" x14ac:dyDescent="0.3">
      <c r="A507" t="s">
        <v>954</v>
      </c>
      <c r="B507" t="s">
        <v>1067</v>
      </c>
      <c r="C507" t="s">
        <v>13</v>
      </c>
      <c r="D507" t="s">
        <v>25</v>
      </c>
      <c r="E507">
        <v>74.44</v>
      </c>
      <c r="F507">
        <v>10</v>
      </c>
      <c r="G507">
        <f>supermarket_sales___Sheet1__2[[#This Row],[Price]]*supermarket_sales___Sheet1__2[[#This Row],[Quantity]]</f>
        <v>744.4</v>
      </c>
    </row>
    <row r="508" spans="1:7" x14ac:dyDescent="0.3">
      <c r="A508" t="s">
        <v>289</v>
      </c>
      <c r="B508" t="s">
        <v>1087</v>
      </c>
      <c r="C508" t="s">
        <v>10</v>
      </c>
      <c r="D508" t="s">
        <v>25</v>
      </c>
      <c r="E508">
        <v>74.599999999999994</v>
      </c>
      <c r="F508">
        <v>10</v>
      </c>
      <c r="G508">
        <f>supermarket_sales___Sheet1__2[[#This Row],[Price]]*supermarket_sales___Sheet1__2[[#This Row],[Quantity]]</f>
        <v>746</v>
      </c>
    </row>
    <row r="509" spans="1:7" x14ac:dyDescent="0.3">
      <c r="A509" t="s">
        <v>383</v>
      </c>
      <c r="B509" t="s">
        <v>1067</v>
      </c>
      <c r="C509" t="s">
        <v>13</v>
      </c>
      <c r="D509" t="s">
        <v>25</v>
      </c>
      <c r="E509">
        <v>94.47</v>
      </c>
      <c r="F509">
        <v>8</v>
      </c>
      <c r="G509">
        <f>supermarket_sales___Sheet1__2[[#This Row],[Price]]*supermarket_sales___Sheet1__2[[#This Row],[Quantity]]</f>
        <v>755.76</v>
      </c>
    </row>
    <row r="510" spans="1:7" x14ac:dyDescent="0.3">
      <c r="A510" t="s">
        <v>782</v>
      </c>
      <c r="B510" t="s">
        <v>1118</v>
      </c>
      <c r="C510" t="s">
        <v>10</v>
      </c>
      <c r="D510" t="s">
        <v>25</v>
      </c>
      <c r="E510">
        <v>77.2</v>
      </c>
      <c r="F510">
        <v>10</v>
      </c>
      <c r="G510">
        <f>supermarket_sales___Sheet1__2[[#This Row],[Price]]*supermarket_sales___Sheet1__2[[#This Row],[Quantity]]</f>
        <v>772</v>
      </c>
    </row>
    <row r="511" spans="1:7" x14ac:dyDescent="0.3">
      <c r="A511" t="s">
        <v>624</v>
      </c>
      <c r="B511" t="s">
        <v>1045</v>
      </c>
      <c r="C511" t="s">
        <v>13</v>
      </c>
      <c r="D511" t="s">
        <v>25</v>
      </c>
      <c r="E511">
        <v>77.56</v>
      </c>
      <c r="F511">
        <v>10</v>
      </c>
      <c r="G511">
        <f>supermarket_sales___Sheet1__2[[#This Row],[Price]]*supermarket_sales___Sheet1__2[[#This Row],[Quantity]]</f>
        <v>775.6</v>
      </c>
    </row>
    <row r="512" spans="1:7" x14ac:dyDescent="0.3">
      <c r="A512" t="s">
        <v>100</v>
      </c>
      <c r="B512" t="s">
        <v>1092</v>
      </c>
      <c r="C512" t="s">
        <v>10</v>
      </c>
      <c r="D512" t="s">
        <v>25</v>
      </c>
      <c r="E512">
        <v>78.31</v>
      </c>
      <c r="F512">
        <v>10</v>
      </c>
      <c r="G512">
        <f>supermarket_sales___Sheet1__2[[#This Row],[Price]]*supermarket_sales___Sheet1__2[[#This Row],[Quantity]]</f>
        <v>783.1</v>
      </c>
    </row>
    <row r="513" spans="1:7" x14ac:dyDescent="0.3">
      <c r="A513" t="s">
        <v>65</v>
      </c>
      <c r="B513" t="s">
        <v>1036</v>
      </c>
      <c r="C513" t="s">
        <v>10</v>
      </c>
      <c r="D513" t="s">
        <v>25</v>
      </c>
      <c r="E513">
        <v>98.7</v>
      </c>
      <c r="F513">
        <v>8</v>
      </c>
      <c r="G513">
        <f>supermarket_sales___Sheet1__2[[#This Row],[Price]]*supermarket_sales___Sheet1__2[[#This Row],[Quantity]]</f>
        <v>789.6</v>
      </c>
    </row>
    <row r="514" spans="1:7" x14ac:dyDescent="0.3">
      <c r="A514" t="s">
        <v>214</v>
      </c>
      <c r="B514" t="s">
        <v>1100</v>
      </c>
      <c r="C514" t="s">
        <v>13</v>
      </c>
      <c r="D514" t="s">
        <v>25</v>
      </c>
      <c r="E514">
        <v>87.8</v>
      </c>
      <c r="F514">
        <v>9</v>
      </c>
      <c r="G514">
        <f>supermarket_sales___Sheet1__2[[#This Row],[Price]]*supermarket_sales___Sheet1__2[[#This Row],[Quantity]]</f>
        <v>790.19999999999993</v>
      </c>
    </row>
    <row r="515" spans="1:7" x14ac:dyDescent="0.3">
      <c r="A515" t="s">
        <v>587</v>
      </c>
      <c r="B515" t="s">
        <v>1120</v>
      </c>
      <c r="C515" t="s">
        <v>13</v>
      </c>
      <c r="D515" t="s">
        <v>25</v>
      </c>
      <c r="E515">
        <v>81.209999999999994</v>
      </c>
      <c r="F515">
        <v>10</v>
      </c>
      <c r="G515">
        <f>supermarket_sales___Sheet1__2[[#This Row],[Price]]*supermarket_sales___Sheet1__2[[#This Row],[Quantity]]</f>
        <v>812.09999999999991</v>
      </c>
    </row>
    <row r="516" spans="1:7" x14ac:dyDescent="0.3">
      <c r="A516" t="s">
        <v>233</v>
      </c>
      <c r="B516" t="s">
        <v>1111</v>
      </c>
      <c r="C516" t="s">
        <v>13</v>
      </c>
      <c r="D516" t="s">
        <v>25</v>
      </c>
      <c r="E516">
        <v>93.26</v>
      </c>
      <c r="F516">
        <v>9</v>
      </c>
      <c r="G516">
        <f>supermarket_sales___Sheet1__2[[#This Row],[Price]]*supermarket_sales___Sheet1__2[[#This Row],[Quantity]]</f>
        <v>839.34</v>
      </c>
    </row>
    <row r="517" spans="1:7" x14ac:dyDescent="0.3">
      <c r="A517" t="s">
        <v>992</v>
      </c>
      <c r="B517" t="s">
        <v>1074</v>
      </c>
      <c r="C517" t="s">
        <v>10</v>
      </c>
      <c r="D517" t="s">
        <v>25</v>
      </c>
      <c r="E517">
        <v>84.63</v>
      </c>
      <c r="F517">
        <v>10</v>
      </c>
      <c r="G517">
        <f>supermarket_sales___Sheet1__2[[#This Row],[Price]]*supermarket_sales___Sheet1__2[[#This Row],[Quantity]]</f>
        <v>846.3</v>
      </c>
    </row>
    <row r="518" spans="1:7" x14ac:dyDescent="0.3">
      <c r="A518" t="s">
        <v>685</v>
      </c>
      <c r="B518" t="s">
        <v>1041</v>
      </c>
      <c r="C518" t="s">
        <v>10</v>
      </c>
      <c r="D518" t="s">
        <v>25</v>
      </c>
      <c r="E518">
        <v>87.1</v>
      </c>
      <c r="F518">
        <v>10</v>
      </c>
      <c r="G518">
        <f>supermarket_sales___Sheet1__2[[#This Row],[Price]]*supermarket_sales___Sheet1__2[[#This Row],[Quantity]]</f>
        <v>871</v>
      </c>
    </row>
    <row r="519" spans="1:7" x14ac:dyDescent="0.3">
      <c r="A519" t="s">
        <v>981</v>
      </c>
      <c r="B519" t="s">
        <v>1103</v>
      </c>
      <c r="C519" t="s">
        <v>10</v>
      </c>
      <c r="D519" t="s">
        <v>25</v>
      </c>
      <c r="E519">
        <v>98.66</v>
      </c>
      <c r="F519">
        <v>9</v>
      </c>
      <c r="G519">
        <f>supermarket_sales___Sheet1__2[[#This Row],[Price]]*supermarket_sales___Sheet1__2[[#This Row],[Quantity]]</f>
        <v>887.93999999999994</v>
      </c>
    </row>
    <row r="520" spans="1:7" x14ac:dyDescent="0.3">
      <c r="A520" t="s">
        <v>633</v>
      </c>
      <c r="B520" t="s">
        <v>1068</v>
      </c>
      <c r="C520" t="s">
        <v>10</v>
      </c>
      <c r="D520" t="s">
        <v>25</v>
      </c>
      <c r="E520">
        <v>98.97</v>
      </c>
      <c r="F520">
        <v>9</v>
      </c>
      <c r="G520">
        <f>supermarket_sales___Sheet1__2[[#This Row],[Price]]*supermarket_sales___Sheet1__2[[#This Row],[Quantity]]</f>
        <v>890.73</v>
      </c>
    </row>
    <row r="521" spans="1:7" x14ac:dyDescent="0.3">
      <c r="A521" t="s">
        <v>583</v>
      </c>
      <c r="B521" t="s">
        <v>1118</v>
      </c>
      <c r="C521" t="s">
        <v>13</v>
      </c>
      <c r="D521" t="s">
        <v>25</v>
      </c>
      <c r="E521">
        <v>89.2</v>
      </c>
      <c r="F521">
        <v>10</v>
      </c>
      <c r="G521">
        <f>supermarket_sales___Sheet1__2[[#This Row],[Price]]*supermarket_sales___Sheet1__2[[#This Row],[Quantity]]</f>
        <v>892</v>
      </c>
    </row>
    <row r="522" spans="1:7" x14ac:dyDescent="0.3">
      <c r="A522" t="s">
        <v>92</v>
      </c>
      <c r="B522" t="s">
        <v>1116</v>
      </c>
      <c r="C522" t="s">
        <v>13</v>
      </c>
      <c r="D522" t="s">
        <v>25</v>
      </c>
      <c r="E522">
        <v>89.48</v>
      </c>
      <c r="F522">
        <v>10</v>
      </c>
      <c r="G522">
        <f>supermarket_sales___Sheet1__2[[#This Row],[Price]]*supermarket_sales___Sheet1__2[[#This Row],[Quantity]]</f>
        <v>894.80000000000007</v>
      </c>
    </row>
    <row r="523" spans="1:7" x14ac:dyDescent="0.3">
      <c r="A523" t="s">
        <v>579</v>
      </c>
      <c r="B523" t="s">
        <v>1064</v>
      </c>
      <c r="C523" t="s">
        <v>10</v>
      </c>
      <c r="D523" t="s">
        <v>25</v>
      </c>
      <c r="E523">
        <v>98.52</v>
      </c>
      <c r="F523">
        <v>10</v>
      </c>
      <c r="G523">
        <f>supermarket_sales___Sheet1__2[[#This Row],[Price]]*supermarket_sales___Sheet1__2[[#This Row],[Quantity]]</f>
        <v>985.19999999999993</v>
      </c>
    </row>
    <row r="524" spans="1:7" x14ac:dyDescent="0.3">
      <c r="A524" t="s">
        <v>830</v>
      </c>
      <c r="B524" t="s">
        <v>1101</v>
      </c>
      <c r="C524" t="s">
        <v>13</v>
      </c>
      <c r="D524" t="s">
        <v>11</v>
      </c>
      <c r="E524">
        <v>17.75</v>
      </c>
      <c r="F524">
        <v>1</v>
      </c>
      <c r="G524">
        <f>supermarket_sales___Sheet1__2[[#This Row],[Price]]*supermarket_sales___Sheet1__2[[#This Row],[Quantity]]</f>
        <v>17.75</v>
      </c>
    </row>
    <row r="525" spans="1:7" x14ac:dyDescent="0.3">
      <c r="A525" t="s">
        <v>91</v>
      </c>
      <c r="B525" t="s">
        <v>1086</v>
      </c>
      <c r="C525" t="s">
        <v>10</v>
      </c>
      <c r="D525" t="s">
        <v>11</v>
      </c>
      <c r="E525">
        <v>18.329999999999998</v>
      </c>
      <c r="F525">
        <v>1</v>
      </c>
      <c r="G525">
        <f>supermarket_sales___Sheet1__2[[#This Row],[Price]]*supermarket_sales___Sheet1__2[[#This Row],[Quantity]]</f>
        <v>18.329999999999998</v>
      </c>
    </row>
    <row r="526" spans="1:7" x14ac:dyDescent="0.3">
      <c r="A526" t="s">
        <v>467</v>
      </c>
      <c r="B526" t="s">
        <v>1070</v>
      </c>
      <c r="C526" t="s">
        <v>10</v>
      </c>
      <c r="D526" t="s">
        <v>11</v>
      </c>
      <c r="E526">
        <v>19.149999999999999</v>
      </c>
      <c r="F526">
        <v>1</v>
      </c>
      <c r="G526">
        <f>supermarket_sales___Sheet1__2[[#This Row],[Price]]*supermarket_sales___Sheet1__2[[#This Row],[Quantity]]</f>
        <v>19.149999999999999</v>
      </c>
    </row>
    <row r="527" spans="1:7" x14ac:dyDescent="0.3">
      <c r="A527" t="s">
        <v>475</v>
      </c>
      <c r="B527" t="s">
        <v>1083</v>
      </c>
      <c r="C527" t="s">
        <v>13</v>
      </c>
      <c r="D527" t="s">
        <v>11</v>
      </c>
      <c r="E527">
        <v>25</v>
      </c>
      <c r="F527">
        <v>1</v>
      </c>
      <c r="G527">
        <f>supermarket_sales___Sheet1__2[[#This Row],[Price]]*supermarket_sales___Sheet1__2[[#This Row],[Quantity]]</f>
        <v>25</v>
      </c>
    </row>
    <row r="528" spans="1:7" x14ac:dyDescent="0.3">
      <c r="A528" t="s">
        <v>470</v>
      </c>
      <c r="B528" t="s">
        <v>1107</v>
      </c>
      <c r="C528" t="s">
        <v>10</v>
      </c>
      <c r="D528" t="s">
        <v>11</v>
      </c>
      <c r="E528">
        <v>27.07</v>
      </c>
      <c r="F528">
        <v>1</v>
      </c>
      <c r="G528">
        <f>supermarket_sales___Sheet1__2[[#This Row],[Price]]*supermarket_sales___Sheet1__2[[#This Row],[Quantity]]</f>
        <v>27.07</v>
      </c>
    </row>
    <row r="529" spans="1:7" x14ac:dyDescent="0.3">
      <c r="A529" t="s">
        <v>1008</v>
      </c>
      <c r="B529" t="s">
        <v>1050</v>
      </c>
      <c r="C529" t="s">
        <v>13</v>
      </c>
      <c r="D529" t="s">
        <v>11</v>
      </c>
      <c r="E529">
        <v>14.76</v>
      </c>
      <c r="F529">
        <v>2</v>
      </c>
      <c r="G529">
        <f>supermarket_sales___Sheet1__2[[#This Row],[Price]]*supermarket_sales___Sheet1__2[[#This Row],[Quantity]]</f>
        <v>29.52</v>
      </c>
    </row>
    <row r="530" spans="1:7" x14ac:dyDescent="0.3">
      <c r="A530" t="s">
        <v>66</v>
      </c>
      <c r="B530" t="s">
        <v>1100</v>
      </c>
      <c r="C530" t="s">
        <v>10</v>
      </c>
      <c r="D530" t="s">
        <v>11</v>
      </c>
      <c r="E530">
        <v>15.37</v>
      </c>
      <c r="F530">
        <v>2</v>
      </c>
      <c r="G530">
        <f>supermarket_sales___Sheet1__2[[#This Row],[Price]]*supermarket_sales___Sheet1__2[[#This Row],[Quantity]]</f>
        <v>30.74</v>
      </c>
    </row>
    <row r="531" spans="1:7" x14ac:dyDescent="0.3">
      <c r="A531" t="s">
        <v>323</v>
      </c>
      <c r="B531" t="s">
        <v>1037</v>
      </c>
      <c r="C531" t="s">
        <v>10</v>
      </c>
      <c r="D531" t="s">
        <v>11</v>
      </c>
      <c r="E531">
        <v>39.01</v>
      </c>
      <c r="F531">
        <v>1</v>
      </c>
      <c r="G531">
        <f>supermarket_sales___Sheet1__2[[#This Row],[Price]]*supermarket_sales___Sheet1__2[[#This Row],[Quantity]]</f>
        <v>39.01</v>
      </c>
    </row>
    <row r="532" spans="1:7" x14ac:dyDescent="0.3">
      <c r="A532" t="s">
        <v>343</v>
      </c>
      <c r="B532" t="s">
        <v>1075</v>
      </c>
      <c r="C532" t="s">
        <v>13</v>
      </c>
      <c r="D532" t="s">
        <v>11</v>
      </c>
      <c r="E532">
        <v>39.42</v>
      </c>
      <c r="F532">
        <v>1</v>
      </c>
      <c r="G532">
        <f>supermarket_sales___Sheet1__2[[#This Row],[Price]]*supermarket_sales___Sheet1__2[[#This Row],[Quantity]]</f>
        <v>39.42</v>
      </c>
    </row>
    <row r="533" spans="1:7" x14ac:dyDescent="0.3">
      <c r="A533" t="s">
        <v>1017</v>
      </c>
      <c r="B533" t="s">
        <v>1040</v>
      </c>
      <c r="C533" t="s">
        <v>13</v>
      </c>
      <c r="D533" t="s">
        <v>11</v>
      </c>
      <c r="E533">
        <v>40.35</v>
      </c>
      <c r="F533">
        <v>1</v>
      </c>
      <c r="G533">
        <f>supermarket_sales___Sheet1__2[[#This Row],[Price]]*supermarket_sales___Sheet1__2[[#This Row],[Quantity]]</f>
        <v>40.35</v>
      </c>
    </row>
    <row r="534" spans="1:7" x14ac:dyDescent="0.3">
      <c r="A534" t="s">
        <v>293</v>
      </c>
      <c r="B534" t="s">
        <v>1123</v>
      </c>
      <c r="C534" t="s">
        <v>10</v>
      </c>
      <c r="D534" t="s">
        <v>11</v>
      </c>
      <c r="E534">
        <v>21.12</v>
      </c>
      <c r="F534">
        <v>2</v>
      </c>
      <c r="G534">
        <f>supermarket_sales___Sheet1__2[[#This Row],[Price]]*supermarket_sales___Sheet1__2[[#This Row],[Quantity]]</f>
        <v>42.24</v>
      </c>
    </row>
    <row r="535" spans="1:7" x14ac:dyDescent="0.3">
      <c r="A535" t="s">
        <v>617</v>
      </c>
      <c r="B535" t="s">
        <v>1060</v>
      </c>
      <c r="C535" t="s">
        <v>13</v>
      </c>
      <c r="D535" t="s">
        <v>11</v>
      </c>
      <c r="E535">
        <v>14.82</v>
      </c>
      <c r="F535">
        <v>3</v>
      </c>
      <c r="G535">
        <f>supermarket_sales___Sheet1__2[[#This Row],[Price]]*supermarket_sales___Sheet1__2[[#This Row],[Quantity]]</f>
        <v>44.46</v>
      </c>
    </row>
    <row r="536" spans="1:7" x14ac:dyDescent="0.3">
      <c r="A536" t="s">
        <v>990</v>
      </c>
      <c r="B536" t="s">
        <v>1078</v>
      </c>
      <c r="C536" t="s">
        <v>13</v>
      </c>
      <c r="D536" t="s">
        <v>11</v>
      </c>
      <c r="E536">
        <v>15.8</v>
      </c>
      <c r="F536">
        <v>3</v>
      </c>
      <c r="G536">
        <f>supermarket_sales___Sheet1__2[[#This Row],[Price]]*supermarket_sales___Sheet1__2[[#This Row],[Quantity]]</f>
        <v>47.400000000000006</v>
      </c>
    </row>
    <row r="537" spans="1:7" x14ac:dyDescent="0.3">
      <c r="A537" t="s">
        <v>806</v>
      </c>
      <c r="B537" t="s">
        <v>1094</v>
      </c>
      <c r="C537" t="s">
        <v>10</v>
      </c>
      <c r="D537" t="s">
        <v>11</v>
      </c>
      <c r="E537">
        <v>10.16</v>
      </c>
      <c r="F537">
        <v>5</v>
      </c>
      <c r="G537">
        <f>supermarket_sales___Sheet1__2[[#This Row],[Price]]*supermarket_sales___Sheet1__2[[#This Row],[Quantity]]</f>
        <v>50.8</v>
      </c>
    </row>
    <row r="538" spans="1:7" x14ac:dyDescent="0.3">
      <c r="A538" t="s">
        <v>785</v>
      </c>
      <c r="B538" t="s">
        <v>1079</v>
      </c>
      <c r="C538" t="s">
        <v>10</v>
      </c>
      <c r="D538" t="s">
        <v>11</v>
      </c>
      <c r="E538">
        <v>10.69</v>
      </c>
      <c r="F538">
        <v>5</v>
      </c>
      <c r="G538">
        <f>supermarket_sales___Sheet1__2[[#This Row],[Price]]*supermarket_sales___Sheet1__2[[#This Row],[Quantity]]</f>
        <v>53.449999999999996</v>
      </c>
    </row>
    <row r="539" spans="1:7" x14ac:dyDescent="0.3">
      <c r="A539" t="s">
        <v>809</v>
      </c>
      <c r="B539" t="s">
        <v>1061</v>
      </c>
      <c r="C539" t="s">
        <v>13</v>
      </c>
      <c r="D539" t="s">
        <v>11</v>
      </c>
      <c r="E539">
        <v>10.99</v>
      </c>
      <c r="F539">
        <v>5</v>
      </c>
      <c r="G539">
        <f>supermarket_sales___Sheet1__2[[#This Row],[Price]]*supermarket_sales___Sheet1__2[[#This Row],[Quantity]]</f>
        <v>54.95</v>
      </c>
    </row>
    <row r="540" spans="1:7" x14ac:dyDescent="0.3">
      <c r="A540" t="s">
        <v>88</v>
      </c>
      <c r="B540" t="s">
        <v>1071</v>
      </c>
      <c r="C540" t="s">
        <v>13</v>
      </c>
      <c r="D540" t="s">
        <v>11</v>
      </c>
      <c r="E540">
        <v>33.47</v>
      </c>
      <c r="F540">
        <v>2</v>
      </c>
      <c r="G540">
        <f>supermarket_sales___Sheet1__2[[#This Row],[Price]]*supermarket_sales___Sheet1__2[[#This Row],[Quantity]]</f>
        <v>66.94</v>
      </c>
    </row>
    <row r="541" spans="1:7" x14ac:dyDescent="0.3">
      <c r="A541" t="s">
        <v>966</v>
      </c>
      <c r="B541" t="s">
        <v>1082</v>
      </c>
      <c r="C541" t="s">
        <v>10</v>
      </c>
      <c r="D541" t="s">
        <v>11</v>
      </c>
      <c r="E541">
        <v>10.08</v>
      </c>
      <c r="F541">
        <v>7</v>
      </c>
      <c r="G541">
        <f>supermarket_sales___Sheet1__2[[#This Row],[Price]]*supermarket_sales___Sheet1__2[[#This Row],[Quantity]]</f>
        <v>70.56</v>
      </c>
    </row>
    <row r="542" spans="1:7" x14ac:dyDescent="0.3">
      <c r="A542" t="s">
        <v>689</v>
      </c>
      <c r="B542" t="s">
        <v>1073</v>
      </c>
      <c r="C542" t="s">
        <v>13</v>
      </c>
      <c r="D542" t="s">
        <v>11</v>
      </c>
      <c r="E542">
        <v>17.97</v>
      </c>
      <c r="F542">
        <v>4</v>
      </c>
      <c r="G542">
        <f>supermarket_sales___Sheet1__2[[#This Row],[Price]]*supermarket_sales___Sheet1__2[[#This Row],[Quantity]]</f>
        <v>71.88</v>
      </c>
    </row>
    <row r="543" spans="1:7" x14ac:dyDescent="0.3">
      <c r="A543" t="s">
        <v>28</v>
      </c>
      <c r="B543" t="s">
        <v>1046</v>
      </c>
      <c r="C543" t="s">
        <v>10</v>
      </c>
      <c r="D543" t="s">
        <v>11</v>
      </c>
      <c r="E543">
        <v>36.26</v>
      </c>
      <c r="F543">
        <v>2</v>
      </c>
      <c r="G543">
        <f>supermarket_sales___Sheet1__2[[#This Row],[Price]]*supermarket_sales___Sheet1__2[[#This Row],[Quantity]]</f>
        <v>72.52</v>
      </c>
    </row>
    <row r="544" spans="1:7" x14ac:dyDescent="0.3">
      <c r="A544" t="s">
        <v>611</v>
      </c>
      <c r="B544" t="s">
        <v>1036</v>
      </c>
      <c r="C544" t="s">
        <v>13</v>
      </c>
      <c r="D544" t="s">
        <v>11</v>
      </c>
      <c r="E544">
        <v>14.62</v>
      </c>
      <c r="F544">
        <v>5</v>
      </c>
      <c r="G544">
        <f>supermarket_sales___Sheet1__2[[#This Row],[Price]]*supermarket_sales___Sheet1__2[[#This Row],[Quantity]]</f>
        <v>73.099999999999994</v>
      </c>
    </row>
    <row r="545" spans="1:7" x14ac:dyDescent="0.3">
      <c r="A545" t="s">
        <v>563</v>
      </c>
      <c r="B545" t="s">
        <v>1123</v>
      </c>
      <c r="C545" t="s">
        <v>10</v>
      </c>
      <c r="D545" t="s">
        <v>11</v>
      </c>
      <c r="E545">
        <v>75.88</v>
      </c>
      <c r="F545">
        <v>1</v>
      </c>
      <c r="G545">
        <f>supermarket_sales___Sheet1__2[[#This Row],[Price]]*supermarket_sales___Sheet1__2[[#This Row],[Quantity]]</f>
        <v>75.88</v>
      </c>
    </row>
    <row r="546" spans="1:7" x14ac:dyDescent="0.3">
      <c r="A546" t="s">
        <v>416</v>
      </c>
      <c r="B546" t="s">
        <v>1081</v>
      </c>
      <c r="C546" t="s">
        <v>13</v>
      </c>
      <c r="D546" t="s">
        <v>11</v>
      </c>
      <c r="E546">
        <v>79.739999999999995</v>
      </c>
      <c r="F546">
        <v>1</v>
      </c>
      <c r="G546">
        <f>supermarket_sales___Sheet1__2[[#This Row],[Price]]*supermarket_sales___Sheet1__2[[#This Row],[Quantity]]</f>
        <v>79.739999999999995</v>
      </c>
    </row>
    <row r="547" spans="1:7" x14ac:dyDescent="0.3">
      <c r="A547" t="s">
        <v>439</v>
      </c>
      <c r="B547" t="s">
        <v>1121</v>
      </c>
      <c r="C547" t="s">
        <v>10</v>
      </c>
      <c r="D547" t="s">
        <v>11</v>
      </c>
      <c r="E547">
        <v>81.510000000000005</v>
      </c>
      <c r="F547">
        <v>1</v>
      </c>
      <c r="G547">
        <f>supermarket_sales___Sheet1__2[[#This Row],[Price]]*supermarket_sales___Sheet1__2[[#This Row],[Quantity]]</f>
        <v>81.510000000000005</v>
      </c>
    </row>
    <row r="548" spans="1:7" x14ac:dyDescent="0.3">
      <c r="A548" t="s">
        <v>832</v>
      </c>
      <c r="B548" t="s">
        <v>1091</v>
      </c>
      <c r="C548" t="s">
        <v>13</v>
      </c>
      <c r="D548" t="s">
        <v>11</v>
      </c>
      <c r="E548">
        <v>10.75</v>
      </c>
      <c r="F548">
        <v>8</v>
      </c>
      <c r="G548">
        <f>supermarket_sales___Sheet1__2[[#This Row],[Price]]*supermarket_sales___Sheet1__2[[#This Row],[Quantity]]</f>
        <v>86</v>
      </c>
    </row>
    <row r="549" spans="1:7" x14ac:dyDescent="0.3">
      <c r="A549" t="s">
        <v>258</v>
      </c>
      <c r="B549" t="s">
        <v>1070</v>
      </c>
      <c r="C549" t="s">
        <v>13</v>
      </c>
      <c r="D549" t="s">
        <v>11</v>
      </c>
      <c r="E549">
        <v>17.41</v>
      </c>
      <c r="F549">
        <v>5</v>
      </c>
      <c r="G549">
        <f>supermarket_sales___Sheet1__2[[#This Row],[Price]]*supermarket_sales___Sheet1__2[[#This Row],[Quantity]]</f>
        <v>87.05</v>
      </c>
    </row>
    <row r="550" spans="1:7" x14ac:dyDescent="0.3">
      <c r="A550" t="s">
        <v>218</v>
      </c>
      <c r="B550" t="s">
        <v>1079</v>
      </c>
      <c r="C550" t="s">
        <v>10</v>
      </c>
      <c r="D550" t="s">
        <v>11</v>
      </c>
      <c r="E550">
        <v>43.7</v>
      </c>
      <c r="F550">
        <v>2</v>
      </c>
      <c r="G550">
        <f>supermarket_sales___Sheet1__2[[#This Row],[Price]]*supermarket_sales___Sheet1__2[[#This Row],[Quantity]]</f>
        <v>87.4</v>
      </c>
    </row>
    <row r="551" spans="1:7" x14ac:dyDescent="0.3">
      <c r="A551" t="s">
        <v>116</v>
      </c>
      <c r="B551" t="s">
        <v>1090</v>
      </c>
      <c r="C551" t="s">
        <v>13</v>
      </c>
      <c r="D551" t="s">
        <v>11</v>
      </c>
      <c r="E551">
        <v>89.75</v>
      </c>
      <c r="F551">
        <v>1</v>
      </c>
      <c r="G551">
        <f>supermarket_sales___Sheet1__2[[#This Row],[Price]]*supermarket_sales___Sheet1__2[[#This Row],[Quantity]]</f>
        <v>89.75</v>
      </c>
    </row>
    <row r="552" spans="1:7" x14ac:dyDescent="0.3">
      <c r="A552" t="s">
        <v>855</v>
      </c>
      <c r="B552" t="s">
        <v>1109</v>
      </c>
      <c r="C552" t="s">
        <v>10</v>
      </c>
      <c r="D552" t="s">
        <v>11</v>
      </c>
      <c r="E552">
        <v>91.3</v>
      </c>
      <c r="F552">
        <v>1</v>
      </c>
      <c r="G552">
        <f>supermarket_sales___Sheet1__2[[#This Row],[Price]]*supermarket_sales___Sheet1__2[[#This Row],[Quantity]]</f>
        <v>91.3</v>
      </c>
    </row>
    <row r="553" spans="1:7" x14ac:dyDescent="0.3">
      <c r="A553" t="s">
        <v>344</v>
      </c>
      <c r="B553" t="s">
        <v>1066</v>
      </c>
      <c r="C553" t="s">
        <v>13</v>
      </c>
      <c r="D553" t="s">
        <v>11</v>
      </c>
      <c r="E553">
        <v>15.26</v>
      </c>
      <c r="F553">
        <v>6</v>
      </c>
      <c r="G553">
        <f>supermarket_sales___Sheet1__2[[#This Row],[Price]]*supermarket_sales___Sheet1__2[[#This Row],[Quantity]]</f>
        <v>91.56</v>
      </c>
    </row>
    <row r="554" spans="1:7" x14ac:dyDescent="0.3">
      <c r="A554" t="s">
        <v>820</v>
      </c>
      <c r="B554" t="s">
        <v>1091</v>
      </c>
      <c r="C554" t="s">
        <v>13</v>
      </c>
      <c r="D554" t="s">
        <v>11</v>
      </c>
      <c r="E554">
        <v>92.78</v>
      </c>
      <c r="F554">
        <v>1</v>
      </c>
      <c r="G554">
        <f>supermarket_sales___Sheet1__2[[#This Row],[Price]]*supermarket_sales___Sheet1__2[[#This Row],[Quantity]]</f>
        <v>92.78</v>
      </c>
    </row>
    <row r="555" spans="1:7" x14ac:dyDescent="0.3">
      <c r="A555" t="s">
        <v>437</v>
      </c>
      <c r="B555" t="s">
        <v>1093</v>
      </c>
      <c r="C555" t="s">
        <v>13</v>
      </c>
      <c r="D555" t="s">
        <v>11</v>
      </c>
      <c r="E555">
        <v>96.11</v>
      </c>
      <c r="F555">
        <v>1</v>
      </c>
      <c r="G555">
        <f>supermarket_sales___Sheet1__2[[#This Row],[Price]]*supermarket_sales___Sheet1__2[[#This Row],[Quantity]]</f>
        <v>96.11</v>
      </c>
    </row>
    <row r="556" spans="1:7" x14ac:dyDescent="0.3">
      <c r="A556" t="s">
        <v>887</v>
      </c>
      <c r="B556" t="s">
        <v>1098</v>
      </c>
      <c r="C556" t="s">
        <v>10</v>
      </c>
      <c r="D556" t="s">
        <v>11</v>
      </c>
      <c r="E556">
        <v>33.81</v>
      </c>
      <c r="F556">
        <v>3</v>
      </c>
      <c r="G556">
        <f>supermarket_sales___Sheet1__2[[#This Row],[Price]]*supermarket_sales___Sheet1__2[[#This Row],[Quantity]]</f>
        <v>101.43</v>
      </c>
    </row>
    <row r="557" spans="1:7" x14ac:dyDescent="0.3">
      <c r="A557" t="s">
        <v>101</v>
      </c>
      <c r="B557" t="s">
        <v>1121</v>
      </c>
      <c r="C557" t="s">
        <v>13</v>
      </c>
      <c r="D557" t="s">
        <v>11</v>
      </c>
      <c r="E557">
        <v>20.38</v>
      </c>
      <c r="F557">
        <v>5</v>
      </c>
      <c r="G557">
        <f>supermarket_sales___Sheet1__2[[#This Row],[Price]]*supermarket_sales___Sheet1__2[[#This Row],[Quantity]]</f>
        <v>101.89999999999999</v>
      </c>
    </row>
    <row r="558" spans="1:7" x14ac:dyDescent="0.3">
      <c r="A558" t="s">
        <v>434</v>
      </c>
      <c r="B558" t="s">
        <v>1054</v>
      </c>
      <c r="C558" t="s">
        <v>10</v>
      </c>
      <c r="D558" t="s">
        <v>11</v>
      </c>
      <c r="E558">
        <v>20.97</v>
      </c>
      <c r="F558">
        <v>5</v>
      </c>
      <c r="G558">
        <f>supermarket_sales___Sheet1__2[[#This Row],[Price]]*supermarket_sales___Sheet1__2[[#This Row],[Quantity]]</f>
        <v>104.85</v>
      </c>
    </row>
    <row r="559" spans="1:7" x14ac:dyDescent="0.3">
      <c r="A559" t="s">
        <v>440</v>
      </c>
      <c r="B559" t="s">
        <v>1107</v>
      </c>
      <c r="C559" t="s">
        <v>13</v>
      </c>
      <c r="D559" t="s">
        <v>11</v>
      </c>
      <c r="E559">
        <v>57.22</v>
      </c>
      <c r="F559">
        <v>2</v>
      </c>
      <c r="G559">
        <f>supermarket_sales___Sheet1__2[[#This Row],[Price]]*supermarket_sales___Sheet1__2[[#This Row],[Quantity]]</f>
        <v>114.44</v>
      </c>
    </row>
    <row r="560" spans="1:7" x14ac:dyDescent="0.3">
      <c r="A560" t="s">
        <v>926</v>
      </c>
      <c r="B560" t="s">
        <v>1109</v>
      </c>
      <c r="C560" t="s">
        <v>13</v>
      </c>
      <c r="D560" t="s">
        <v>11</v>
      </c>
      <c r="E560">
        <v>58.32</v>
      </c>
      <c r="F560">
        <v>2</v>
      </c>
      <c r="G560">
        <f>supermarket_sales___Sheet1__2[[#This Row],[Price]]*supermarket_sales___Sheet1__2[[#This Row],[Quantity]]</f>
        <v>116.64</v>
      </c>
    </row>
    <row r="561" spans="1:7" x14ac:dyDescent="0.3">
      <c r="A561" t="s">
        <v>263</v>
      </c>
      <c r="B561" t="s">
        <v>1084</v>
      </c>
      <c r="C561" t="s">
        <v>13</v>
      </c>
      <c r="D561" t="s">
        <v>11</v>
      </c>
      <c r="E561">
        <v>59.77</v>
      </c>
      <c r="F561">
        <v>2</v>
      </c>
      <c r="G561">
        <f>supermarket_sales___Sheet1__2[[#This Row],[Price]]*supermarket_sales___Sheet1__2[[#This Row],[Quantity]]</f>
        <v>119.54</v>
      </c>
    </row>
    <row r="562" spans="1:7" x14ac:dyDescent="0.3">
      <c r="A562" t="s">
        <v>972</v>
      </c>
      <c r="B562" t="s">
        <v>1095</v>
      </c>
      <c r="C562" t="s">
        <v>10</v>
      </c>
      <c r="D562" t="s">
        <v>11</v>
      </c>
      <c r="E562">
        <v>39.909999999999997</v>
      </c>
      <c r="F562">
        <v>3</v>
      </c>
      <c r="G562">
        <f>supermarket_sales___Sheet1__2[[#This Row],[Price]]*supermarket_sales___Sheet1__2[[#This Row],[Quantity]]</f>
        <v>119.72999999999999</v>
      </c>
    </row>
    <row r="563" spans="1:7" x14ac:dyDescent="0.3">
      <c r="A563" t="s">
        <v>735</v>
      </c>
      <c r="B563" t="s">
        <v>1053</v>
      </c>
      <c r="C563" t="s">
        <v>13</v>
      </c>
      <c r="D563" t="s">
        <v>11</v>
      </c>
      <c r="E563">
        <v>13.85</v>
      </c>
      <c r="F563">
        <v>9</v>
      </c>
      <c r="G563">
        <f>supermarket_sales___Sheet1__2[[#This Row],[Price]]*supermarket_sales___Sheet1__2[[#This Row],[Quantity]]</f>
        <v>124.64999999999999</v>
      </c>
    </row>
    <row r="564" spans="1:7" x14ac:dyDescent="0.3">
      <c r="A564" t="s">
        <v>889</v>
      </c>
      <c r="B564" t="s">
        <v>1120</v>
      </c>
      <c r="C564" t="s">
        <v>10</v>
      </c>
      <c r="D564" t="s">
        <v>11</v>
      </c>
      <c r="E564">
        <v>62.82</v>
      </c>
      <c r="F564">
        <v>2</v>
      </c>
      <c r="G564">
        <f>supermarket_sales___Sheet1__2[[#This Row],[Price]]*supermarket_sales___Sheet1__2[[#This Row],[Quantity]]</f>
        <v>125.64</v>
      </c>
    </row>
    <row r="565" spans="1:7" x14ac:dyDescent="0.3">
      <c r="A565" t="s">
        <v>545</v>
      </c>
      <c r="B565" t="s">
        <v>1074</v>
      </c>
      <c r="C565" t="s">
        <v>13</v>
      </c>
      <c r="D565" t="s">
        <v>11</v>
      </c>
      <c r="E565">
        <v>62.87</v>
      </c>
      <c r="F565">
        <v>2</v>
      </c>
      <c r="G565">
        <f>supermarket_sales___Sheet1__2[[#This Row],[Price]]*supermarket_sales___Sheet1__2[[#This Row],[Quantity]]</f>
        <v>125.74</v>
      </c>
    </row>
    <row r="566" spans="1:7" x14ac:dyDescent="0.3">
      <c r="A566" t="s">
        <v>371</v>
      </c>
      <c r="B566" t="s">
        <v>1067</v>
      </c>
      <c r="C566" t="s">
        <v>13</v>
      </c>
      <c r="D566" t="s">
        <v>11</v>
      </c>
      <c r="E566">
        <v>13.5</v>
      </c>
      <c r="F566">
        <v>10</v>
      </c>
      <c r="G566">
        <f>supermarket_sales___Sheet1__2[[#This Row],[Price]]*supermarket_sales___Sheet1__2[[#This Row],[Quantity]]</f>
        <v>135</v>
      </c>
    </row>
    <row r="567" spans="1:7" x14ac:dyDescent="0.3">
      <c r="A567" t="s">
        <v>924</v>
      </c>
      <c r="B567" t="s">
        <v>1079</v>
      </c>
      <c r="C567" t="s">
        <v>10</v>
      </c>
      <c r="D567" t="s">
        <v>11</v>
      </c>
      <c r="E567">
        <v>27.73</v>
      </c>
      <c r="F567">
        <v>5</v>
      </c>
      <c r="G567">
        <f>supermarket_sales___Sheet1__2[[#This Row],[Price]]*supermarket_sales___Sheet1__2[[#This Row],[Quantity]]</f>
        <v>138.65</v>
      </c>
    </row>
    <row r="568" spans="1:7" x14ac:dyDescent="0.3">
      <c r="A568" t="s">
        <v>601</v>
      </c>
      <c r="B568" t="s">
        <v>1060</v>
      </c>
      <c r="C568" t="s">
        <v>13</v>
      </c>
      <c r="D568" t="s">
        <v>11</v>
      </c>
      <c r="E568">
        <v>69.510000000000005</v>
      </c>
      <c r="F568">
        <v>2</v>
      </c>
      <c r="G568">
        <f>supermarket_sales___Sheet1__2[[#This Row],[Price]]*supermarket_sales___Sheet1__2[[#This Row],[Quantity]]</f>
        <v>139.02000000000001</v>
      </c>
    </row>
    <row r="569" spans="1:7" x14ac:dyDescent="0.3">
      <c r="A569" t="s">
        <v>335</v>
      </c>
      <c r="B569" t="s">
        <v>1077</v>
      </c>
      <c r="C569" t="s">
        <v>10</v>
      </c>
      <c r="D569" t="s">
        <v>11</v>
      </c>
      <c r="E569">
        <v>15.55</v>
      </c>
      <c r="F569">
        <v>9</v>
      </c>
      <c r="G569">
        <f>supermarket_sales___Sheet1__2[[#This Row],[Price]]*supermarket_sales___Sheet1__2[[#This Row],[Quantity]]</f>
        <v>139.95000000000002</v>
      </c>
    </row>
    <row r="570" spans="1:7" x14ac:dyDescent="0.3">
      <c r="A570" t="s">
        <v>552</v>
      </c>
      <c r="B570" t="s">
        <v>1041</v>
      </c>
      <c r="C570" t="s">
        <v>13</v>
      </c>
      <c r="D570" t="s">
        <v>11</v>
      </c>
      <c r="E570">
        <v>25.43</v>
      </c>
      <c r="F570">
        <v>6</v>
      </c>
      <c r="G570">
        <f>supermarket_sales___Sheet1__2[[#This Row],[Price]]*supermarket_sales___Sheet1__2[[#This Row],[Quantity]]</f>
        <v>152.57999999999998</v>
      </c>
    </row>
    <row r="571" spans="1:7" x14ac:dyDescent="0.3">
      <c r="A571" t="s">
        <v>87</v>
      </c>
      <c r="B571" t="s">
        <v>1113</v>
      </c>
      <c r="C571" t="s">
        <v>10</v>
      </c>
      <c r="D571" t="s">
        <v>11</v>
      </c>
      <c r="E571">
        <v>15.87</v>
      </c>
      <c r="F571">
        <v>10</v>
      </c>
      <c r="G571">
        <f>supermarket_sales___Sheet1__2[[#This Row],[Price]]*supermarket_sales___Sheet1__2[[#This Row],[Quantity]]</f>
        <v>158.69999999999999</v>
      </c>
    </row>
    <row r="572" spans="1:7" x14ac:dyDescent="0.3">
      <c r="A572" t="s">
        <v>220</v>
      </c>
      <c r="B572" t="s">
        <v>1037</v>
      </c>
      <c r="C572" t="s">
        <v>13</v>
      </c>
      <c r="D572" t="s">
        <v>11</v>
      </c>
      <c r="E572">
        <v>41.5</v>
      </c>
      <c r="F572">
        <v>4</v>
      </c>
      <c r="G572">
        <f>supermarket_sales___Sheet1__2[[#This Row],[Price]]*supermarket_sales___Sheet1__2[[#This Row],[Quantity]]</f>
        <v>166</v>
      </c>
    </row>
    <row r="573" spans="1:7" x14ac:dyDescent="0.3">
      <c r="A573" t="s">
        <v>753</v>
      </c>
      <c r="B573" t="s">
        <v>1049</v>
      </c>
      <c r="C573" t="s">
        <v>13</v>
      </c>
      <c r="D573" t="s">
        <v>11</v>
      </c>
      <c r="E573">
        <v>56</v>
      </c>
      <c r="F573">
        <v>3</v>
      </c>
      <c r="G573">
        <f>supermarket_sales___Sheet1__2[[#This Row],[Price]]*supermarket_sales___Sheet1__2[[#This Row],[Quantity]]</f>
        <v>168</v>
      </c>
    </row>
    <row r="574" spans="1:7" x14ac:dyDescent="0.3">
      <c r="A574" t="s">
        <v>802</v>
      </c>
      <c r="B574" t="s">
        <v>1103</v>
      </c>
      <c r="C574" t="s">
        <v>13</v>
      </c>
      <c r="D574" t="s">
        <v>11</v>
      </c>
      <c r="E574">
        <v>21.8</v>
      </c>
      <c r="F574">
        <v>8</v>
      </c>
      <c r="G574">
        <f>supermarket_sales___Sheet1__2[[#This Row],[Price]]*supermarket_sales___Sheet1__2[[#This Row],[Quantity]]</f>
        <v>174.4</v>
      </c>
    </row>
    <row r="575" spans="1:7" x14ac:dyDescent="0.3">
      <c r="A575" t="s">
        <v>341</v>
      </c>
      <c r="B575" t="s">
        <v>1050</v>
      </c>
      <c r="C575" t="s">
        <v>10</v>
      </c>
      <c r="D575" t="s">
        <v>11</v>
      </c>
      <c r="E575">
        <v>44.07</v>
      </c>
      <c r="F575">
        <v>4</v>
      </c>
      <c r="G575">
        <f>supermarket_sales___Sheet1__2[[#This Row],[Price]]*supermarket_sales___Sheet1__2[[#This Row],[Quantity]]</f>
        <v>176.28</v>
      </c>
    </row>
    <row r="576" spans="1:7" x14ac:dyDescent="0.3">
      <c r="A576" t="s">
        <v>737</v>
      </c>
      <c r="B576" t="s">
        <v>1090</v>
      </c>
      <c r="C576" t="s">
        <v>13</v>
      </c>
      <c r="D576" t="s">
        <v>11</v>
      </c>
      <c r="E576">
        <v>35.68</v>
      </c>
      <c r="F576">
        <v>5</v>
      </c>
      <c r="G576">
        <f>supermarket_sales___Sheet1__2[[#This Row],[Price]]*supermarket_sales___Sheet1__2[[#This Row],[Quantity]]</f>
        <v>178.4</v>
      </c>
    </row>
    <row r="577" spans="1:7" x14ac:dyDescent="0.3">
      <c r="A577" t="s">
        <v>316</v>
      </c>
      <c r="B577" t="s">
        <v>1113</v>
      </c>
      <c r="C577" t="s">
        <v>13</v>
      </c>
      <c r="D577" t="s">
        <v>11</v>
      </c>
      <c r="E577">
        <v>18.11</v>
      </c>
      <c r="F577">
        <v>10</v>
      </c>
      <c r="G577">
        <f>supermarket_sales___Sheet1__2[[#This Row],[Price]]*supermarket_sales___Sheet1__2[[#This Row],[Quantity]]</f>
        <v>181.1</v>
      </c>
    </row>
    <row r="578" spans="1:7" x14ac:dyDescent="0.3">
      <c r="A578" t="s">
        <v>810</v>
      </c>
      <c r="B578" t="s">
        <v>1101</v>
      </c>
      <c r="C578" t="s">
        <v>10</v>
      </c>
      <c r="D578" t="s">
        <v>11</v>
      </c>
      <c r="E578">
        <v>60.47</v>
      </c>
      <c r="F578">
        <v>3</v>
      </c>
      <c r="G578">
        <f>supermarket_sales___Sheet1__2[[#This Row],[Price]]*supermarket_sales___Sheet1__2[[#This Row],[Quantity]]</f>
        <v>181.41</v>
      </c>
    </row>
    <row r="579" spans="1:7" x14ac:dyDescent="0.3">
      <c r="A579" t="s">
        <v>306</v>
      </c>
      <c r="B579" t="s">
        <v>1037</v>
      </c>
      <c r="C579" t="s">
        <v>10</v>
      </c>
      <c r="D579" t="s">
        <v>11</v>
      </c>
      <c r="E579">
        <v>47.67</v>
      </c>
      <c r="F579">
        <v>4</v>
      </c>
      <c r="G579">
        <f>supermarket_sales___Sheet1__2[[#This Row],[Price]]*supermarket_sales___Sheet1__2[[#This Row],[Quantity]]</f>
        <v>190.68</v>
      </c>
    </row>
    <row r="580" spans="1:7" x14ac:dyDescent="0.3">
      <c r="A580" t="s">
        <v>54</v>
      </c>
      <c r="B580" t="s">
        <v>1091</v>
      </c>
      <c r="C580" t="s">
        <v>13</v>
      </c>
      <c r="D580" t="s">
        <v>11</v>
      </c>
      <c r="E580">
        <v>96.58</v>
      </c>
      <c r="F580">
        <v>2</v>
      </c>
      <c r="G580">
        <f>supermarket_sales___Sheet1__2[[#This Row],[Price]]*supermarket_sales___Sheet1__2[[#This Row],[Quantity]]</f>
        <v>193.16</v>
      </c>
    </row>
    <row r="581" spans="1:7" x14ac:dyDescent="0.3">
      <c r="A581" t="s">
        <v>497</v>
      </c>
      <c r="B581" t="s">
        <v>1042</v>
      </c>
      <c r="C581" t="s">
        <v>13</v>
      </c>
      <c r="D581" t="s">
        <v>11</v>
      </c>
      <c r="E581">
        <v>65.180000000000007</v>
      </c>
      <c r="F581">
        <v>3</v>
      </c>
      <c r="G581">
        <f>supermarket_sales___Sheet1__2[[#This Row],[Price]]*supermarket_sales___Sheet1__2[[#This Row],[Quantity]]</f>
        <v>195.54000000000002</v>
      </c>
    </row>
    <row r="582" spans="1:7" x14ac:dyDescent="0.3">
      <c r="A582" t="s">
        <v>514</v>
      </c>
      <c r="B582" t="s">
        <v>1092</v>
      </c>
      <c r="C582" t="s">
        <v>10</v>
      </c>
      <c r="D582" t="s">
        <v>11</v>
      </c>
      <c r="E582">
        <v>25.32</v>
      </c>
      <c r="F582">
        <v>8</v>
      </c>
      <c r="G582">
        <f>supermarket_sales___Sheet1__2[[#This Row],[Price]]*supermarket_sales___Sheet1__2[[#This Row],[Quantity]]</f>
        <v>202.56</v>
      </c>
    </row>
    <row r="583" spans="1:7" x14ac:dyDescent="0.3">
      <c r="A583" t="s">
        <v>658</v>
      </c>
      <c r="B583" t="s">
        <v>1083</v>
      </c>
      <c r="C583" t="s">
        <v>13</v>
      </c>
      <c r="D583" t="s">
        <v>11</v>
      </c>
      <c r="E583">
        <v>28.95</v>
      </c>
      <c r="F583">
        <v>7</v>
      </c>
      <c r="G583">
        <f>supermarket_sales___Sheet1__2[[#This Row],[Price]]*supermarket_sales___Sheet1__2[[#This Row],[Quantity]]</f>
        <v>202.65</v>
      </c>
    </row>
    <row r="584" spans="1:7" x14ac:dyDescent="0.3">
      <c r="A584" t="s">
        <v>350</v>
      </c>
      <c r="B584" t="s">
        <v>1093</v>
      </c>
      <c r="C584" t="s">
        <v>10</v>
      </c>
      <c r="D584" t="s">
        <v>11</v>
      </c>
      <c r="E584">
        <v>51.13</v>
      </c>
      <c r="F584">
        <v>4</v>
      </c>
      <c r="G584">
        <f>supermarket_sales___Sheet1__2[[#This Row],[Price]]*supermarket_sales___Sheet1__2[[#This Row],[Quantity]]</f>
        <v>204.52</v>
      </c>
    </row>
    <row r="585" spans="1:7" x14ac:dyDescent="0.3">
      <c r="A585" t="s">
        <v>845</v>
      </c>
      <c r="B585" t="s">
        <v>1036</v>
      </c>
      <c r="C585" t="s">
        <v>13</v>
      </c>
      <c r="D585" t="s">
        <v>11</v>
      </c>
      <c r="E585">
        <v>68.709999999999994</v>
      </c>
      <c r="F585">
        <v>3</v>
      </c>
      <c r="G585">
        <f>supermarket_sales___Sheet1__2[[#This Row],[Price]]*supermarket_sales___Sheet1__2[[#This Row],[Quantity]]</f>
        <v>206.13</v>
      </c>
    </row>
    <row r="586" spans="1:7" x14ac:dyDescent="0.3">
      <c r="A586" t="s">
        <v>607</v>
      </c>
      <c r="B586" t="s">
        <v>1068</v>
      </c>
      <c r="C586" t="s">
        <v>13</v>
      </c>
      <c r="D586" t="s">
        <v>11</v>
      </c>
      <c r="E586">
        <v>51.71</v>
      </c>
      <c r="F586">
        <v>4</v>
      </c>
      <c r="G586">
        <f>supermarket_sales___Sheet1__2[[#This Row],[Price]]*supermarket_sales___Sheet1__2[[#This Row],[Quantity]]</f>
        <v>206.84</v>
      </c>
    </row>
    <row r="587" spans="1:7" x14ac:dyDescent="0.3">
      <c r="A587" t="s">
        <v>227</v>
      </c>
      <c r="B587" t="s">
        <v>1123</v>
      </c>
      <c r="C587" t="s">
        <v>13</v>
      </c>
      <c r="D587" t="s">
        <v>11</v>
      </c>
      <c r="E587">
        <v>23.03</v>
      </c>
      <c r="F587">
        <v>9</v>
      </c>
      <c r="G587">
        <f>supermarket_sales___Sheet1__2[[#This Row],[Price]]*supermarket_sales___Sheet1__2[[#This Row],[Quantity]]</f>
        <v>207.27</v>
      </c>
    </row>
    <row r="588" spans="1:7" x14ac:dyDescent="0.3">
      <c r="A588" t="s">
        <v>340</v>
      </c>
      <c r="B588" t="s">
        <v>1084</v>
      </c>
      <c r="C588" t="s">
        <v>10</v>
      </c>
      <c r="D588" t="s">
        <v>11</v>
      </c>
      <c r="E588">
        <v>29.67</v>
      </c>
      <c r="F588">
        <v>7</v>
      </c>
      <c r="G588">
        <f>supermarket_sales___Sheet1__2[[#This Row],[Price]]*supermarket_sales___Sheet1__2[[#This Row],[Quantity]]</f>
        <v>207.69</v>
      </c>
    </row>
    <row r="589" spans="1:7" x14ac:dyDescent="0.3">
      <c r="A589" t="s">
        <v>126</v>
      </c>
      <c r="B589" t="s">
        <v>1044</v>
      </c>
      <c r="C589" t="s">
        <v>13</v>
      </c>
      <c r="D589" t="s">
        <v>11</v>
      </c>
      <c r="E589">
        <v>30.35</v>
      </c>
      <c r="F589">
        <v>7</v>
      </c>
      <c r="G589">
        <f>supermarket_sales___Sheet1__2[[#This Row],[Price]]*supermarket_sales___Sheet1__2[[#This Row],[Quantity]]</f>
        <v>212.45000000000002</v>
      </c>
    </row>
    <row r="590" spans="1:7" x14ac:dyDescent="0.3">
      <c r="A590" t="s">
        <v>694</v>
      </c>
      <c r="B590" t="s">
        <v>1051</v>
      </c>
      <c r="C590" t="s">
        <v>13</v>
      </c>
      <c r="D590" t="s">
        <v>11</v>
      </c>
      <c r="E590">
        <v>73.41</v>
      </c>
      <c r="F590">
        <v>3</v>
      </c>
      <c r="G590">
        <f>supermarket_sales___Sheet1__2[[#This Row],[Price]]*supermarket_sales___Sheet1__2[[#This Row],[Quantity]]</f>
        <v>220.23</v>
      </c>
    </row>
    <row r="591" spans="1:7" x14ac:dyDescent="0.3">
      <c r="A591" t="s">
        <v>786</v>
      </c>
      <c r="B591" t="s">
        <v>1115</v>
      </c>
      <c r="C591" t="s">
        <v>10</v>
      </c>
      <c r="D591" t="s">
        <v>11</v>
      </c>
      <c r="E591">
        <v>55.5</v>
      </c>
      <c r="F591">
        <v>4</v>
      </c>
      <c r="G591">
        <f>supermarket_sales___Sheet1__2[[#This Row],[Price]]*supermarket_sales___Sheet1__2[[#This Row],[Quantity]]</f>
        <v>222</v>
      </c>
    </row>
    <row r="592" spans="1:7" x14ac:dyDescent="0.3">
      <c r="A592" t="s">
        <v>50</v>
      </c>
      <c r="B592" t="s">
        <v>1091</v>
      </c>
      <c r="C592" t="s">
        <v>13</v>
      </c>
      <c r="D592" t="s">
        <v>11</v>
      </c>
      <c r="E592">
        <v>24.89</v>
      </c>
      <c r="F592">
        <v>9</v>
      </c>
      <c r="G592">
        <f>supermarket_sales___Sheet1__2[[#This Row],[Price]]*supermarket_sales___Sheet1__2[[#This Row],[Quantity]]</f>
        <v>224.01</v>
      </c>
    </row>
    <row r="593" spans="1:7" x14ac:dyDescent="0.3">
      <c r="A593" t="s">
        <v>747</v>
      </c>
      <c r="B593" t="s">
        <v>1090</v>
      </c>
      <c r="C593" t="s">
        <v>10</v>
      </c>
      <c r="D593" t="s">
        <v>11</v>
      </c>
      <c r="E593">
        <v>28.5</v>
      </c>
      <c r="F593">
        <v>8</v>
      </c>
      <c r="G593">
        <f>supermarket_sales___Sheet1__2[[#This Row],[Price]]*supermarket_sales___Sheet1__2[[#This Row],[Quantity]]</f>
        <v>228</v>
      </c>
    </row>
    <row r="594" spans="1:7" x14ac:dyDescent="0.3">
      <c r="A594" t="s">
        <v>1003</v>
      </c>
      <c r="B594" t="s">
        <v>1061</v>
      </c>
      <c r="C594" t="s">
        <v>13</v>
      </c>
      <c r="D594" t="s">
        <v>11</v>
      </c>
      <c r="E594">
        <v>58.15</v>
      </c>
      <c r="F594">
        <v>4</v>
      </c>
      <c r="G594">
        <f>supermarket_sales___Sheet1__2[[#This Row],[Price]]*supermarket_sales___Sheet1__2[[#This Row],[Quantity]]</f>
        <v>232.6</v>
      </c>
    </row>
    <row r="595" spans="1:7" x14ac:dyDescent="0.3">
      <c r="A595" t="s">
        <v>420</v>
      </c>
      <c r="B595" t="s">
        <v>1092</v>
      </c>
      <c r="C595" t="s">
        <v>10</v>
      </c>
      <c r="D595" t="s">
        <v>11</v>
      </c>
      <c r="E595">
        <v>41.06</v>
      </c>
      <c r="F595">
        <v>6</v>
      </c>
      <c r="G595">
        <f>supermarket_sales___Sheet1__2[[#This Row],[Price]]*supermarket_sales___Sheet1__2[[#This Row],[Quantity]]</f>
        <v>246.36</v>
      </c>
    </row>
    <row r="596" spans="1:7" x14ac:dyDescent="0.3">
      <c r="A596" t="s">
        <v>853</v>
      </c>
      <c r="B596" t="s">
        <v>1042</v>
      </c>
      <c r="C596" t="s">
        <v>13</v>
      </c>
      <c r="D596" t="s">
        <v>11</v>
      </c>
      <c r="E596">
        <v>62.57</v>
      </c>
      <c r="F596">
        <v>4</v>
      </c>
      <c r="G596">
        <f>supermarket_sales___Sheet1__2[[#This Row],[Price]]*supermarket_sales___Sheet1__2[[#This Row],[Quantity]]</f>
        <v>250.28</v>
      </c>
    </row>
    <row r="597" spans="1:7" x14ac:dyDescent="0.3">
      <c r="A597" t="s">
        <v>965</v>
      </c>
      <c r="B597" t="s">
        <v>1103</v>
      </c>
      <c r="C597" t="s">
        <v>13</v>
      </c>
      <c r="D597" t="s">
        <v>11</v>
      </c>
      <c r="E597">
        <v>50.79</v>
      </c>
      <c r="F597">
        <v>5</v>
      </c>
      <c r="G597">
        <f>supermarket_sales___Sheet1__2[[#This Row],[Price]]*supermarket_sales___Sheet1__2[[#This Row],[Quantity]]</f>
        <v>253.95</v>
      </c>
    </row>
    <row r="598" spans="1:7" x14ac:dyDescent="0.3">
      <c r="A598" t="s">
        <v>600</v>
      </c>
      <c r="B598" t="s">
        <v>1079</v>
      </c>
      <c r="C598" t="s">
        <v>13</v>
      </c>
      <c r="D598" t="s">
        <v>11</v>
      </c>
      <c r="E598">
        <v>64.27</v>
      </c>
      <c r="F598">
        <v>4</v>
      </c>
      <c r="G598">
        <f>supermarket_sales___Sheet1__2[[#This Row],[Price]]*supermarket_sales___Sheet1__2[[#This Row],[Quantity]]</f>
        <v>257.08</v>
      </c>
    </row>
    <row r="599" spans="1:7" x14ac:dyDescent="0.3">
      <c r="A599" t="s">
        <v>225</v>
      </c>
      <c r="B599" t="s">
        <v>1090</v>
      </c>
      <c r="C599" t="s">
        <v>10</v>
      </c>
      <c r="D599" t="s">
        <v>11</v>
      </c>
      <c r="E599">
        <v>25.9</v>
      </c>
      <c r="F599">
        <v>10</v>
      </c>
      <c r="G599">
        <f>supermarket_sales___Sheet1__2[[#This Row],[Price]]*supermarket_sales___Sheet1__2[[#This Row],[Quantity]]</f>
        <v>259</v>
      </c>
    </row>
    <row r="600" spans="1:7" x14ac:dyDescent="0.3">
      <c r="A600" t="s">
        <v>171</v>
      </c>
      <c r="B600" t="s">
        <v>1069</v>
      </c>
      <c r="C600" t="s">
        <v>13</v>
      </c>
      <c r="D600" t="s">
        <v>11</v>
      </c>
      <c r="E600">
        <v>32.46</v>
      </c>
      <c r="F600">
        <v>8</v>
      </c>
      <c r="G600">
        <f>supermarket_sales___Sheet1__2[[#This Row],[Price]]*supermarket_sales___Sheet1__2[[#This Row],[Quantity]]</f>
        <v>259.68</v>
      </c>
    </row>
    <row r="601" spans="1:7" x14ac:dyDescent="0.3">
      <c r="A601" t="s">
        <v>488</v>
      </c>
      <c r="B601" t="s">
        <v>1110</v>
      </c>
      <c r="C601" t="s">
        <v>10</v>
      </c>
      <c r="D601" t="s">
        <v>11</v>
      </c>
      <c r="E601">
        <v>37.15</v>
      </c>
      <c r="F601">
        <v>7</v>
      </c>
      <c r="G601">
        <f>supermarket_sales___Sheet1__2[[#This Row],[Price]]*supermarket_sales___Sheet1__2[[#This Row],[Quantity]]</f>
        <v>260.05</v>
      </c>
    </row>
    <row r="602" spans="1:7" x14ac:dyDescent="0.3">
      <c r="A602" t="s">
        <v>201</v>
      </c>
      <c r="B602" t="s">
        <v>1070</v>
      </c>
      <c r="C602" t="s">
        <v>10</v>
      </c>
      <c r="D602" t="s">
        <v>11</v>
      </c>
      <c r="E602">
        <v>86.8</v>
      </c>
      <c r="F602">
        <v>3</v>
      </c>
      <c r="G602">
        <f>supermarket_sales___Sheet1__2[[#This Row],[Price]]*supermarket_sales___Sheet1__2[[#This Row],[Quantity]]</f>
        <v>260.39999999999998</v>
      </c>
    </row>
    <row r="603" spans="1:7" x14ac:dyDescent="0.3">
      <c r="A603" t="s">
        <v>42</v>
      </c>
      <c r="B603" t="s">
        <v>1092</v>
      </c>
      <c r="C603" t="s">
        <v>13</v>
      </c>
      <c r="D603" t="s">
        <v>11</v>
      </c>
      <c r="E603">
        <v>87.98</v>
      </c>
      <c r="F603">
        <v>3</v>
      </c>
      <c r="G603">
        <f>supermarket_sales___Sheet1__2[[#This Row],[Price]]*supermarket_sales___Sheet1__2[[#This Row],[Quantity]]</f>
        <v>263.94</v>
      </c>
    </row>
    <row r="604" spans="1:7" x14ac:dyDescent="0.3">
      <c r="A604" t="s">
        <v>169</v>
      </c>
      <c r="B604" t="s">
        <v>1044</v>
      </c>
      <c r="C604" t="s">
        <v>13</v>
      </c>
      <c r="D604" t="s">
        <v>11</v>
      </c>
      <c r="E604">
        <v>66.14</v>
      </c>
      <c r="F604">
        <v>4</v>
      </c>
      <c r="G604">
        <f>supermarket_sales___Sheet1__2[[#This Row],[Price]]*supermarket_sales___Sheet1__2[[#This Row],[Quantity]]</f>
        <v>264.56</v>
      </c>
    </row>
    <row r="605" spans="1:7" x14ac:dyDescent="0.3">
      <c r="A605" t="s">
        <v>695</v>
      </c>
      <c r="B605" t="s">
        <v>1066</v>
      </c>
      <c r="C605" t="s">
        <v>13</v>
      </c>
      <c r="D605" t="s">
        <v>11</v>
      </c>
      <c r="E605">
        <v>33.64</v>
      </c>
      <c r="F605">
        <v>8</v>
      </c>
      <c r="G605">
        <f>supermarket_sales___Sheet1__2[[#This Row],[Price]]*supermarket_sales___Sheet1__2[[#This Row],[Quantity]]</f>
        <v>269.12</v>
      </c>
    </row>
    <row r="606" spans="1:7" x14ac:dyDescent="0.3">
      <c r="A606" t="s">
        <v>813</v>
      </c>
      <c r="B606" t="s">
        <v>1066</v>
      </c>
      <c r="C606" t="s">
        <v>10</v>
      </c>
      <c r="D606" t="s">
        <v>11</v>
      </c>
      <c r="E606">
        <v>68.55</v>
      </c>
      <c r="F606">
        <v>4</v>
      </c>
      <c r="G606">
        <f>supermarket_sales___Sheet1__2[[#This Row],[Price]]*supermarket_sales___Sheet1__2[[#This Row],[Quantity]]</f>
        <v>274.2</v>
      </c>
    </row>
    <row r="607" spans="1:7" x14ac:dyDescent="0.3">
      <c r="A607" t="s">
        <v>538</v>
      </c>
      <c r="B607" t="s">
        <v>1072</v>
      </c>
      <c r="C607" t="s">
        <v>10</v>
      </c>
      <c r="D607" t="s">
        <v>11</v>
      </c>
      <c r="E607">
        <v>54.86</v>
      </c>
      <c r="F607">
        <v>5</v>
      </c>
      <c r="G607">
        <f>supermarket_sales___Sheet1__2[[#This Row],[Price]]*supermarket_sales___Sheet1__2[[#This Row],[Quantity]]</f>
        <v>274.3</v>
      </c>
    </row>
    <row r="608" spans="1:7" x14ac:dyDescent="0.3">
      <c r="A608" t="s">
        <v>205</v>
      </c>
      <c r="B608" t="s">
        <v>1093</v>
      </c>
      <c r="C608" t="s">
        <v>13</v>
      </c>
      <c r="D608" t="s">
        <v>11</v>
      </c>
      <c r="E608">
        <v>34.31</v>
      </c>
      <c r="F608">
        <v>8</v>
      </c>
      <c r="G608">
        <f>supermarket_sales___Sheet1__2[[#This Row],[Price]]*supermarket_sales___Sheet1__2[[#This Row],[Quantity]]</f>
        <v>274.48</v>
      </c>
    </row>
    <row r="609" spans="1:7" x14ac:dyDescent="0.3">
      <c r="A609" t="s">
        <v>960</v>
      </c>
      <c r="B609" t="s">
        <v>1047</v>
      </c>
      <c r="C609" t="s">
        <v>10</v>
      </c>
      <c r="D609" t="s">
        <v>11</v>
      </c>
      <c r="E609">
        <v>92.09</v>
      </c>
      <c r="F609">
        <v>3</v>
      </c>
      <c r="G609">
        <f>supermarket_sales___Sheet1__2[[#This Row],[Price]]*supermarket_sales___Sheet1__2[[#This Row],[Quantity]]</f>
        <v>276.27</v>
      </c>
    </row>
    <row r="610" spans="1:7" x14ac:dyDescent="0.3">
      <c r="A610" t="s">
        <v>167</v>
      </c>
      <c r="B610" t="s">
        <v>1057</v>
      </c>
      <c r="C610" t="s">
        <v>13</v>
      </c>
      <c r="D610" t="s">
        <v>11</v>
      </c>
      <c r="E610">
        <v>46.26</v>
      </c>
      <c r="F610">
        <v>6</v>
      </c>
      <c r="G610">
        <f>supermarket_sales___Sheet1__2[[#This Row],[Price]]*supermarket_sales___Sheet1__2[[#This Row],[Quantity]]</f>
        <v>277.56</v>
      </c>
    </row>
    <row r="611" spans="1:7" x14ac:dyDescent="0.3">
      <c r="A611" t="s">
        <v>612</v>
      </c>
      <c r="B611" t="s">
        <v>1083</v>
      </c>
      <c r="C611" t="s">
        <v>10</v>
      </c>
      <c r="D611" t="s">
        <v>11</v>
      </c>
      <c r="E611">
        <v>46.53</v>
      </c>
      <c r="F611">
        <v>6</v>
      </c>
      <c r="G611">
        <f>supermarket_sales___Sheet1__2[[#This Row],[Price]]*supermarket_sales___Sheet1__2[[#This Row],[Quantity]]</f>
        <v>279.18</v>
      </c>
    </row>
    <row r="612" spans="1:7" x14ac:dyDescent="0.3">
      <c r="A612" t="s">
        <v>690</v>
      </c>
      <c r="B612" t="s">
        <v>1048</v>
      </c>
      <c r="C612" t="s">
        <v>10</v>
      </c>
      <c r="D612" t="s">
        <v>11</v>
      </c>
      <c r="E612">
        <v>47.71</v>
      </c>
      <c r="F612">
        <v>6</v>
      </c>
      <c r="G612">
        <f>supermarket_sales___Sheet1__2[[#This Row],[Price]]*supermarket_sales___Sheet1__2[[#This Row],[Quantity]]</f>
        <v>286.26</v>
      </c>
    </row>
    <row r="613" spans="1:7" x14ac:dyDescent="0.3">
      <c r="A613" t="s">
        <v>133</v>
      </c>
      <c r="B613" t="s">
        <v>1043</v>
      </c>
      <c r="C613" t="s">
        <v>10</v>
      </c>
      <c r="D613" t="s">
        <v>11</v>
      </c>
      <c r="E613">
        <v>98.21</v>
      </c>
      <c r="F613">
        <v>3</v>
      </c>
      <c r="G613">
        <f>supermarket_sales___Sheet1__2[[#This Row],[Price]]*supermarket_sales___Sheet1__2[[#This Row],[Quantity]]</f>
        <v>294.63</v>
      </c>
    </row>
    <row r="614" spans="1:7" x14ac:dyDescent="0.3">
      <c r="A614" t="s">
        <v>86</v>
      </c>
      <c r="B614" t="s">
        <v>1109</v>
      </c>
      <c r="C614" t="s">
        <v>10</v>
      </c>
      <c r="D614" t="s">
        <v>11</v>
      </c>
      <c r="E614">
        <v>75.739999999999995</v>
      </c>
      <c r="F614">
        <v>4</v>
      </c>
      <c r="G614">
        <f>supermarket_sales___Sheet1__2[[#This Row],[Price]]*supermarket_sales___Sheet1__2[[#This Row],[Quantity]]</f>
        <v>302.95999999999998</v>
      </c>
    </row>
    <row r="615" spans="1:7" x14ac:dyDescent="0.3">
      <c r="A615" t="s">
        <v>530</v>
      </c>
      <c r="B615" t="s">
        <v>1072</v>
      </c>
      <c r="C615" t="s">
        <v>10</v>
      </c>
      <c r="D615" t="s">
        <v>11</v>
      </c>
      <c r="E615">
        <v>61.29</v>
      </c>
      <c r="F615">
        <v>5</v>
      </c>
      <c r="G615">
        <f>supermarket_sales___Sheet1__2[[#This Row],[Price]]*supermarket_sales___Sheet1__2[[#This Row],[Quantity]]</f>
        <v>306.45</v>
      </c>
    </row>
    <row r="616" spans="1:7" x14ac:dyDescent="0.3">
      <c r="A616" t="s">
        <v>603</v>
      </c>
      <c r="B616" t="s">
        <v>1089</v>
      </c>
      <c r="C616" t="s">
        <v>10</v>
      </c>
      <c r="D616" t="s">
        <v>11</v>
      </c>
      <c r="E616">
        <v>77.680000000000007</v>
      </c>
      <c r="F616">
        <v>4</v>
      </c>
      <c r="G616">
        <f>supermarket_sales___Sheet1__2[[#This Row],[Price]]*supermarket_sales___Sheet1__2[[#This Row],[Quantity]]</f>
        <v>310.72000000000003</v>
      </c>
    </row>
    <row r="617" spans="1:7" x14ac:dyDescent="0.3">
      <c r="A617" t="s">
        <v>409</v>
      </c>
      <c r="B617" t="s">
        <v>1122</v>
      </c>
      <c r="C617" t="s">
        <v>13</v>
      </c>
      <c r="D617" t="s">
        <v>11</v>
      </c>
      <c r="E617">
        <v>32.32</v>
      </c>
      <c r="F617">
        <v>10</v>
      </c>
      <c r="G617">
        <f>supermarket_sales___Sheet1__2[[#This Row],[Price]]*supermarket_sales___Sheet1__2[[#This Row],[Quantity]]</f>
        <v>323.2</v>
      </c>
    </row>
    <row r="618" spans="1:7" x14ac:dyDescent="0.3">
      <c r="A618" t="s">
        <v>307</v>
      </c>
      <c r="B618" t="s">
        <v>1122</v>
      </c>
      <c r="C618" t="s">
        <v>13</v>
      </c>
      <c r="D618" t="s">
        <v>11</v>
      </c>
      <c r="E618">
        <v>66.680000000000007</v>
      </c>
      <c r="F618">
        <v>5</v>
      </c>
      <c r="G618">
        <f>supermarket_sales___Sheet1__2[[#This Row],[Price]]*supermarket_sales___Sheet1__2[[#This Row],[Quantity]]</f>
        <v>333.40000000000003</v>
      </c>
    </row>
    <row r="619" spans="1:7" x14ac:dyDescent="0.3">
      <c r="A619" t="s">
        <v>673</v>
      </c>
      <c r="B619" t="s">
        <v>1121</v>
      </c>
      <c r="C619" t="s">
        <v>13</v>
      </c>
      <c r="D619" t="s">
        <v>11</v>
      </c>
      <c r="E619">
        <v>55.81</v>
      </c>
      <c r="F619">
        <v>6</v>
      </c>
      <c r="G619">
        <f>supermarket_sales___Sheet1__2[[#This Row],[Price]]*supermarket_sales___Sheet1__2[[#This Row],[Quantity]]</f>
        <v>334.86</v>
      </c>
    </row>
    <row r="620" spans="1:7" x14ac:dyDescent="0.3">
      <c r="A620" t="s">
        <v>187</v>
      </c>
      <c r="B620" t="s">
        <v>1042</v>
      </c>
      <c r="C620" t="s">
        <v>10</v>
      </c>
      <c r="D620" t="s">
        <v>11</v>
      </c>
      <c r="E620">
        <v>42.57</v>
      </c>
      <c r="F620">
        <v>8</v>
      </c>
      <c r="G620">
        <f>supermarket_sales___Sheet1__2[[#This Row],[Price]]*supermarket_sales___Sheet1__2[[#This Row],[Quantity]]</f>
        <v>340.56</v>
      </c>
    </row>
    <row r="621" spans="1:7" x14ac:dyDescent="0.3">
      <c r="A621" t="s">
        <v>432</v>
      </c>
      <c r="B621" t="s">
        <v>1076</v>
      </c>
      <c r="C621" t="s">
        <v>13</v>
      </c>
      <c r="D621" t="s">
        <v>11</v>
      </c>
      <c r="E621">
        <v>34.21</v>
      </c>
      <c r="F621">
        <v>10</v>
      </c>
      <c r="G621">
        <f>supermarket_sales___Sheet1__2[[#This Row],[Price]]*supermarket_sales___Sheet1__2[[#This Row],[Quantity]]</f>
        <v>342.1</v>
      </c>
    </row>
    <row r="622" spans="1:7" x14ac:dyDescent="0.3">
      <c r="A622" t="s">
        <v>880</v>
      </c>
      <c r="B622" t="s">
        <v>1066</v>
      </c>
      <c r="C622" t="s">
        <v>13</v>
      </c>
      <c r="D622" t="s">
        <v>11</v>
      </c>
      <c r="E622">
        <v>57.59</v>
      </c>
      <c r="F622">
        <v>6</v>
      </c>
      <c r="G622">
        <f>supermarket_sales___Sheet1__2[[#This Row],[Price]]*supermarket_sales___Sheet1__2[[#This Row],[Quantity]]</f>
        <v>345.54</v>
      </c>
    </row>
    <row r="623" spans="1:7" x14ac:dyDescent="0.3">
      <c r="A623" t="s">
        <v>192</v>
      </c>
      <c r="B623" t="s">
        <v>1123</v>
      </c>
      <c r="C623" t="s">
        <v>13</v>
      </c>
      <c r="D623" t="s">
        <v>11</v>
      </c>
      <c r="E623">
        <v>70.010000000000005</v>
      </c>
      <c r="F623">
        <v>5</v>
      </c>
      <c r="G623">
        <f>supermarket_sales___Sheet1__2[[#This Row],[Price]]*supermarket_sales___Sheet1__2[[#This Row],[Quantity]]</f>
        <v>350.05</v>
      </c>
    </row>
    <row r="624" spans="1:7" x14ac:dyDescent="0.3">
      <c r="A624" t="s">
        <v>949</v>
      </c>
      <c r="B624" t="s">
        <v>1080</v>
      </c>
      <c r="C624" t="s">
        <v>10</v>
      </c>
      <c r="D624" t="s">
        <v>11</v>
      </c>
      <c r="E624">
        <v>39.619999999999997</v>
      </c>
      <c r="F624">
        <v>9</v>
      </c>
      <c r="G624">
        <f>supermarket_sales___Sheet1__2[[#This Row],[Price]]*supermarket_sales___Sheet1__2[[#This Row],[Quantity]]</f>
        <v>356.58</v>
      </c>
    </row>
    <row r="625" spans="1:7" x14ac:dyDescent="0.3">
      <c r="A625" t="s">
        <v>448</v>
      </c>
      <c r="B625" t="s">
        <v>1119</v>
      </c>
      <c r="C625" t="s">
        <v>10</v>
      </c>
      <c r="D625" t="s">
        <v>11</v>
      </c>
      <c r="E625">
        <v>53.17</v>
      </c>
      <c r="F625">
        <v>7</v>
      </c>
      <c r="G625">
        <f>supermarket_sales___Sheet1__2[[#This Row],[Price]]*supermarket_sales___Sheet1__2[[#This Row],[Quantity]]</f>
        <v>372.19</v>
      </c>
    </row>
    <row r="626" spans="1:7" x14ac:dyDescent="0.3">
      <c r="A626" t="s">
        <v>874</v>
      </c>
      <c r="B626" t="s">
        <v>1101</v>
      </c>
      <c r="C626" t="s">
        <v>13</v>
      </c>
      <c r="D626" t="s">
        <v>11</v>
      </c>
      <c r="E626">
        <v>53.19</v>
      </c>
      <c r="F626">
        <v>7</v>
      </c>
      <c r="G626">
        <f>supermarket_sales___Sheet1__2[[#This Row],[Price]]*supermarket_sales___Sheet1__2[[#This Row],[Quantity]]</f>
        <v>372.33</v>
      </c>
    </row>
    <row r="627" spans="1:7" x14ac:dyDescent="0.3">
      <c r="A627" t="s">
        <v>840</v>
      </c>
      <c r="B627" t="s">
        <v>1055</v>
      </c>
      <c r="C627" t="s">
        <v>10</v>
      </c>
      <c r="D627" t="s">
        <v>11</v>
      </c>
      <c r="E627">
        <v>96.16</v>
      </c>
      <c r="F627">
        <v>4</v>
      </c>
      <c r="G627">
        <f>supermarket_sales___Sheet1__2[[#This Row],[Price]]*supermarket_sales___Sheet1__2[[#This Row],[Quantity]]</f>
        <v>384.64</v>
      </c>
    </row>
    <row r="628" spans="1:7" x14ac:dyDescent="0.3">
      <c r="A628" t="s">
        <v>417</v>
      </c>
      <c r="B628" t="s">
        <v>1062</v>
      </c>
      <c r="C628" t="s">
        <v>13</v>
      </c>
      <c r="D628" t="s">
        <v>11</v>
      </c>
      <c r="E628">
        <v>77.5</v>
      </c>
      <c r="F628">
        <v>5</v>
      </c>
      <c r="G628">
        <f>supermarket_sales___Sheet1__2[[#This Row],[Price]]*supermarket_sales___Sheet1__2[[#This Row],[Quantity]]</f>
        <v>387.5</v>
      </c>
    </row>
    <row r="629" spans="1:7" x14ac:dyDescent="0.3">
      <c r="A629" t="s">
        <v>363</v>
      </c>
      <c r="B629" t="s">
        <v>1092</v>
      </c>
      <c r="C629" t="s">
        <v>10</v>
      </c>
      <c r="D629" t="s">
        <v>11</v>
      </c>
      <c r="E629">
        <v>55.97</v>
      </c>
      <c r="F629">
        <v>7</v>
      </c>
      <c r="G629">
        <f>supermarket_sales___Sheet1__2[[#This Row],[Price]]*supermarket_sales___Sheet1__2[[#This Row],[Quantity]]</f>
        <v>391.78999999999996</v>
      </c>
    </row>
    <row r="630" spans="1:7" x14ac:dyDescent="0.3">
      <c r="A630" t="s">
        <v>929</v>
      </c>
      <c r="B630" t="s">
        <v>1104</v>
      </c>
      <c r="C630" t="s">
        <v>13</v>
      </c>
      <c r="D630" t="s">
        <v>11</v>
      </c>
      <c r="E630">
        <v>82.88</v>
      </c>
      <c r="F630">
        <v>5</v>
      </c>
      <c r="G630">
        <f>supermarket_sales___Sheet1__2[[#This Row],[Price]]*supermarket_sales___Sheet1__2[[#This Row],[Quantity]]</f>
        <v>414.4</v>
      </c>
    </row>
    <row r="631" spans="1:7" x14ac:dyDescent="0.3">
      <c r="A631" t="s">
        <v>912</v>
      </c>
      <c r="B631" t="s">
        <v>1095</v>
      </c>
      <c r="C631" t="s">
        <v>13</v>
      </c>
      <c r="D631" t="s">
        <v>11</v>
      </c>
      <c r="E631">
        <v>83.66</v>
      </c>
      <c r="F631">
        <v>5</v>
      </c>
      <c r="G631">
        <f>supermarket_sales___Sheet1__2[[#This Row],[Price]]*supermarket_sales___Sheet1__2[[#This Row],[Quantity]]</f>
        <v>418.29999999999995</v>
      </c>
    </row>
    <row r="632" spans="1:7" x14ac:dyDescent="0.3">
      <c r="A632" t="s">
        <v>668</v>
      </c>
      <c r="B632" t="s">
        <v>1096</v>
      </c>
      <c r="C632" t="s">
        <v>13</v>
      </c>
      <c r="D632" t="s">
        <v>11</v>
      </c>
      <c r="E632">
        <v>70.209999999999994</v>
      </c>
      <c r="F632">
        <v>6</v>
      </c>
      <c r="G632">
        <f>supermarket_sales___Sheet1__2[[#This Row],[Price]]*supermarket_sales___Sheet1__2[[#This Row],[Quantity]]</f>
        <v>421.26</v>
      </c>
    </row>
    <row r="633" spans="1:7" x14ac:dyDescent="0.3">
      <c r="A633" t="s">
        <v>60</v>
      </c>
      <c r="B633" t="s">
        <v>1108</v>
      </c>
      <c r="C633" t="s">
        <v>13</v>
      </c>
      <c r="D633" t="s">
        <v>11</v>
      </c>
      <c r="E633">
        <v>54.92</v>
      </c>
      <c r="F633">
        <v>8</v>
      </c>
      <c r="G633">
        <f>supermarket_sales___Sheet1__2[[#This Row],[Price]]*supermarket_sales___Sheet1__2[[#This Row],[Quantity]]</f>
        <v>439.36</v>
      </c>
    </row>
    <row r="634" spans="1:7" x14ac:dyDescent="0.3">
      <c r="A634" t="s">
        <v>955</v>
      </c>
      <c r="B634" t="s">
        <v>1115</v>
      </c>
      <c r="C634" t="s">
        <v>13</v>
      </c>
      <c r="D634" t="s">
        <v>11</v>
      </c>
      <c r="E634">
        <v>64.08</v>
      </c>
      <c r="F634">
        <v>7</v>
      </c>
      <c r="G634">
        <f>supermarket_sales___Sheet1__2[[#This Row],[Price]]*supermarket_sales___Sheet1__2[[#This Row],[Quantity]]</f>
        <v>448.56</v>
      </c>
    </row>
    <row r="635" spans="1:7" x14ac:dyDescent="0.3">
      <c r="A635" t="s">
        <v>798</v>
      </c>
      <c r="B635" t="s">
        <v>1092</v>
      </c>
      <c r="C635" t="s">
        <v>10</v>
      </c>
      <c r="D635" t="s">
        <v>11</v>
      </c>
      <c r="E635">
        <v>65.31</v>
      </c>
      <c r="F635">
        <v>7</v>
      </c>
      <c r="G635">
        <f>supermarket_sales___Sheet1__2[[#This Row],[Price]]*supermarket_sales___Sheet1__2[[#This Row],[Quantity]]</f>
        <v>457.17</v>
      </c>
    </row>
    <row r="636" spans="1:7" x14ac:dyDescent="0.3">
      <c r="A636" t="s">
        <v>111</v>
      </c>
      <c r="B636" t="s">
        <v>1067</v>
      </c>
      <c r="C636" t="s">
        <v>13</v>
      </c>
      <c r="D636" t="s">
        <v>11</v>
      </c>
      <c r="E636">
        <v>76.989999999999995</v>
      </c>
      <c r="F636">
        <v>6</v>
      </c>
      <c r="G636">
        <f>supermarket_sales___Sheet1__2[[#This Row],[Price]]*supermarket_sales___Sheet1__2[[#This Row],[Quantity]]</f>
        <v>461.93999999999994</v>
      </c>
    </row>
    <row r="637" spans="1:7" x14ac:dyDescent="0.3">
      <c r="A637" t="s">
        <v>20</v>
      </c>
      <c r="B637" t="s">
        <v>1055</v>
      </c>
      <c r="C637" t="s">
        <v>10</v>
      </c>
      <c r="D637" t="s">
        <v>11</v>
      </c>
      <c r="E637">
        <v>58.22</v>
      </c>
      <c r="F637">
        <v>8</v>
      </c>
      <c r="G637">
        <f>supermarket_sales___Sheet1__2[[#This Row],[Price]]*supermarket_sales___Sheet1__2[[#This Row],[Quantity]]</f>
        <v>465.76</v>
      </c>
    </row>
    <row r="638" spans="1:7" x14ac:dyDescent="0.3">
      <c r="A638" t="s">
        <v>876</v>
      </c>
      <c r="B638" t="s">
        <v>1061</v>
      </c>
      <c r="C638" t="s">
        <v>10</v>
      </c>
      <c r="D638" t="s">
        <v>11</v>
      </c>
      <c r="E638">
        <v>95.95</v>
      </c>
      <c r="F638">
        <v>5</v>
      </c>
      <c r="G638">
        <f>supermarket_sales___Sheet1__2[[#This Row],[Price]]*supermarket_sales___Sheet1__2[[#This Row],[Quantity]]</f>
        <v>479.75</v>
      </c>
    </row>
    <row r="639" spans="1:7" x14ac:dyDescent="0.3">
      <c r="A639" t="s">
        <v>36</v>
      </c>
      <c r="B639" t="s">
        <v>1084</v>
      </c>
      <c r="C639" t="s">
        <v>10</v>
      </c>
      <c r="D639" t="s">
        <v>11</v>
      </c>
      <c r="E639">
        <v>68.930000000000007</v>
      </c>
      <c r="F639">
        <v>7</v>
      </c>
      <c r="G639">
        <f>supermarket_sales___Sheet1__2[[#This Row],[Price]]*supermarket_sales___Sheet1__2[[#This Row],[Quantity]]</f>
        <v>482.51000000000005</v>
      </c>
    </row>
    <row r="640" spans="1:7" x14ac:dyDescent="0.3">
      <c r="A640" t="s">
        <v>714</v>
      </c>
      <c r="B640" t="s">
        <v>1036</v>
      </c>
      <c r="C640" t="s">
        <v>10</v>
      </c>
      <c r="D640" t="s">
        <v>11</v>
      </c>
      <c r="E640">
        <v>48.63</v>
      </c>
      <c r="F640">
        <v>10</v>
      </c>
      <c r="G640">
        <f>supermarket_sales___Sheet1__2[[#This Row],[Price]]*supermarket_sales___Sheet1__2[[#This Row],[Quantity]]</f>
        <v>486.3</v>
      </c>
    </row>
    <row r="641" spans="1:7" x14ac:dyDescent="0.3">
      <c r="A641" t="s">
        <v>156</v>
      </c>
      <c r="B641" t="s">
        <v>1057</v>
      </c>
      <c r="C641" t="s">
        <v>13</v>
      </c>
      <c r="D641" t="s">
        <v>11</v>
      </c>
      <c r="E641">
        <v>81.3</v>
      </c>
      <c r="F641">
        <v>6</v>
      </c>
      <c r="G641">
        <f>supermarket_sales___Sheet1__2[[#This Row],[Price]]*supermarket_sales___Sheet1__2[[#This Row],[Quantity]]</f>
        <v>487.79999999999995</v>
      </c>
    </row>
    <row r="642" spans="1:7" x14ac:dyDescent="0.3">
      <c r="A642" t="s">
        <v>1009</v>
      </c>
      <c r="B642" t="s">
        <v>1123</v>
      </c>
      <c r="C642" t="s">
        <v>10</v>
      </c>
      <c r="D642" t="s">
        <v>11</v>
      </c>
      <c r="E642">
        <v>62</v>
      </c>
      <c r="F642">
        <v>8</v>
      </c>
      <c r="G642">
        <f>supermarket_sales___Sheet1__2[[#This Row],[Price]]*supermarket_sales___Sheet1__2[[#This Row],[Quantity]]</f>
        <v>496</v>
      </c>
    </row>
    <row r="643" spans="1:7" x14ac:dyDescent="0.3">
      <c r="A643" t="s">
        <v>727</v>
      </c>
      <c r="B643" t="s">
        <v>1072</v>
      </c>
      <c r="C643" t="s">
        <v>13</v>
      </c>
      <c r="D643" t="s">
        <v>11</v>
      </c>
      <c r="E643">
        <v>71.77</v>
      </c>
      <c r="F643">
        <v>7</v>
      </c>
      <c r="G643">
        <f>supermarket_sales___Sheet1__2[[#This Row],[Price]]*supermarket_sales___Sheet1__2[[#This Row],[Quantity]]</f>
        <v>502.39</v>
      </c>
    </row>
    <row r="644" spans="1:7" x14ac:dyDescent="0.3">
      <c r="A644" t="s">
        <v>68</v>
      </c>
      <c r="B644" t="s">
        <v>1067</v>
      </c>
      <c r="C644" t="s">
        <v>10</v>
      </c>
      <c r="D644" t="s">
        <v>11</v>
      </c>
      <c r="E644">
        <v>56.69</v>
      </c>
      <c r="F644">
        <v>9</v>
      </c>
      <c r="G644">
        <f>supermarket_sales___Sheet1__2[[#This Row],[Price]]*supermarket_sales___Sheet1__2[[#This Row],[Quantity]]</f>
        <v>510.21</v>
      </c>
    </row>
    <row r="645" spans="1:7" x14ac:dyDescent="0.3">
      <c r="A645" t="s">
        <v>256</v>
      </c>
      <c r="B645" t="s">
        <v>1068</v>
      </c>
      <c r="C645" t="s">
        <v>10</v>
      </c>
      <c r="D645" t="s">
        <v>11</v>
      </c>
      <c r="E645">
        <v>51.94</v>
      </c>
      <c r="F645">
        <v>10</v>
      </c>
      <c r="G645">
        <f>supermarket_sales___Sheet1__2[[#This Row],[Price]]*supermarket_sales___Sheet1__2[[#This Row],[Quantity]]</f>
        <v>519.4</v>
      </c>
    </row>
    <row r="646" spans="1:7" x14ac:dyDescent="0.3">
      <c r="A646" t="s">
        <v>9</v>
      </c>
      <c r="B646" t="s">
        <v>1105</v>
      </c>
      <c r="C646" t="s">
        <v>10</v>
      </c>
      <c r="D646" t="s">
        <v>11</v>
      </c>
      <c r="E646">
        <v>74.69</v>
      </c>
      <c r="F646">
        <v>7</v>
      </c>
      <c r="G646">
        <f>supermarket_sales___Sheet1__2[[#This Row],[Price]]*supermarket_sales___Sheet1__2[[#This Row],[Quantity]]</f>
        <v>522.82999999999993</v>
      </c>
    </row>
    <row r="647" spans="1:7" x14ac:dyDescent="0.3">
      <c r="A647" t="s">
        <v>574</v>
      </c>
      <c r="B647" t="s">
        <v>1043</v>
      </c>
      <c r="C647" t="s">
        <v>13</v>
      </c>
      <c r="D647" t="s">
        <v>11</v>
      </c>
      <c r="E647">
        <v>58.24</v>
      </c>
      <c r="F647">
        <v>9</v>
      </c>
      <c r="G647">
        <f>supermarket_sales___Sheet1__2[[#This Row],[Price]]*supermarket_sales___Sheet1__2[[#This Row],[Quantity]]</f>
        <v>524.16</v>
      </c>
    </row>
    <row r="648" spans="1:7" x14ac:dyDescent="0.3">
      <c r="A648" t="s">
        <v>364</v>
      </c>
      <c r="B648" t="s">
        <v>1066</v>
      </c>
      <c r="C648" t="s">
        <v>10</v>
      </c>
      <c r="D648" t="s">
        <v>11</v>
      </c>
      <c r="E648">
        <v>76.900000000000006</v>
      </c>
      <c r="F648">
        <v>7</v>
      </c>
      <c r="G648">
        <f>supermarket_sales___Sheet1__2[[#This Row],[Price]]*supermarket_sales___Sheet1__2[[#This Row],[Quantity]]</f>
        <v>538.30000000000007</v>
      </c>
    </row>
    <row r="649" spans="1:7" x14ac:dyDescent="0.3">
      <c r="A649" t="s">
        <v>958</v>
      </c>
      <c r="B649" t="s">
        <v>1105</v>
      </c>
      <c r="C649" t="s">
        <v>13</v>
      </c>
      <c r="D649" t="s">
        <v>11</v>
      </c>
      <c r="E649">
        <v>78.89</v>
      </c>
      <c r="F649">
        <v>7</v>
      </c>
      <c r="G649">
        <f>supermarket_sales___Sheet1__2[[#This Row],[Price]]*supermarket_sales___Sheet1__2[[#This Row],[Quantity]]</f>
        <v>552.23</v>
      </c>
    </row>
    <row r="650" spans="1:7" x14ac:dyDescent="0.3">
      <c r="A650" t="s">
        <v>771</v>
      </c>
      <c r="B650" t="s">
        <v>1099</v>
      </c>
      <c r="C650" t="s">
        <v>10</v>
      </c>
      <c r="D650" t="s">
        <v>11</v>
      </c>
      <c r="E650">
        <v>81.23</v>
      </c>
      <c r="F650">
        <v>7</v>
      </c>
      <c r="G650">
        <f>supermarket_sales___Sheet1__2[[#This Row],[Price]]*supermarket_sales___Sheet1__2[[#This Row],[Quantity]]</f>
        <v>568.61</v>
      </c>
    </row>
    <row r="651" spans="1:7" x14ac:dyDescent="0.3">
      <c r="A651" t="s">
        <v>115</v>
      </c>
      <c r="B651" t="s">
        <v>1037</v>
      </c>
      <c r="C651" t="s">
        <v>10</v>
      </c>
      <c r="D651" t="s">
        <v>11</v>
      </c>
      <c r="E651">
        <v>64.36</v>
      </c>
      <c r="F651">
        <v>9</v>
      </c>
      <c r="G651">
        <f>supermarket_sales___Sheet1__2[[#This Row],[Price]]*supermarket_sales___Sheet1__2[[#This Row],[Quantity]]</f>
        <v>579.24</v>
      </c>
    </row>
    <row r="652" spans="1:7" x14ac:dyDescent="0.3">
      <c r="A652" t="s">
        <v>495</v>
      </c>
      <c r="B652" t="s">
        <v>1096</v>
      </c>
      <c r="C652" t="s">
        <v>10</v>
      </c>
      <c r="D652" t="s">
        <v>11</v>
      </c>
      <c r="E652">
        <v>72.569999999999993</v>
      </c>
      <c r="F652">
        <v>8</v>
      </c>
      <c r="G652">
        <f>supermarket_sales___Sheet1__2[[#This Row],[Price]]*supermarket_sales___Sheet1__2[[#This Row],[Quantity]]</f>
        <v>580.55999999999995</v>
      </c>
    </row>
    <row r="653" spans="1:7" x14ac:dyDescent="0.3">
      <c r="A653" t="s">
        <v>700</v>
      </c>
      <c r="B653" t="s">
        <v>1034</v>
      </c>
      <c r="C653" t="s">
        <v>13</v>
      </c>
      <c r="D653" t="s">
        <v>11</v>
      </c>
      <c r="E653">
        <v>58.95</v>
      </c>
      <c r="F653">
        <v>10</v>
      </c>
      <c r="G653">
        <f>supermarket_sales___Sheet1__2[[#This Row],[Price]]*supermarket_sales___Sheet1__2[[#This Row],[Quantity]]</f>
        <v>589.5</v>
      </c>
    </row>
    <row r="654" spans="1:7" x14ac:dyDescent="0.3">
      <c r="A654" t="s">
        <v>102</v>
      </c>
      <c r="B654" t="s">
        <v>1119</v>
      </c>
      <c r="C654" t="s">
        <v>13</v>
      </c>
      <c r="D654" t="s">
        <v>11</v>
      </c>
      <c r="E654">
        <v>99.19</v>
      </c>
      <c r="F654">
        <v>6</v>
      </c>
      <c r="G654">
        <f>supermarket_sales___Sheet1__2[[#This Row],[Price]]*supermarket_sales___Sheet1__2[[#This Row],[Quantity]]</f>
        <v>595.14</v>
      </c>
    </row>
    <row r="655" spans="1:7" x14ac:dyDescent="0.3">
      <c r="A655" t="s">
        <v>296</v>
      </c>
      <c r="B655" t="s">
        <v>1063</v>
      </c>
      <c r="C655" t="s">
        <v>13</v>
      </c>
      <c r="D655" t="s">
        <v>11</v>
      </c>
      <c r="E655">
        <v>99.71</v>
      </c>
      <c r="F655">
        <v>6</v>
      </c>
      <c r="G655">
        <f>supermarket_sales___Sheet1__2[[#This Row],[Price]]*supermarket_sales___Sheet1__2[[#This Row],[Quantity]]</f>
        <v>598.26</v>
      </c>
    </row>
    <row r="656" spans="1:7" x14ac:dyDescent="0.3">
      <c r="A656" t="s">
        <v>305</v>
      </c>
      <c r="B656" t="s">
        <v>1036</v>
      </c>
      <c r="C656" t="s">
        <v>10</v>
      </c>
      <c r="D656" t="s">
        <v>11</v>
      </c>
      <c r="E656">
        <v>99.83</v>
      </c>
      <c r="F656">
        <v>6</v>
      </c>
      <c r="G656">
        <f>supermarket_sales___Sheet1__2[[#This Row],[Price]]*supermarket_sales___Sheet1__2[[#This Row],[Quantity]]</f>
        <v>598.98</v>
      </c>
    </row>
    <row r="657" spans="1:7" x14ac:dyDescent="0.3">
      <c r="A657" t="s">
        <v>920</v>
      </c>
      <c r="B657" t="s">
        <v>1051</v>
      </c>
      <c r="C657" t="s">
        <v>10</v>
      </c>
      <c r="D657" t="s">
        <v>11</v>
      </c>
      <c r="E657">
        <v>85.6</v>
      </c>
      <c r="F657">
        <v>7</v>
      </c>
      <c r="G657">
        <f>supermarket_sales___Sheet1__2[[#This Row],[Price]]*supermarket_sales___Sheet1__2[[#This Row],[Quantity]]</f>
        <v>599.19999999999993</v>
      </c>
    </row>
    <row r="658" spans="1:7" x14ac:dyDescent="0.3">
      <c r="A658" t="s">
        <v>793</v>
      </c>
      <c r="B658" t="s">
        <v>1067</v>
      </c>
      <c r="C658" t="s">
        <v>10</v>
      </c>
      <c r="D658" t="s">
        <v>11</v>
      </c>
      <c r="E658">
        <v>85.87</v>
      </c>
      <c r="F658">
        <v>7</v>
      </c>
      <c r="G658">
        <f>supermarket_sales___Sheet1__2[[#This Row],[Price]]*supermarket_sales___Sheet1__2[[#This Row],[Quantity]]</f>
        <v>601.09</v>
      </c>
    </row>
    <row r="659" spans="1:7" x14ac:dyDescent="0.3">
      <c r="A659" t="s">
        <v>1011</v>
      </c>
      <c r="B659" t="s">
        <v>1070</v>
      </c>
      <c r="C659" t="s">
        <v>10</v>
      </c>
      <c r="D659" t="s">
        <v>11</v>
      </c>
      <c r="E659">
        <v>75.37</v>
      </c>
      <c r="F659">
        <v>8</v>
      </c>
      <c r="G659">
        <f>supermarket_sales___Sheet1__2[[#This Row],[Price]]*supermarket_sales___Sheet1__2[[#This Row],[Quantity]]</f>
        <v>602.96</v>
      </c>
    </row>
    <row r="660" spans="1:7" x14ac:dyDescent="0.3">
      <c r="A660" t="s">
        <v>248</v>
      </c>
      <c r="B660" t="s">
        <v>1098</v>
      </c>
      <c r="C660" t="s">
        <v>10</v>
      </c>
      <c r="D660" t="s">
        <v>11</v>
      </c>
      <c r="E660">
        <v>69.37</v>
      </c>
      <c r="F660">
        <v>9</v>
      </c>
      <c r="G660">
        <f>supermarket_sales___Sheet1__2[[#This Row],[Price]]*supermarket_sales___Sheet1__2[[#This Row],[Quantity]]</f>
        <v>624.33000000000004</v>
      </c>
    </row>
    <row r="661" spans="1:7" x14ac:dyDescent="0.3">
      <c r="A661" t="s">
        <v>848</v>
      </c>
      <c r="B661" t="s">
        <v>1070</v>
      </c>
      <c r="C661" t="s">
        <v>10</v>
      </c>
      <c r="D661" t="s">
        <v>11</v>
      </c>
      <c r="E661">
        <v>72.11</v>
      </c>
      <c r="F661">
        <v>9</v>
      </c>
      <c r="G661">
        <f>supermarket_sales___Sheet1__2[[#This Row],[Price]]*supermarket_sales___Sheet1__2[[#This Row],[Quantity]]</f>
        <v>648.99</v>
      </c>
    </row>
    <row r="662" spans="1:7" x14ac:dyDescent="0.3">
      <c r="A662" t="s">
        <v>657</v>
      </c>
      <c r="B662" t="s">
        <v>1099</v>
      </c>
      <c r="C662" t="s">
        <v>10</v>
      </c>
      <c r="D662" t="s">
        <v>11</v>
      </c>
      <c r="E662">
        <v>66.47</v>
      </c>
      <c r="F662">
        <v>10</v>
      </c>
      <c r="G662">
        <f>supermarket_sales___Sheet1__2[[#This Row],[Price]]*supermarket_sales___Sheet1__2[[#This Row],[Quantity]]</f>
        <v>664.7</v>
      </c>
    </row>
    <row r="663" spans="1:7" x14ac:dyDescent="0.3">
      <c r="A663" t="s">
        <v>164</v>
      </c>
      <c r="B663" t="s">
        <v>1043</v>
      </c>
      <c r="C663" t="s">
        <v>10</v>
      </c>
      <c r="D663" t="s">
        <v>11</v>
      </c>
      <c r="E663">
        <v>68.599999999999994</v>
      </c>
      <c r="F663">
        <v>10</v>
      </c>
      <c r="G663">
        <f>supermarket_sales___Sheet1__2[[#This Row],[Price]]*supermarket_sales___Sheet1__2[[#This Row],[Quantity]]</f>
        <v>686</v>
      </c>
    </row>
    <row r="664" spans="1:7" x14ac:dyDescent="0.3">
      <c r="A664" t="s">
        <v>1005</v>
      </c>
      <c r="B664" t="s">
        <v>1061</v>
      </c>
      <c r="C664" t="s">
        <v>13</v>
      </c>
      <c r="D664" t="s">
        <v>11</v>
      </c>
      <c r="E664">
        <v>99.96</v>
      </c>
      <c r="F664">
        <v>7</v>
      </c>
      <c r="G664">
        <f>supermarket_sales___Sheet1__2[[#This Row],[Price]]*supermarket_sales___Sheet1__2[[#This Row],[Quantity]]</f>
        <v>699.71999999999991</v>
      </c>
    </row>
    <row r="665" spans="1:7" x14ac:dyDescent="0.3">
      <c r="A665" t="s">
        <v>34</v>
      </c>
      <c r="B665" t="s">
        <v>1072</v>
      </c>
      <c r="C665" t="s">
        <v>13</v>
      </c>
      <c r="D665" t="s">
        <v>11</v>
      </c>
      <c r="E665">
        <v>71.38</v>
      </c>
      <c r="F665">
        <v>10</v>
      </c>
      <c r="G665">
        <f>supermarket_sales___Sheet1__2[[#This Row],[Price]]*supermarket_sales___Sheet1__2[[#This Row],[Quantity]]</f>
        <v>713.8</v>
      </c>
    </row>
    <row r="666" spans="1:7" x14ac:dyDescent="0.3">
      <c r="A666" t="s">
        <v>79</v>
      </c>
      <c r="B666" t="s">
        <v>1034</v>
      </c>
      <c r="C666" t="s">
        <v>13</v>
      </c>
      <c r="D666" t="s">
        <v>11</v>
      </c>
      <c r="E666">
        <v>89.6</v>
      </c>
      <c r="F666">
        <v>8</v>
      </c>
      <c r="G666">
        <f>supermarket_sales___Sheet1__2[[#This Row],[Price]]*supermarket_sales___Sheet1__2[[#This Row],[Quantity]]</f>
        <v>716.8</v>
      </c>
    </row>
    <row r="667" spans="1:7" x14ac:dyDescent="0.3">
      <c r="A667" t="s">
        <v>725</v>
      </c>
      <c r="B667" t="s">
        <v>1116</v>
      </c>
      <c r="C667" t="s">
        <v>10</v>
      </c>
      <c r="D667" t="s">
        <v>11</v>
      </c>
      <c r="E667">
        <v>80.47</v>
      </c>
      <c r="F667">
        <v>9</v>
      </c>
      <c r="G667">
        <f>supermarket_sales___Sheet1__2[[#This Row],[Price]]*supermarket_sales___Sheet1__2[[#This Row],[Quantity]]</f>
        <v>724.23</v>
      </c>
    </row>
    <row r="668" spans="1:7" x14ac:dyDescent="0.3">
      <c r="A668" t="s">
        <v>254</v>
      </c>
      <c r="B668" t="s">
        <v>1118</v>
      </c>
      <c r="C668" t="s">
        <v>13</v>
      </c>
      <c r="D668" t="s">
        <v>11</v>
      </c>
      <c r="E668">
        <v>84.09</v>
      </c>
      <c r="F668">
        <v>9</v>
      </c>
      <c r="G668">
        <f>supermarket_sales___Sheet1__2[[#This Row],[Price]]*supermarket_sales___Sheet1__2[[#This Row],[Quantity]]</f>
        <v>756.81000000000006</v>
      </c>
    </row>
    <row r="669" spans="1:7" x14ac:dyDescent="0.3">
      <c r="A669" t="s">
        <v>917</v>
      </c>
      <c r="B669" t="s">
        <v>1070</v>
      </c>
      <c r="C669" t="s">
        <v>13</v>
      </c>
      <c r="D669" t="s">
        <v>11</v>
      </c>
      <c r="E669">
        <v>99.16</v>
      </c>
      <c r="F669">
        <v>8</v>
      </c>
      <c r="G669">
        <f>supermarket_sales___Sheet1__2[[#This Row],[Price]]*supermarket_sales___Sheet1__2[[#This Row],[Quantity]]</f>
        <v>793.28</v>
      </c>
    </row>
    <row r="670" spans="1:7" x14ac:dyDescent="0.3">
      <c r="A670" t="s">
        <v>757</v>
      </c>
      <c r="B670" t="s">
        <v>1033</v>
      </c>
      <c r="C670" t="s">
        <v>10</v>
      </c>
      <c r="D670" t="s">
        <v>11</v>
      </c>
      <c r="E670">
        <v>81.95</v>
      </c>
      <c r="F670">
        <v>10</v>
      </c>
      <c r="G670">
        <f>supermarket_sales___Sheet1__2[[#This Row],[Price]]*supermarket_sales___Sheet1__2[[#This Row],[Quantity]]</f>
        <v>819.5</v>
      </c>
    </row>
    <row r="671" spans="1:7" x14ac:dyDescent="0.3">
      <c r="A671" t="s">
        <v>649</v>
      </c>
      <c r="B671" t="s">
        <v>1045</v>
      </c>
      <c r="C671" t="s">
        <v>10</v>
      </c>
      <c r="D671" t="s">
        <v>11</v>
      </c>
      <c r="E671">
        <v>82.58</v>
      </c>
      <c r="F671">
        <v>10</v>
      </c>
      <c r="G671">
        <f>supermarket_sales___Sheet1__2[[#This Row],[Price]]*supermarket_sales___Sheet1__2[[#This Row],[Quantity]]</f>
        <v>825.8</v>
      </c>
    </row>
    <row r="672" spans="1:7" x14ac:dyDescent="0.3">
      <c r="A672" t="s">
        <v>928</v>
      </c>
      <c r="B672" t="s">
        <v>1056</v>
      </c>
      <c r="C672" t="s">
        <v>13</v>
      </c>
      <c r="D672" t="s">
        <v>11</v>
      </c>
      <c r="E672">
        <v>84.61</v>
      </c>
      <c r="F672">
        <v>10</v>
      </c>
      <c r="G672">
        <f>supermarket_sales___Sheet1__2[[#This Row],[Price]]*supermarket_sales___Sheet1__2[[#This Row],[Quantity]]</f>
        <v>846.1</v>
      </c>
    </row>
    <row r="673" spans="1:7" x14ac:dyDescent="0.3">
      <c r="A673" t="s">
        <v>180</v>
      </c>
      <c r="B673" t="s">
        <v>1096</v>
      </c>
      <c r="C673" t="s">
        <v>10</v>
      </c>
      <c r="D673" t="s">
        <v>11</v>
      </c>
      <c r="E673">
        <v>97.22</v>
      </c>
      <c r="F673">
        <v>9</v>
      </c>
      <c r="G673">
        <f>supermarket_sales___Sheet1__2[[#This Row],[Price]]*supermarket_sales___Sheet1__2[[#This Row],[Quantity]]</f>
        <v>874.98</v>
      </c>
    </row>
    <row r="674" spans="1:7" x14ac:dyDescent="0.3">
      <c r="A674" t="s">
        <v>118</v>
      </c>
      <c r="B674" t="s">
        <v>1072</v>
      </c>
      <c r="C674" t="s">
        <v>13</v>
      </c>
      <c r="D674" t="s">
        <v>11</v>
      </c>
      <c r="E674">
        <v>87.87</v>
      </c>
      <c r="F674">
        <v>10</v>
      </c>
      <c r="G674">
        <f>supermarket_sales___Sheet1__2[[#This Row],[Price]]*supermarket_sales___Sheet1__2[[#This Row],[Quantity]]</f>
        <v>878.7</v>
      </c>
    </row>
    <row r="675" spans="1:7" x14ac:dyDescent="0.3">
      <c r="A675" t="s">
        <v>163</v>
      </c>
      <c r="B675" t="s">
        <v>1093</v>
      </c>
      <c r="C675" t="s">
        <v>10</v>
      </c>
      <c r="D675" t="s">
        <v>11</v>
      </c>
      <c r="E675">
        <v>90.5</v>
      </c>
      <c r="F675">
        <v>10</v>
      </c>
      <c r="G675">
        <f>supermarket_sales___Sheet1__2[[#This Row],[Price]]*supermarket_sales___Sheet1__2[[#This Row],[Quantity]]</f>
        <v>905</v>
      </c>
    </row>
    <row r="676" spans="1:7" x14ac:dyDescent="0.3">
      <c r="A676" t="s">
        <v>424</v>
      </c>
      <c r="B676" t="s">
        <v>1053</v>
      </c>
      <c r="C676" t="s">
        <v>10</v>
      </c>
      <c r="D676" t="s">
        <v>19</v>
      </c>
      <c r="E676">
        <v>13.98</v>
      </c>
      <c r="F676">
        <v>1</v>
      </c>
      <c r="G676">
        <f>supermarket_sales___Sheet1__2[[#This Row],[Price]]*supermarket_sales___Sheet1__2[[#This Row],[Quantity]]</f>
        <v>13.98</v>
      </c>
    </row>
    <row r="677" spans="1:7" x14ac:dyDescent="0.3">
      <c r="A677" t="s">
        <v>237</v>
      </c>
      <c r="B677" t="s">
        <v>1065</v>
      </c>
      <c r="C677" t="s">
        <v>13</v>
      </c>
      <c r="D677" t="s">
        <v>19</v>
      </c>
      <c r="E677">
        <v>18.28</v>
      </c>
      <c r="F677">
        <v>1</v>
      </c>
      <c r="G677">
        <f>supermarket_sales___Sheet1__2[[#This Row],[Price]]*supermarket_sales___Sheet1__2[[#This Row],[Quantity]]</f>
        <v>18.28</v>
      </c>
    </row>
    <row r="678" spans="1:7" x14ac:dyDescent="0.3">
      <c r="A678" t="s">
        <v>510</v>
      </c>
      <c r="B678" t="s">
        <v>1064</v>
      </c>
      <c r="C678" t="s">
        <v>13</v>
      </c>
      <c r="D678" t="s">
        <v>19</v>
      </c>
      <c r="E678">
        <v>22.96</v>
      </c>
      <c r="F678">
        <v>1</v>
      </c>
      <c r="G678">
        <f>supermarket_sales___Sheet1__2[[#This Row],[Price]]*supermarket_sales___Sheet1__2[[#This Row],[Quantity]]</f>
        <v>22.96</v>
      </c>
    </row>
    <row r="679" spans="1:7" x14ac:dyDescent="0.3">
      <c r="A679" t="s">
        <v>295</v>
      </c>
      <c r="B679" t="s">
        <v>1055</v>
      </c>
      <c r="C679" t="s">
        <v>13</v>
      </c>
      <c r="D679" t="s">
        <v>19</v>
      </c>
      <c r="E679">
        <v>12.03</v>
      </c>
      <c r="F679">
        <v>2</v>
      </c>
      <c r="G679">
        <f>supermarket_sales___Sheet1__2[[#This Row],[Price]]*supermarket_sales___Sheet1__2[[#This Row],[Quantity]]</f>
        <v>24.06</v>
      </c>
    </row>
    <row r="680" spans="1:7" x14ac:dyDescent="0.3">
      <c r="A680" t="s">
        <v>219</v>
      </c>
      <c r="B680" t="s">
        <v>1108</v>
      </c>
      <c r="C680" t="s">
        <v>13</v>
      </c>
      <c r="D680" t="s">
        <v>19</v>
      </c>
      <c r="E680">
        <v>25.29</v>
      </c>
      <c r="F680">
        <v>1</v>
      </c>
      <c r="G680">
        <f>supermarket_sales___Sheet1__2[[#This Row],[Price]]*supermarket_sales___Sheet1__2[[#This Row],[Quantity]]</f>
        <v>25.29</v>
      </c>
    </row>
    <row r="681" spans="1:7" x14ac:dyDescent="0.3">
      <c r="A681" t="s">
        <v>944</v>
      </c>
      <c r="B681" t="s">
        <v>1085</v>
      </c>
      <c r="C681" t="s">
        <v>10</v>
      </c>
      <c r="D681" t="s">
        <v>19</v>
      </c>
      <c r="E681">
        <v>12.73</v>
      </c>
      <c r="F681">
        <v>2</v>
      </c>
      <c r="G681">
        <f>supermarket_sales___Sheet1__2[[#This Row],[Price]]*supermarket_sales___Sheet1__2[[#This Row],[Quantity]]</f>
        <v>25.46</v>
      </c>
    </row>
    <row r="682" spans="1:7" x14ac:dyDescent="0.3">
      <c r="A682" t="s">
        <v>76</v>
      </c>
      <c r="B682" t="s">
        <v>1077</v>
      </c>
      <c r="C682" t="s">
        <v>13</v>
      </c>
      <c r="D682" t="s">
        <v>19</v>
      </c>
      <c r="E682">
        <v>16.16</v>
      </c>
      <c r="F682">
        <v>2</v>
      </c>
      <c r="G682">
        <f>supermarket_sales___Sheet1__2[[#This Row],[Price]]*supermarket_sales___Sheet1__2[[#This Row],[Quantity]]</f>
        <v>32.32</v>
      </c>
    </row>
    <row r="683" spans="1:7" x14ac:dyDescent="0.3">
      <c r="A683" t="s">
        <v>303</v>
      </c>
      <c r="B683" t="s">
        <v>1081</v>
      </c>
      <c r="C683" t="s">
        <v>13</v>
      </c>
      <c r="D683" t="s">
        <v>19</v>
      </c>
      <c r="E683">
        <v>37</v>
      </c>
      <c r="F683">
        <v>1</v>
      </c>
      <c r="G683">
        <f>supermarket_sales___Sheet1__2[[#This Row],[Price]]*supermarket_sales___Sheet1__2[[#This Row],[Quantity]]</f>
        <v>37</v>
      </c>
    </row>
    <row r="684" spans="1:7" x14ac:dyDescent="0.3">
      <c r="A684" t="s">
        <v>769</v>
      </c>
      <c r="B684" t="s">
        <v>1064</v>
      </c>
      <c r="C684" t="s">
        <v>10</v>
      </c>
      <c r="D684" t="s">
        <v>19</v>
      </c>
      <c r="E684">
        <v>10.53</v>
      </c>
      <c r="F684">
        <v>5</v>
      </c>
      <c r="G684">
        <f>supermarket_sales___Sheet1__2[[#This Row],[Price]]*supermarket_sales___Sheet1__2[[#This Row],[Quantity]]</f>
        <v>52.65</v>
      </c>
    </row>
    <row r="685" spans="1:7" x14ac:dyDescent="0.3">
      <c r="A685" t="s">
        <v>818</v>
      </c>
      <c r="B685" t="s">
        <v>1062</v>
      </c>
      <c r="C685" t="s">
        <v>10</v>
      </c>
      <c r="D685" t="s">
        <v>19</v>
      </c>
      <c r="E685">
        <v>60.87</v>
      </c>
      <c r="F685">
        <v>1</v>
      </c>
      <c r="G685">
        <f>supermarket_sales___Sheet1__2[[#This Row],[Price]]*supermarket_sales___Sheet1__2[[#This Row],[Quantity]]</f>
        <v>60.87</v>
      </c>
    </row>
    <row r="686" spans="1:7" x14ac:dyDescent="0.3">
      <c r="A686" t="s">
        <v>973</v>
      </c>
      <c r="B686" t="s">
        <v>1106</v>
      </c>
      <c r="C686" t="s">
        <v>10</v>
      </c>
      <c r="D686" t="s">
        <v>19</v>
      </c>
      <c r="E686">
        <v>21.9</v>
      </c>
      <c r="F686">
        <v>3</v>
      </c>
      <c r="G686">
        <f>supermarket_sales___Sheet1__2[[#This Row],[Price]]*supermarket_sales___Sheet1__2[[#This Row],[Quantity]]</f>
        <v>65.699999999999989</v>
      </c>
    </row>
    <row r="687" spans="1:7" x14ac:dyDescent="0.3">
      <c r="A687" t="s">
        <v>1020</v>
      </c>
      <c r="B687" t="s">
        <v>1085</v>
      </c>
      <c r="C687" t="s">
        <v>13</v>
      </c>
      <c r="D687" t="s">
        <v>19</v>
      </c>
      <c r="E687">
        <v>65.819999999999993</v>
      </c>
      <c r="F687">
        <v>1</v>
      </c>
      <c r="G687">
        <f>supermarket_sales___Sheet1__2[[#This Row],[Price]]*supermarket_sales___Sheet1__2[[#This Row],[Quantity]]</f>
        <v>65.819999999999993</v>
      </c>
    </row>
    <row r="688" spans="1:7" x14ac:dyDescent="0.3">
      <c r="A688" t="s">
        <v>43</v>
      </c>
      <c r="B688" t="s">
        <v>1091</v>
      </c>
      <c r="C688" t="s">
        <v>13</v>
      </c>
      <c r="D688" t="s">
        <v>19</v>
      </c>
      <c r="E688">
        <v>33.200000000000003</v>
      </c>
      <c r="F688">
        <v>2</v>
      </c>
      <c r="G688">
        <f>supermarket_sales___Sheet1__2[[#This Row],[Price]]*supermarket_sales___Sheet1__2[[#This Row],[Quantity]]</f>
        <v>66.400000000000006</v>
      </c>
    </row>
    <row r="689" spans="1:7" x14ac:dyDescent="0.3">
      <c r="A689" t="s">
        <v>791</v>
      </c>
      <c r="B689" t="s">
        <v>1099</v>
      </c>
      <c r="C689" t="s">
        <v>13</v>
      </c>
      <c r="D689" t="s">
        <v>19</v>
      </c>
      <c r="E689">
        <v>11.43</v>
      </c>
      <c r="F689">
        <v>6</v>
      </c>
      <c r="G689">
        <f>supermarket_sales___Sheet1__2[[#This Row],[Price]]*supermarket_sales___Sheet1__2[[#This Row],[Quantity]]</f>
        <v>68.58</v>
      </c>
    </row>
    <row r="690" spans="1:7" x14ac:dyDescent="0.3">
      <c r="A690" t="s">
        <v>540</v>
      </c>
      <c r="B690" t="s">
        <v>1060</v>
      </c>
      <c r="C690" t="s">
        <v>13</v>
      </c>
      <c r="D690" t="s">
        <v>19</v>
      </c>
      <c r="E690">
        <v>34.729999999999997</v>
      </c>
      <c r="F690">
        <v>2</v>
      </c>
      <c r="G690">
        <f>supermarket_sales___Sheet1__2[[#This Row],[Price]]*supermarket_sales___Sheet1__2[[#This Row],[Quantity]]</f>
        <v>69.459999999999994</v>
      </c>
    </row>
    <row r="691" spans="1:7" x14ac:dyDescent="0.3">
      <c r="A691" t="s">
        <v>210</v>
      </c>
      <c r="B691" t="s">
        <v>1071</v>
      </c>
      <c r="C691" t="s">
        <v>13</v>
      </c>
      <c r="D691" t="s">
        <v>19</v>
      </c>
      <c r="E691">
        <v>74.069999999999993</v>
      </c>
      <c r="F691">
        <v>1</v>
      </c>
      <c r="G691">
        <f>supermarket_sales___Sheet1__2[[#This Row],[Price]]*supermarket_sales___Sheet1__2[[#This Row],[Quantity]]</f>
        <v>74.069999999999993</v>
      </c>
    </row>
    <row r="692" spans="1:7" x14ac:dyDescent="0.3">
      <c r="A692" t="s">
        <v>308</v>
      </c>
      <c r="B692" t="s">
        <v>1104</v>
      </c>
      <c r="C692" t="s">
        <v>10</v>
      </c>
      <c r="D692" t="s">
        <v>19</v>
      </c>
      <c r="E692">
        <v>74.86</v>
      </c>
      <c r="F692">
        <v>1</v>
      </c>
      <c r="G692">
        <f>supermarket_sales___Sheet1__2[[#This Row],[Price]]*supermarket_sales___Sheet1__2[[#This Row],[Quantity]]</f>
        <v>74.86</v>
      </c>
    </row>
    <row r="693" spans="1:7" x14ac:dyDescent="0.3">
      <c r="A693" t="s">
        <v>765</v>
      </c>
      <c r="B693" t="s">
        <v>1122</v>
      </c>
      <c r="C693" t="s">
        <v>10</v>
      </c>
      <c r="D693" t="s">
        <v>19</v>
      </c>
      <c r="E693">
        <v>37.69</v>
      </c>
      <c r="F693">
        <v>2</v>
      </c>
      <c r="G693">
        <f>supermarket_sales___Sheet1__2[[#This Row],[Price]]*supermarket_sales___Sheet1__2[[#This Row],[Quantity]]</f>
        <v>75.38</v>
      </c>
    </row>
    <row r="694" spans="1:7" x14ac:dyDescent="0.3">
      <c r="A694" t="s">
        <v>40</v>
      </c>
      <c r="B694" t="s">
        <v>1084</v>
      </c>
      <c r="C694" t="s">
        <v>13</v>
      </c>
      <c r="D694" t="s">
        <v>19</v>
      </c>
      <c r="E694">
        <v>40.299999999999997</v>
      </c>
      <c r="F694">
        <v>2</v>
      </c>
      <c r="G694">
        <f>supermarket_sales___Sheet1__2[[#This Row],[Price]]*supermarket_sales___Sheet1__2[[#This Row],[Quantity]]</f>
        <v>80.599999999999994</v>
      </c>
    </row>
    <row r="695" spans="1:7" x14ac:dyDescent="0.3">
      <c r="A695" t="s">
        <v>882</v>
      </c>
      <c r="B695" t="s">
        <v>1122</v>
      </c>
      <c r="C695" t="s">
        <v>10</v>
      </c>
      <c r="D695" t="s">
        <v>19</v>
      </c>
      <c r="E695">
        <v>86.27</v>
      </c>
      <c r="F695">
        <v>1</v>
      </c>
      <c r="G695">
        <f>supermarket_sales___Sheet1__2[[#This Row],[Price]]*supermarket_sales___Sheet1__2[[#This Row],[Quantity]]</f>
        <v>86.27</v>
      </c>
    </row>
    <row r="696" spans="1:7" x14ac:dyDescent="0.3">
      <c r="A696" t="s">
        <v>62</v>
      </c>
      <c r="B696" t="s">
        <v>1120</v>
      </c>
      <c r="C696" t="s">
        <v>10</v>
      </c>
      <c r="D696" t="s">
        <v>19</v>
      </c>
      <c r="E696">
        <v>86.72</v>
      </c>
      <c r="F696">
        <v>1</v>
      </c>
      <c r="G696">
        <f>supermarket_sales___Sheet1__2[[#This Row],[Price]]*supermarket_sales___Sheet1__2[[#This Row],[Quantity]]</f>
        <v>86.72</v>
      </c>
    </row>
    <row r="697" spans="1:7" x14ac:dyDescent="0.3">
      <c r="A697" t="s">
        <v>321</v>
      </c>
      <c r="B697" t="s">
        <v>1039</v>
      </c>
      <c r="C697" t="s">
        <v>10</v>
      </c>
      <c r="D697" t="s">
        <v>19</v>
      </c>
      <c r="E697">
        <v>88.61</v>
      </c>
      <c r="F697">
        <v>1</v>
      </c>
      <c r="G697">
        <f>supermarket_sales___Sheet1__2[[#This Row],[Price]]*supermarket_sales___Sheet1__2[[#This Row],[Quantity]]</f>
        <v>88.61</v>
      </c>
    </row>
    <row r="698" spans="1:7" x14ac:dyDescent="0.3">
      <c r="A698" t="s">
        <v>78</v>
      </c>
      <c r="B698" t="s">
        <v>1069</v>
      </c>
      <c r="C698" t="s">
        <v>10</v>
      </c>
      <c r="D698" t="s">
        <v>19</v>
      </c>
      <c r="E698">
        <v>44.34</v>
      </c>
      <c r="F698">
        <v>2</v>
      </c>
      <c r="G698">
        <f>supermarket_sales___Sheet1__2[[#This Row],[Price]]*supermarket_sales___Sheet1__2[[#This Row],[Quantity]]</f>
        <v>88.68</v>
      </c>
    </row>
    <row r="699" spans="1:7" x14ac:dyDescent="0.3">
      <c r="A699" t="s">
        <v>226</v>
      </c>
      <c r="B699" t="s">
        <v>1066</v>
      </c>
      <c r="C699" t="s">
        <v>10</v>
      </c>
      <c r="D699" t="s">
        <v>19</v>
      </c>
      <c r="E699">
        <v>17.77</v>
      </c>
      <c r="F699">
        <v>5</v>
      </c>
      <c r="G699">
        <f>supermarket_sales___Sheet1__2[[#This Row],[Price]]*supermarket_sales___Sheet1__2[[#This Row],[Quantity]]</f>
        <v>88.85</v>
      </c>
    </row>
    <row r="700" spans="1:7" x14ac:dyDescent="0.3">
      <c r="A700" t="s">
        <v>562</v>
      </c>
      <c r="B700" t="s">
        <v>1121</v>
      </c>
      <c r="C700" t="s">
        <v>13</v>
      </c>
      <c r="D700" t="s">
        <v>19</v>
      </c>
      <c r="E700">
        <v>30.68</v>
      </c>
      <c r="F700">
        <v>3</v>
      </c>
      <c r="G700">
        <f>supermarket_sales___Sheet1__2[[#This Row],[Price]]*supermarket_sales___Sheet1__2[[#This Row],[Quantity]]</f>
        <v>92.039999999999992</v>
      </c>
    </row>
    <row r="701" spans="1:7" x14ac:dyDescent="0.3">
      <c r="A701" t="s">
        <v>896</v>
      </c>
      <c r="B701" t="s">
        <v>1044</v>
      </c>
      <c r="C701" t="s">
        <v>10</v>
      </c>
      <c r="D701" t="s">
        <v>19</v>
      </c>
      <c r="E701">
        <v>23.29</v>
      </c>
      <c r="F701">
        <v>4</v>
      </c>
      <c r="G701">
        <f>supermarket_sales___Sheet1__2[[#This Row],[Price]]*supermarket_sales___Sheet1__2[[#This Row],[Quantity]]</f>
        <v>93.16</v>
      </c>
    </row>
    <row r="702" spans="1:7" x14ac:dyDescent="0.3">
      <c r="A702" t="s">
        <v>275</v>
      </c>
      <c r="B702" t="s">
        <v>1100</v>
      </c>
      <c r="C702" t="s">
        <v>13</v>
      </c>
      <c r="D702" t="s">
        <v>19</v>
      </c>
      <c r="E702">
        <v>23.75</v>
      </c>
      <c r="F702">
        <v>4</v>
      </c>
      <c r="G702">
        <f>supermarket_sales___Sheet1__2[[#This Row],[Price]]*supermarket_sales___Sheet1__2[[#This Row],[Quantity]]</f>
        <v>95</v>
      </c>
    </row>
    <row r="703" spans="1:7" x14ac:dyDescent="0.3">
      <c r="A703" t="s">
        <v>843</v>
      </c>
      <c r="B703" t="s">
        <v>1094</v>
      </c>
      <c r="C703" t="s">
        <v>10</v>
      </c>
      <c r="D703" t="s">
        <v>19</v>
      </c>
      <c r="E703">
        <v>47.68</v>
      </c>
      <c r="F703">
        <v>2</v>
      </c>
      <c r="G703">
        <f>supermarket_sales___Sheet1__2[[#This Row],[Price]]*supermarket_sales___Sheet1__2[[#This Row],[Quantity]]</f>
        <v>95.36</v>
      </c>
    </row>
    <row r="704" spans="1:7" x14ac:dyDescent="0.3">
      <c r="A704" t="s">
        <v>531</v>
      </c>
      <c r="B704" t="s">
        <v>1056</v>
      </c>
      <c r="C704" t="s">
        <v>10</v>
      </c>
      <c r="D704" t="s">
        <v>19</v>
      </c>
      <c r="E704">
        <v>15.95</v>
      </c>
      <c r="F704">
        <v>6</v>
      </c>
      <c r="G704">
        <f>supermarket_sales___Sheet1__2[[#This Row],[Price]]*supermarket_sales___Sheet1__2[[#This Row],[Quantity]]</f>
        <v>95.699999999999989</v>
      </c>
    </row>
    <row r="705" spans="1:7" x14ac:dyDescent="0.3">
      <c r="A705" t="s">
        <v>559</v>
      </c>
      <c r="B705" t="s">
        <v>1077</v>
      </c>
      <c r="C705" t="s">
        <v>13</v>
      </c>
      <c r="D705" t="s">
        <v>19</v>
      </c>
      <c r="E705">
        <v>97.94</v>
      </c>
      <c r="F705">
        <v>1</v>
      </c>
      <c r="G705">
        <f>supermarket_sales___Sheet1__2[[#This Row],[Price]]*supermarket_sales___Sheet1__2[[#This Row],[Quantity]]</f>
        <v>97.94</v>
      </c>
    </row>
    <row r="706" spans="1:7" x14ac:dyDescent="0.3">
      <c r="A706" t="s">
        <v>707</v>
      </c>
      <c r="B706" t="s">
        <v>1087</v>
      </c>
      <c r="C706" t="s">
        <v>10</v>
      </c>
      <c r="D706" t="s">
        <v>19</v>
      </c>
      <c r="E706">
        <v>49.1</v>
      </c>
      <c r="F706">
        <v>2</v>
      </c>
      <c r="G706">
        <f>supermarket_sales___Sheet1__2[[#This Row],[Price]]*supermarket_sales___Sheet1__2[[#This Row],[Quantity]]</f>
        <v>98.2</v>
      </c>
    </row>
    <row r="707" spans="1:7" x14ac:dyDescent="0.3">
      <c r="A707" t="s">
        <v>943</v>
      </c>
      <c r="B707" t="s">
        <v>1110</v>
      </c>
      <c r="C707" t="s">
        <v>13</v>
      </c>
      <c r="D707" t="s">
        <v>19</v>
      </c>
      <c r="E707">
        <v>16.37</v>
      </c>
      <c r="F707">
        <v>6</v>
      </c>
      <c r="G707">
        <f>supermarket_sales___Sheet1__2[[#This Row],[Price]]*supermarket_sales___Sheet1__2[[#This Row],[Quantity]]</f>
        <v>98.22</v>
      </c>
    </row>
    <row r="708" spans="1:7" x14ac:dyDescent="0.3">
      <c r="A708" t="s">
        <v>884</v>
      </c>
      <c r="B708" t="s">
        <v>1117</v>
      </c>
      <c r="C708" t="s">
        <v>13</v>
      </c>
      <c r="D708" t="s">
        <v>19</v>
      </c>
      <c r="E708">
        <v>11.28</v>
      </c>
      <c r="F708">
        <v>9</v>
      </c>
      <c r="G708">
        <f>supermarket_sales___Sheet1__2[[#This Row],[Price]]*supermarket_sales___Sheet1__2[[#This Row],[Quantity]]</f>
        <v>101.52</v>
      </c>
    </row>
    <row r="709" spans="1:7" x14ac:dyDescent="0.3">
      <c r="A709" t="s">
        <v>215</v>
      </c>
      <c r="B709" t="s">
        <v>1098</v>
      </c>
      <c r="C709" t="s">
        <v>13</v>
      </c>
      <c r="D709" t="s">
        <v>19</v>
      </c>
      <c r="E709">
        <v>25.55</v>
      </c>
      <c r="F709">
        <v>4</v>
      </c>
      <c r="G709">
        <f>supermarket_sales___Sheet1__2[[#This Row],[Price]]*supermarket_sales___Sheet1__2[[#This Row],[Quantity]]</f>
        <v>102.2</v>
      </c>
    </row>
    <row r="710" spans="1:7" x14ac:dyDescent="0.3">
      <c r="A710" t="s">
        <v>141</v>
      </c>
      <c r="B710" t="s">
        <v>1115</v>
      </c>
      <c r="C710" t="s">
        <v>13</v>
      </c>
      <c r="D710" t="s">
        <v>19</v>
      </c>
      <c r="E710">
        <v>53.44</v>
      </c>
      <c r="F710">
        <v>2</v>
      </c>
      <c r="G710">
        <f>supermarket_sales___Sheet1__2[[#This Row],[Price]]*supermarket_sales___Sheet1__2[[#This Row],[Quantity]]</f>
        <v>106.88</v>
      </c>
    </row>
    <row r="711" spans="1:7" x14ac:dyDescent="0.3">
      <c r="A711" t="s">
        <v>770</v>
      </c>
      <c r="B711" t="s">
        <v>1079</v>
      </c>
      <c r="C711" t="s">
        <v>10</v>
      </c>
      <c r="D711" t="s">
        <v>19</v>
      </c>
      <c r="E711">
        <v>12.29</v>
      </c>
      <c r="F711">
        <v>9</v>
      </c>
      <c r="G711">
        <f>supermarket_sales___Sheet1__2[[#This Row],[Price]]*supermarket_sales___Sheet1__2[[#This Row],[Quantity]]</f>
        <v>110.60999999999999</v>
      </c>
    </row>
    <row r="712" spans="1:7" x14ac:dyDescent="0.3">
      <c r="A712" t="s">
        <v>63</v>
      </c>
      <c r="B712" t="s">
        <v>1086</v>
      </c>
      <c r="C712" t="s">
        <v>10</v>
      </c>
      <c r="D712" t="s">
        <v>19</v>
      </c>
      <c r="E712">
        <v>56.11</v>
      </c>
      <c r="F712">
        <v>2</v>
      </c>
      <c r="G712">
        <f>supermarket_sales___Sheet1__2[[#This Row],[Price]]*supermarket_sales___Sheet1__2[[#This Row],[Quantity]]</f>
        <v>112.22</v>
      </c>
    </row>
    <row r="713" spans="1:7" x14ac:dyDescent="0.3">
      <c r="A713" t="s">
        <v>577</v>
      </c>
      <c r="B713" t="s">
        <v>1115</v>
      </c>
      <c r="C713" t="s">
        <v>13</v>
      </c>
      <c r="D713" t="s">
        <v>19</v>
      </c>
      <c r="E713">
        <v>37.479999999999997</v>
      </c>
      <c r="F713">
        <v>3</v>
      </c>
      <c r="G713">
        <f>supermarket_sales___Sheet1__2[[#This Row],[Price]]*supermarket_sales___Sheet1__2[[#This Row],[Quantity]]</f>
        <v>112.44</v>
      </c>
    </row>
    <row r="714" spans="1:7" x14ac:dyDescent="0.3">
      <c r="A714" t="s">
        <v>879</v>
      </c>
      <c r="B714" t="s">
        <v>1077</v>
      </c>
      <c r="C714" t="s">
        <v>10</v>
      </c>
      <c r="D714" t="s">
        <v>19</v>
      </c>
      <c r="E714">
        <v>28.31</v>
      </c>
      <c r="F714">
        <v>4</v>
      </c>
      <c r="G714">
        <f>supermarket_sales___Sheet1__2[[#This Row],[Price]]*supermarket_sales___Sheet1__2[[#This Row],[Quantity]]</f>
        <v>113.24</v>
      </c>
    </row>
    <row r="715" spans="1:7" x14ac:dyDescent="0.3">
      <c r="A715" t="s">
        <v>557</v>
      </c>
      <c r="B715" t="s">
        <v>1034</v>
      </c>
      <c r="C715" t="s">
        <v>13</v>
      </c>
      <c r="D715" t="s">
        <v>19</v>
      </c>
      <c r="E715">
        <v>16.670000000000002</v>
      </c>
      <c r="F715">
        <v>7</v>
      </c>
      <c r="G715">
        <f>supermarket_sales___Sheet1__2[[#This Row],[Price]]*supermarket_sales___Sheet1__2[[#This Row],[Quantity]]</f>
        <v>116.69000000000001</v>
      </c>
    </row>
    <row r="716" spans="1:7" x14ac:dyDescent="0.3">
      <c r="A716" t="s">
        <v>515</v>
      </c>
      <c r="B716" t="s">
        <v>1092</v>
      </c>
      <c r="C716" t="s">
        <v>10</v>
      </c>
      <c r="D716" t="s">
        <v>19</v>
      </c>
      <c r="E716">
        <v>12.12</v>
      </c>
      <c r="F716">
        <v>10</v>
      </c>
      <c r="G716">
        <f>supermarket_sales___Sheet1__2[[#This Row],[Price]]*supermarket_sales___Sheet1__2[[#This Row],[Quantity]]</f>
        <v>121.19999999999999</v>
      </c>
    </row>
    <row r="717" spans="1:7" x14ac:dyDescent="0.3">
      <c r="A717" t="s">
        <v>419</v>
      </c>
      <c r="B717" t="s">
        <v>1091</v>
      </c>
      <c r="C717" t="s">
        <v>13</v>
      </c>
      <c r="D717" t="s">
        <v>19</v>
      </c>
      <c r="E717">
        <v>13.59</v>
      </c>
      <c r="F717">
        <v>9</v>
      </c>
      <c r="G717">
        <f>supermarket_sales___Sheet1__2[[#This Row],[Price]]*supermarket_sales___Sheet1__2[[#This Row],[Quantity]]</f>
        <v>122.31</v>
      </c>
    </row>
    <row r="718" spans="1:7" x14ac:dyDescent="0.3">
      <c r="A718" t="s">
        <v>627</v>
      </c>
      <c r="B718" t="s">
        <v>1110</v>
      </c>
      <c r="C718" t="s">
        <v>13</v>
      </c>
      <c r="D718" t="s">
        <v>19</v>
      </c>
      <c r="E718">
        <v>31.75</v>
      </c>
      <c r="F718">
        <v>4</v>
      </c>
      <c r="G718">
        <f>supermarket_sales___Sheet1__2[[#This Row],[Price]]*supermarket_sales___Sheet1__2[[#This Row],[Quantity]]</f>
        <v>127</v>
      </c>
    </row>
    <row r="719" spans="1:7" x14ac:dyDescent="0.3">
      <c r="A719" t="s">
        <v>346</v>
      </c>
      <c r="B719" t="s">
        <v>1120</v>
      </c>
      <c r="C719" t="s">
        <v>13</v>
      </c>
      <c r="D719" t="s">
        <v>19</v>
      </c>
      <c r="E719">
        <v>21.52</v>
      </c>
      <c r="F719">
        <v>6</v>
      </c>
      <c r="G719">
        <f>supermarket_sales___Sheet1__2[[#This Row],[Price]]*supermarket_sales___Sheet1__2[[#This Row],[Quantity]]</f>
        <v>129.12</v>
      </c>
    </row>
    <row r="720" spans="1:7" x14ac:dyDescent="0.3">
      <c r="A720" t="s">
        <v>744</v>
      </c>
      <c r="B720" t="s">
        <v>1088</v>
      </c>
      <c r="C720" t="s">
        <v>13</v>
      </c>
      <c r="D720" t="s">
        <v>19</v>
      </c>
      <c r="E720">
        <v>44.12</v>
      </c>
      <c r="F720">
        <v>3</v>
      </c>
      <c r="G720">
        <f>supermarket_sales___Sheet1__2[[#This Row],[Price]]*supermarket_sales___Sheet1__2[[#This Row],[Quantity]]</f>
        <v>132.35999999999999</v>
      </c>
    </row>
    <row r="721" spans="1:7" x14ac:dyDescent="0.3">
      <c r="A721" t="s">
        <v>524</v>
      </c>
      <c r="B721" t="s">
        <v>1055</v>
      </c>
      <c r="C721" t="s">
        <v>13</v>
      </c>
      <c r="D721" t="s">
        <v>19</v>
      </c>
      <c r="E721">
        <v>69.400000000000006</v>
      </c>
      <c r="F721">
        <v>2</v>
      </c>
      <c r="G721">
        <f>supermarket_sales___Sheet1__2[[#This Row],[Price]]*supermarket_sales___Sheet1__2[[#This Row],[Quantity]]</f>
        <v>138.80000000000001</v>
      </c>
    </row>
    <row r="722" spans="1:7" x14ac:dyDescent="0.3">
      <c r="A722" t="s">
        <v>621</v>
      </c>
      <c r="B722" t="s">
        <v>1104</v>
      </c>
      <c r="C722" t="s">
        <v>10</v>
      </c>
      <c r="D722" t="s">
        <v>19</v>
      </c>
      <c r="E722">
        <v>70.319999999999993</v>
      </c>
      <c r="F722">
        <v>2</v>
      </c>
      <c r="G722">
        <f>supermarket_sales___Sheet1__2[[#This Row],[Price]]*supermarket_sales___Sheet1__2[[#This Row],[Quantity]]</f>
        <v>140.63999999999999</v>
      </c>
    </row>
    <row r="723" spans="1:7" x14ac:dyDescent="0.3">
      <c r="A723" t="s">
        <v>556</v>
      </c>
      <c r="B723" t="s">
        <v>1084</v>
      </c>
      <c r="C723" t="s">
        <v>13</v>
      </c>
      <c r="D723" t="s">
        <v>19</v>
      </c>
      <c r="E723">
        <v>28.32</v>
      </c>
      <c r="F723">
        <v>5</v>
      </c>
      <c r="G723">
        <f>supermarket_sales___Sheet1__2[[#This Row],[Price]]*supermarket_sales___Sheet1__2[[#This Row],[Quantity]]</f>
        <v>141.6</v>
      </c>
    </row>
    <row r="724" spans="1:7" x14ac:dyDescent="0.3">
      <c r="A724" t="s">
        <v>288</v>
      </c>
      <c r="B724" t="s">
        <v>1045</v>
      </c>
      <c r="C724" t="s">
        <v>13</v>
      </c>
      <c r="D724" t="s">
        <v>19</v>
      </c>
      <c r="E724">
        <v>35.47</v>
      </c>
      <c r="F724">
        <v>4</v>
      </c>
      <c r="G724">
        <f>supermarket_sales___Sheet1__2[[#This Row],[Price]]*supermarket_sales___Sheet1__2[[#This Row],[Quantity]]</f>
        <v>141.88</v>
      </c>
    </row>
    <row r="725" spans="1:7" x14ac:dyDescent="0.3">
      <c r="A725" t="s">
        <v>567</v>
      </c>
      <c r="B725" t="s">
        <v>1044</v>
      </c>
      <c r="C725" t="s">
        <v>10</v>
      </c>
      <c r="D725" t="s">
        <v>19</v>
      </c>
      <c r="E725">
        <v>38.81</v>
      </c>
      <c r="F725">
        <v>4</v>
      </c>
      <c r="G725">
        <f>supermarket_sales___Sheet1__2[[#This Row],[Price]]*supermarket_sales___Sheet1__2[[#This Row],[Quantity]]</f>
        <v>155.24</v>
      </c>
    </row>
    <row r="726" spans="1:7" x14ac:dyDescent="0.3">
      <c r="A726" t="s">
        <v>279</v>
      </c>
      <c r="B726" t="s">
        <v>1043</v>
      </c>
      <c r="C726" t="s">
        <v>10</v>
      </c>
      <c r="D726" t="s">
        <v>19</v>
      </c>
      <c r="E726">
        <v>25.91</v>
      </c>
      <c r="F726">
        <v>6</v>
      </c>
      <c r="G726">
        <f>supermarket_sales___Sheet1__2[[#This Row],[Price]]*supermarket_sales___Sheet1__2[[#This Row],[Quantity]]</f>
        <v>155.46</v>
      </c>
    </row>
    <row r="727" spans="1:7" x14ac:dyDescent="0.3">
      <c r="A727" t="s">
        <v>980</v>
      </c>
      <c r="B727" t="s">
        <v>1106</v>
      </c>
      <c r="C727" t="s">
        <v>13</v>
      </c>
      <c r="D727" t="s">
        <v>19</v>
      </c>
      <c r="E727">
        <v>15.8</v>
      </c>
      <c r="F727">
        <v>10</v>
      </c>
      <c r="G727">
        <f>supermarket_sales___Sheet1__2[[#This Row],[Price]]*supermarket_sales___Sheet1__2[[#This Row],[Quantity]]</f>
        <v>158</v>
      </c>
    </row>
    <row r="728" spans="1:7" x14ac:dyDescent="0.3">
      <c r="A728" t="s">
        <v>650</v>
      </c>
      <c r="B728" t="s">
        <v>1093</v>
      </c>
      <c r="C728" t="s">
        <v>10</v>
      </c>
      <c r="D728" t="s">
        <v>19</v>
      </c>
      <c r="E728">
        <v>53.3</v>
      </c>
      <c r="F728">
        <v>3</v>
      </c>
      <c r="G728">
        <f>supermarket_sales___Sheet1__2[[#This Row],[Price]]*supermarket_sales___Sheet1__2[[#This Row],[Quantity]]</f>
        <v>159.89999999999998</v>
      </c>
    </row>
    <row r="729" spans="1:7" x14ac:dyDescent="0.3">
      <c r="A729" t="s">
        <v>748</v>
      </c>
      <c r="B729" t="s">
        <v>1087</v>
      </c>
      <c r="C729" t="s">
        <v>10</v>
      </c>
      <c r="D729" t="s">
        <v>19</v>
      </c>
      <c r="E729">
        <v>55.57</v>
      </c>
      <c r="F729">
        <v>3</v>
      </c>
      <c r="G729">
        <f>supermarket_sales___Sheet1__2[[#This Row],[Price]]*supermarket_sales___Sheet1__2[[#This Row],[Quantity]]</f>
        <v>166.71</v>
      </c>
    </row>
    <row r="730" spans="1:7" x14ac:dyDescent="0.3">
      <c r="A730" t="s">
        <v>613</v>
      </c>
      <c r="B730" t="s">
        <v>1055</v>
      </c>
      <c r="C730" t="s">
        <v>10</v>
      </c>
      <c r="D730" t="s">
        <v>19</v>
      </c>
      <c r="E730">
        <v>24.24</v>
      </c>
      <c r="F730">
        <v>7</v>
      </c>
      <c r="G730">
        <f>supermarket_sales___Sheet1__2[[#This Row],[Price]]*supermarket_sales___Sheet1__2[[#This Row],[Quantity]]</f>
        <v>169.67999999999998</v>
      </c>
    </row>
    <row r="731" spans="1:7" x14ac:dyDescent="0.3">
      <c r="A731" t="s">
        <v>667</v>
      </c>
      <c r="B731" t="s">
        <v>1075</v>
      </c>
      <c r="C731" t="s">
        <v>10</v>
      </c>
      <c r="D731" t="s">
        <v>19</v>
      </c>
      <c r="E731">
        <v>19.36</v>
      </c>
      <c r="F731">
        <v>9</v>
      </c>
      <c r="G731">
        <f>supermarket_sales___Sheet1__2[[#This Row],[Price]]*supermarket_sales___Sheet1__2[[#This Row],[Quantity]]</f>
        <v>174.24</v>
      </c>
    </row>
    <row r="732" spans="1:7" x14ac:dyDescent="0.3">
      <c r="A732" t="s">
        <v>970</v>
      </c>
      <c r="B732" t="s">
        <v>1090</v>
      </c>
      <c r="C732" t="s">
        <v>10</v>
      </c>
      <c r="D732" t="s">
        <v>19</v>
      </c>
      <c r="E732">
        <v>35.81</v>
      </c>
      <c r="F732">
        <v>5</v>
      </c>
      <c r="G732">
        <f>supermarket_sales___Sheet1__2[[#This Row],[Price]]*supermarket_sales___Sheet1__2[[#This Row],[Quantity]]</f>
        <v>179.05</v>
      </c>
    </row>
    <row r="733" spans="1:7" x14ac:dyDescent="0.3">
      <c r="A733" t="s">
        <v>438</v>
      </c>
      <c r="B733" t="s">
        <v>1087</v>
      </c>
      <c r="C733" t="s">
        <v>13</v>
      </c>
      <c r="D733" t="s">
        <v>19</v>
      </c>
      <c r="E733">
        <v>45.38</v>
      </c>
      <c r="F733">
        <v>4</v>
      </c>
      <c r="G733">
        <f>supermarket_sales___Sheet1__2[[#This Row],[Price]]*supermarket_sales___Sheet1__2[[#This Row],[Quantity]]</f>
        <v>181.52</v>
      </c>
    </row>
    <row r="734" spans="1:7" x14ac:dyDescent="0.3">
      <c r="A734" t="s">
        <v>923</v>
      </c>
      <c r="B734" t="s">
        <v>1056</v>
      </c>
      <c r="C734" t="s">
        <v>13</v>
      </c>
      <c r="D734" t="s">
        <v>19</v>
      </c>
      <c r="E734">
        <v>45.97</v>
      </c>
      <c r="F734">
        <v>4</v>
      </c>
      <c r="G734">
        <f>supermarket_sales___Sheet1__2[[#This Row],[Price]]*supermarket_sales___Sheet1__2[[#This Row],[Quantity]]</f>
        <v>183.88</v>
      </c>
    </row>
    <row r="735" spans="1:7" x14ac:dyDescent="0.3">
      <c r="A735" t="s">
        <v>423</v>
      </c>
      <c r="B735" t="s">
        <v>1037</v>
      </c>
      <c r="C735" t="s">
        <v>13</v>
      </c>
      <c r="D735" t="s">
        <v>19</v>
      </c>
      <c r="E735">
        <v>46.22</v>
      </c>
      <c r="F735">
        <v>4</v>
      </c>
      <c r="G735">
        <f>supermarket_sales___Sheet1__2[[#This Row],[Price]]*supermarket_sales___Sheet1__2[[#This Row],[Quantity]]</f>
        <v>184.88</v>
      </c>
    </row>
    <row r="736" spans="1:7" x14ac:dyDescent="0.3">
      <c r="A736" t="s">
        <v>209</v>
      </c>
      <c r="B736" t="s">
        <v>1110</v>
      </c>
      <c r="C736" t="s">
        <v>10</v>
      </c>
      <c r="D736" t="s">
        <v>19</v>
      </c>
      <c r="E736">
        <v>46.47</v>
      </c>
      <c r="F736">
        <v>4</v>
      </c>
      <c r="G736">
        <f>supermarket_sales___Sheet1__2[[#This Row],[Price]]*supermarket_sales___Sheet1__2[[#This Row],[Quantity]]</f>
        <v>185.88</v>
      </c>
    </row>
    <row r="737" spans="1:7" x14ac:dyDescent="0.3">
      <c r="A737" t="s">
        <v>112</v>
      </c>
      <c r="B737" t="s">
        <v>1061</v>
      </c>
      <c r="C737" t="s">
        <v>10</v>
      </c>
      <c r="D737" t="s">
        <v>19</v>
      </c>
      <c r="E737">
        <v>47.38</v>
      </c>
      <c r="F737">
        <v>4</v>
      </c>
      <c r="G737">
        <f>supermarket_sales___Sheet1__2[[#This Row],[Price]]*supermarket_sales___Sheet1__2[[#This Row],[Quantity]]</f>
        <v>189.52</v>
      </c>
    </row>
    <row r="738" spans="1:7" x14ac:dyDescent="0.3">
      <c r="A738" t="s">
        <v>294</v>
      </c>
      <c r="B738" t="s">
        <v>1097</v>
      </c>
      <c r="C738" t="s">
        <v>10</v>
      </c>
      <c r="D738" t="s">
        <v>19</v>
      </c>
      <c r="E738">
        <v>21.54</v>
      </c>
      <c r="F738">
        <v>9</v>
      </c>
      <c r="G738">
        <f>supermarket_sales___Sheet1__2[[#This Row],[Price]]*supermarket_sales___Sheet1__2[[#This Row],[Quantity]]</f>
        <v>193.85999999999999</v>
      </c>
    </row>
    <row r="739" spans="1:7" x14ac:dyDescent="0.3">
      <c r="A739" t="s">
        <v>539</v>
      </c>
      <c r="B739" t="s">
        <v>1121</v>
      </c>
      <c r="C739" t="s">
        <v>10</v>
      </c>
      <c r="D739" t="s">
        <v>19</v>
      </c>
      <c r="E739">
        <v>39.39</v>
      </c>
      <c r="F739">
        <v>5</v>
      </c>
      <c r="G739">
        <f>supermarket_sales___Sheet1__2[[#This Row],[Price]]*supermarket_sales___Sheet1__2[[#This Row],[Quantity]]</f>
        <v>196.95</v>
      </c>
    </row>
    <row r="740" spans="1:7" x14ac:dyDescent="0.3">
      <c r="A740" t="s">
        <v>352</v>
      </c>
      <c r="B740" t="s">
        <v>1034</v>
      </c>
      <c r="C740" t="s">
        <v>13</v>
      </c>
      <c r="D740" t="s">
        <v>19</v>
      </c>
      <c r="E740">
        <v>22.02</v>
      </c>
      <c r="F740">
        <v>9</v>
      </c>
      <c r="G740">
        <f>supermarket_sales___Sheet1__2[[#This Row],[Price]]*supermarket_sales___Sheet1__2[[#This Row],[Quantity]]</f>
        <v>198.18</v>
      </c>
    </row>
    <row r="741" spans="1:7" x14ac:dyDescent="0.3">
      <c r="A741" t="s">
        <v>459</v>
      </c>
      <c r="B741" t="s">
        <v>1057</v>
      </c>
      <c r="C741" t="s">
        <v>13</v>
      </c>
      <c r="D741" t="s">
        <v>19</v>
      </c>
      <c r="E741">
        <v>33.99</v>
      </c>
      <c r="F741">
        <v>6</v>
      </c>
      <c r="G741">
        <f>supermarket_sales___Sheet1__2[[#This Row],[Price]]*supermarket_sales___Sheet1__2[[#This Row],[Quantity]]</f>
        <v>203.94</v>
      </c>
    </row>
    <row r="742" spans="1:7" x14ac:dyDescent="0.3">
      <c r="A742" t="s">
        <v>159</v>
      </c>
      <c r="B742" t="s">
        <v>1050</v>
      </c>
      <c r="C742" t="s">
        <v>10</v>
      </c>
      <c r="D742" t="s">
        <v>19</v>
      </c>
      <c r="E742">
        <v>34.42</v>
      </c>
      <c r="F742">
        <v>6</v>
      </c>
      <c r="G742">
        <f>supermarket_sales___Sheet1__2[[#This Row],[Price]]*supermarket_sales___Sheet1__2[[#This Row],[Quantity]]</f>
        <v>206.52</v>
      </c>
    </row>
    <row r="743" spans="1:7" x14ac:dyDescent="0.3">
      <c r="A743" t="s">
        <v>905</v>
      </c>
      <c r="B743" t="s">
        <v>1096</v>
      </c>
      <c r="C743" t="s">
        <v>10</v>
      </c>
      <c r="D743" t="s">
        <v>19</v>
      </c>
      <c r="E743">
        <v>34.42</v>
      </c>
      <c r="F743">
        <v>6</v>
      </c>
      <c r="G743">
        <f>supermarket_sales___Sheet1__2[[#This Row],[Price]]*supermarket_sales___Sheet1__2[[#This Row],[Quantity]]</f>
        <v>206.52</v>
      </c>
    </row>
    <row r="744" spans="1:7" x14ac:dyDescent="0.3">
      <c r="A744" t="s">
        <v>940</v>
      </c>
      <c r="B744" t="s">
        <v>1085</v>
      </c>
      <c r="C744" t="s">
        <v>13</v>
      </c>
      <c r="D744" t="s">
        <v>19</v>
      </c>
      <c r="E744">
        <v>68.97</v>
      </c>
      <c r="F744">
        <v>3</v>
      </c>
      <c r="G744">
        <f>supermarket_sales___Sheet1__2[[#This Row],[Price]]*supermarket_sales___Sheet1__2[[#This Row],[Quantity]]</f>
        <v>206.91</v>
      </c>
    </row>
    <row r="745" spans="1:7" x14ac:dyDescent="0.3">
      <c r="A745" t="s">
        <v>533</v>
      </c>
      <c r="B745" t="s">
        <v>1105</v>
      </c>
      <c r="C745" t="s">
        <v>13</v>
      </c>
      <c r="D745" t="s">
        <v>19</v>
      </c>
      <c r="E745">
        <v>42.91</v>
      </c>
      <c r="F745">
        <v>5</v>
      </c>
      <c r="G745">
        <f>supermarket_sales___Sheet1__2[[#This Row],[Price]]*supermarket_sales___Sheet1__2[[#This Row],[Quantity]]</f>
        <v>214.54999999999998</v>
      </c>
    </row>
    <row r="746" spans="1:7" x14ac:dyDescent="0.3">
      <c r="A746" t="s">
        <v>581</v>
      </c>
      <c r="B746" t="s">
        <v>1072</v>
      </c>
      <c r="C746" t="s">
        <v>10</v>
      </c>
      <c r="D746" t="s">
        <v>19</v>
      </c>
      <c r="E746">
        <v>72.42</v>
      </c>
      <c r="F746">
        <v>3</v>
      </c>
      <c r="G746">
        <f>supermarket_sales___Sheet1__2[[#This Row],[Price]]*supermarket_sales___Sheet1__2[[#This Row],[Quantity]]</f>
        <v>217.26</v>
      </c>
    </row>
    <row r="747" spans="1:7" x14ac:dyDescent="0.3">
      <c r="A747" t="s">
        <v>298</v>
      </c>
      <c r="B747" t="s">
        <v>1097</v>
      </c>
      <c r="C747" t="s">
        <v>10</v>
      </c>
      <c r="D747" t="s">
        <v>19</v>
      </c>
      <c r="E747">
        <v>21.82</v>
      </c>
      <c r="F747">
        <v>10</v>
      </c>
      <c r="G747">
        <f>supermarket_sales___Sheet1__2[[#This Row],[Price]]*supermarket_sales___Sheet1__2[[#This Row],[Quantity]]</f>
        <v>218.2</v>
      </c>
    </row>
    <row r="748" spans="1:7" x14ac:dyDescent="0.3">
      <c r="A748" t="s">
        <v>544</v>
      </c>
      <c r="B748" t="s">
        <v>1090</v>
      </c>
      <c r="C748" t="s">
        <v>10</v>
      </c>
      <c r="D748" t="s">
        <v>19</v>
      </c>
      <c r="E748">
        <v>37.44</v>
      </c>
      <c r="F748">
        <v>6</v>
      </c>
      <c r="G748">
        <f>supermarket_sales___Sheet1__2[[#This Row],[Price]]*supermarket_sales___Sheet1__2[[#This Row],[Quantity]]</f>
        <v>224.64</v>
      </c>
    </row>
    <row r="749" spans="1:7" x14ac:dyDescent="0.3">
      <c r="A749" t="s">
        <v>430</v>
      </c>
      <c r="B749" t="s">
        <v>1036</v>
      </c>
      <c r="C749" t="s">
        <v>13</v>
      </c>
      <c r="D749" t="s">
        <v>19</v>
      </c>
      <c r="E749">
        <v>56.53</v>
      </c>
      <c r="F749">
        <v>4</v>
      </c>
      <c r="G749">
        <f>supermarket_sales___Sheet1__2[[#This Row],[Price]]*supermarket_sales___Sheet1__2[[#This Row],[Quantity]]</f>
        <v>226.12</v>
      </c>
    </row>
    <row r="750" spans="1:7" x14ac:dyDescent="0.3">
      <c r="A750" t="s">
        <v>212</v>
      </c>
      <c r="B750" t="s">
        <v>1118</v>
      </c>
      <c r="C750" t="s">
        <v>13</v>
      </c>
      <c r="D750" t="s">
        <v>19</v>
      </c>
      <c r="E750">
        <v>77.040000000000006</v>
      </c>
      <c r="F750">
        <v>3</v>
      </c>
      <c r="G750">
        <f>supermarket_sales___Sheet1__2[[#This Row],[Price]]*supermarket_sales___Sheet1__2[[#This Row],[Quantity]]</f>
        <v>231.12</v>
      </c>
    </row>
    <row r="751" spans="1:7" x14ac:dyDescent="0.3">
      <c r="A751" t="s">
        <v>320</v>
      </c>
      <c r="B751" t="s">
        <v>1093</v>
      </c>
      <c r="C751" t="s">
        <v>10</v>
      </c>
      <c r="D751" t="s">
        <v>19</v>
      </c>
      <c r="E751">
        <v>60.01</v>
      </c>
      <c r="F751">
        <v>4</v>
      </c>
      <c r="G751">
        <f>supermarket_sales___Sheet1__2[[#This Row],[Price]]*supermarket_sales___Sheet1__2[[#This Row],[Quantity]]</f>
        <v>240.04</v>
      </c>
    </row>
    <row r="752" spans="1:7" x14ac:dyDescent="0.3">
      <c r="A752" t="s">
        <v>995</v>
      </c>
      <c r="B752" t="s">
        <v>1118</v>
      </c>
      <c r="C752" t="s">
        <v>13</v>
      </c>
      <c r="D752" t="s">
        <v>19</v>
      </c>
      <c r="E752">
        <v>80.08</v>
      </c>
      <c r="F752">
        <v>3</v>
      </c>
      <c r="G752">
        <f>supermarket_sales___Sheet1__2[[#This Row],[Price]]*supermarket_sales___Sheet1__2[[#This Row],[Quantity]]</f>
        <v>240.24</v>
      </c>
    </row>
    <row r="753" spans="1:7" x14ac:dyDescent="0.3">
      <c r="A753" t="s">
        <v>61</v>
      </c>
      <c r="B753" t="s">
        <v>1083</v>
      </c>
      <c r="C753" t="s">
        <v>10</v>
      </c>
      <c r="D753" t="s">
        <v>19</v>
      </c>
      <c r="E753">
        <v>30.12</v>
      </c>
      <c r="F753">
        <v>8</v>
      </c>
      <c r="G753">
        <f>supermarket_sales___Sheet1__2[[#This Row],[Price]]*supermarket_sales___Sheet1__2[[#This Row],[Quantity]]</f>
        <v>240.96</v>
      </c>
    </row>
    <row r="754" spans="1:7" x14ac:dyDescent="0.3">
      <c r="A754" t="s">
        <v>375</v>
      </c>
      <c r="B754" t="s">
        <v>1051</v>
      </c>
      <c r="C754" t="s">
        <v>10</v>
      </c>
      <c r="D754" t="s">
        <v>19</v>
      </c>
      <c r="E754">
        <v>27</v>
      </c>
      <c r="F754">
        <v>9</v>
      </c>
      <c r="G754">
        <f>supermarket_sales___Sheet1__2[[#This Row],[Price]]*supermarket_sales___Sheet1__2[[#This Row],[Quantity]]</f>
        <v>243</v>
      </c>
    </row>
    <row r="755" spans="1:7" x14ac:dyDescent="0.3">
      <c r="A755" t="s">
        <v>989</v>
      </c>
      <c r="B755" t="s">
        <v>1080</v>
      </c>
      <c r="C755" t="s">
        <v>10</v>
      </c>
      <c r="D755" t="s">
        <v>19</v>
      </c>
      <c r="E755">
        <v>81.010000000000005</v>
      </c>
      <c r="F755">
        <v>3</v>
      </c>
      <c r="G755">
        <f>supermarket_sales___Sheet1__2[[#This Row],[Price]]*supermarket_sales___Sheet1__2[[#This Row],[Quantity]]</f>
        <v>243.03000000000003</v>
      </c>
    </row>
    <row r="756" spans="1:7" x14ac:dyDescent="0.3">
      <c r="A756" t="s">
        <v>719</v>
      </c>
      <c r="B756" t="s">
        <v>1116</v>
      </c>
      <c r="C756" t="s">
        <v>13</v>
      </c>
      <c r="D756" t="s">
        <v>19</v>
      </c>
      <c r="E756">
        <v>62.19</v>
      </c>
      <c r="F756">
        <v>4</v>
      </c>
      <c r="G756">
        <f>supermarket_sales___Sheet1__2[[#This Row],[Price]]*supermarket_sales___Sheet1__2[[#This Row],[Quantity]]</f>
        <v>248.76</v>
      </c>
    </row>
    <row r="757" spans="1:7" x14ac:dyDescent="0.3">
      <c r="A757" t="s">
        <v>265</v>
      </c>
      <c r="B757" t="s">
        <v>1105</v>
      </c>
      <c r="C757" t="s">
        <v>10</v>
      </c>
      <c r="D757" t="s">
        <v>19</v>
      </c>
      <c r="E757">
        <v>62.65</v>
      </c>
      <c r="F757">
        <v>4</v>
      </c>
      <c r="G757">
        <f>supermarket_sales___Sheet1__2[[#This Row],[Price]]*supermarket_sales___Sheet1__2[[#This Row],[Quantity]]</f>
        <v>250.6</v>
      </c>
    </row>
    <row r="758" spans="1:7" x14ac:dyDescent="0.3">
      <c r="A758" t="s">
        <v>179</v>
      </c>
      <c r="B758" t="s">
        <v>1077</v>
      </c>
      <c r="C758" t="s">
        <v>13</v>
      </c>
      <c r="D758" t="s">
        <v>19</v>
      </c>
      <c r="E758">
        <v>50.28</v>
      </c>
      <c r="F758">
        <v>5</v>
      </c>
      <c r="G758">
        <f>supermarket_sales___Sheet1__2[[#This Row],[Price]]*supermarket_sales___Sheet1__2[[#This Row],[Quantity]]</f>
        <v>251.4</v>
      </c>
    </row>
    <row r="759" spans="1:7" x14ac:dyDescent="0.3">
      <c r="A759" t="s">
        <v>957</v>
      </c>
      <c r="B759" t="s">
        <v>1062</v>
      </c>
      <c r="C759" t="s">
        <v>10</v>
      </c>
      <c r="D759" t="s">
        <v>19</v>
      </c>
      <c r="E759">
        <v>85.72</v>
      </c>
      <c r="F759">
        <v>3</v>
      </c>
      <c r="G759">
        <f>supermarket_sales___Sheet1__2[[#This Row],[Price]]*supermarket_sales___Sheet1__2[[#This Row],[Quantity]]</f>
        <v>257.15999999999997</v>
      </c>
    </row>
    <row r="760" spans="1:7" x14ac:dyDescent="0.3">
      <c r="A760" t="s">
        <v>993</v>
      </c>
      <c r="B760" t="s">
        <v>1071</v>
      </c>
      <c r="C760" t="s">
        <v>10</v>
      </c>
      <c r="D760" t="s">
        <v>19</v>
      </c>
      <c r="E760">
        <v>36.909999999999997</v>
      </c>
      <c r="F760">
        <v>7</v>
      </c>
      <c r="G760">
        <f>supermarket_sales___Sheet1__2[[#This Row],[Price]]*supermarket_sales___Sheet1__2[[#This Row],[Quantity]]</f>
        <v>258.37</v>
      </c>
    </row>
    <row r="761" spans="1:7" x14ac:dyDescent="0.3">
      <c r="A761" t="s">
        <v>389</v>
      </c>
      <c r="B761" t="s">
        <v>1104</v>
      </c>
      <c r="C761" t="s">
        <v>10</v>
      </c>
      <c r="D761" t="s">
        <v>19</v>
      </c>
      <c r="E761">
        <v>65.94</v>
      </c>
      <c r="F761">
        <v>4</v>
      </c>
      <c r="G761">
        <f>supermarket_sales___Sheet1__2[[#This Row],[Price]]*supermarket_sales___Sheet1__2[[#This Row],[Quantity]]</f>
        <v>263.76</v>
      </c>
    </row>
    <row r="762" spans="1:7" x14ac:dyDescent="0.3">
      <c r="A762" t="s">
        <v>211</v>
      </c>
      <c r="B762" t="s">
        <v>1070</v>
      </c>
      <c r="C762" t="s">
        <v>13</v>
      </c>
      <c r="D762" t="s">
        <v>19</v>
      </c>
      <c r="E762">
        <v>69.81</v>
      </c>
      <c r="F762">
        <v>4</v>
      </c>
      <c r="G762">
        <f>supermarket_sales___Sheet1__2[[#This Row],[Price]]*supermarket_sales___Sheet1__2[[#This Row],[Quantity]]</f>
        <v>279.24</v>
      </c>
    </row>
    <row r="763" spans="1:7" x14ac:dyDescent="0.3">
      <c r="A763" t="s">
        <v>290</v>
      </c>
      <c r="B763" t="s">
        <v>1105</v>
      </c>
      <c r="C763" t="s">
        <v>10</v>
      </c>
      <c r="D763" t="s">
        <v>19</v>
      </c>
      <c r="E763">
        <v>70.739999999999995</v>
      </c>
      <c r="F763">
        <v>4</v>
      </c>
      <c r="G763">
        <f>supermarket_sales___Sheet1__2[[#This Row],[Price]]*supermarket_sales___Sheet1__2[[#This Row],[Quantity]]</f>
        <v>282.95999999999998</v>
      </c>
    </row>
    <row r="764" spans="1:7" x14ac:dyDescent="0.3">
      <c r="A764" t="s">
        <v>856</v>
      </c>
      <c r="B764" t="s">
        <v>1037</v>
      </c>
      <c r="C764" t="s">
        <v>10</v>
      </c>
      <c r="D764" t="s">
        <v>19</v>
      </c>
      <c r="E764">
        <v>40.729999999999997</v>
      </c>
      <c r="F764">
        <v>7</v>
      </c>
      <c r="G764">
        <f>supermarket_sales___Sheet1__2[[#This Row],[Price]]*supermarket_sales___Sheet1__2[[#This Row],[Quantity]]</f>
        <v>285.10999999999996</v>
      </c>
    </row>
    <row r="765" spans="1:7" x14ac:dyDescent="0.3">
      <c r="A765" t="s">
        <v>229</v>
      </c>
      <c r="B765" t="s">
        <v>1088</v>
      </c>
      <c r="C765" t="s">
        <v>10</v>
      </c>
      <c r="D765" t="s">
        <v>19</v>
      </c>
      <c r="E765">
        <v>28.53</v>
      </c>
      <c r="F765">
        <v>10</v>
      </c>
      <c r="G765">
        <f>supermarket_sales___Sheet1__2[[#This Row],[Price]]*supermarket_sales___Sheet1__2[[#This Row],[Quantity]]</f>
        <v>285.3</v>
      </c>
    </row>
    <row r="766" spans="1:7" x14ac:dyDescent="0.3">
      <c r="A766" t="s">
        <v>655</v>
      </c>
      <c r="B766" t="s">
        <v>1088</v>
      </c>
      <c r="C766" t="s">
        <v>13</v>
      </c>
      <c r="D766" t="s">
        <v>19</v>
      </c>
      <c r="E766">
        <v>99.7</v>
      </c>
      <c r="F766">
        <v>3</v>
      </c>
      <c r="G766">
        <f>supermarket_sales___Sheet1__2[[#This Row],[Price]]*supermarket_sales___Sheet1__2[[#This Row],[Quantity]]</f>
        <v>299.10000000000002</v>
      </c>
    </row>
    <row r="767" spans="1:7" x14ac:dyDescent="0.3">
      <c r="A767" t="s">
        <v>988</v>
      </c>
      <c r="B767" t="s">
        <v>1036</v>
      </c>
      <c r="C767" t="s">
        <v>13</v>
      </c>
      <c r="D767" t="s">
        <v>19</v>
      </c>
      <c r="E767">
        <v>33.299999999999997</v>
      </c>
      <c r="F767">
        <v>9</v>
      </c>
      <c r="G767">
        <f>supermarket_sales___Sheet1__2[[#This Row],[Price]]*supermarket_sales___Sheet1__2[[#This Row],[Quantity]]</f>
        <v>299.7</v>
      </c>
    </row>
    <row r="768" spans="1:7" x14ac:dyDescent="0.3">
      <c r="A768" t="s">
        <v>733</v>
      </c>
      <c r="B768" t="s">
        <v>1044</v>
      </c>
      <c r="C768" t="s">
        <v>10</v>
      </c>
      <c r="D768" t="s">
        <v>19</v>
      </c>
      <c r="E768">
        <v>75.53</v>
      </c>
      <c r="F768">
        <v>4</v>
      </c>
      <c r="G768">
        <f>supermarket_sales___Sheet1__2[[#This Row],[Price]]*supermarket_sales___Sheet1__2[[#This Row],[Quantity]]</f>
        <v>302.12</v>
      </c>
    </row>
    <row r="769" spans="1:7" x14ac:dyDescent="0.3">
      <c r="A769" t="s">
        <v>197</v>
      </c>
      <c r="B769" t="s">
        <v>1059</v>
      </c>
      <c r="C769" t="s">
        <v>10</v>
      </c>
      <c r="D769" t="s">
        <v>19</v>
      </c>
      <c r="E769">
        <v>33.840000000000003</v>
      </c>
      <c r="F769">
        <v>9</v>
      </c>
      <c r="G769">
        <f>supermarket_sales___Sheet1__2[[#This Row],[Price]]*supermarket_sales___Sheet1__2[[#This Row],[Quantity]]</f>
        <v>304.56000000000006</v>
      </c>
    </row>
    <row r="770" spans="1:7" x14ac:dyDescent="0.3">
      <c r="A770" t="s">
        <v>827</v>
      </c>
      <c r="B770" t="s">
        <v>1117</v>
      </c>
      <c r="C770" t="s">
        <v>13</v>
      </c>
      <c r="D770" t="s">
        <v>19</v>
      </c>
      <c r="E770">
        <v>77.47</v>
      </c>
      <c r="F770">
        <v>4</v>
      </c>
      <c r="G770">
        <f>supermarket_sales___Sheet1__2[[#This Row],[Price]]*supermarket_sales___Sheet1__2[[#This Row],[Quantity]]</f>
        <v>309.88</v>
      </c>
    </row>
    <row r="771" spans="1:7" x14ac:dyDescent="0.3">
      <c r="A771" t="s">
        <v>927</v>
      </c>
      <c r="B771" t="s">
        <v>1104</v>
      </c>
      <c r="C771" t="s">
        <v>10</v>
      </c>
      <c r="D771" t="s">
        <v>19</v>
      </c>
      <c r="E771">
        <v>78.38</v>
      </c>
      <c r="F771">
        <v>4</v>
      </c>
      <c r="G771">
        <f>supermarket_sales___Sheet1__2[[#This Row],[Price]]*supermarket_sales___Sheet1__2[[#This Row],[Quantity]]</f>
        <v>313.52</v>
      </c>
    </row>
    <row r="772" spans="1:7" x14ac:dyDescent="0.3">
      <c r="A772" t="s">
        <v>398</v>
      </c>
      <c r="B772" t="s">
        <v>1105</v>
      </c>
      <c r="C772" t="s">
        <v>10</v>
      </c>
      <c r="D772" t="s">
        <v>19</v>
      </c>
      <c r="E772">
        <v>35.380000000000003</v>
      </c>
      <c r="F772">
        <v>9</v>
      </c>
      <c r="G772">
        <f>supermarket_sales___Sheet1__2[[#This Row],[Price]]*supermarket_sales___Sheet1__2[[#This Row],[Quantity]]</f>
        <v>318.42</v>
      </c>
    </row>
    <row r="773" spans="1:7" x14ac:dyDescent="0.3">
      <c r="A773" t="s">
        <v>942</v>
      </c>
      <c r="B773" t="s">
        <v>1033</v>
      </c>
      <c r="C773" t="s">
        <v>10</v>
      </c>
      <c r="D773" t="s">
        <v>19</v>
      </c>
      <c r="E773">
        <v>35.79</v>
      </c>
      <c r="F773">
        <v>9</v>
      </c>
      <c r="G773">
        <f>supermarket_sales___Sheet1__2[[#This Row],[Price]]*supermarket_sales___Sheet1__2[[#This Row],[Quantity]]</f>
        <v>322.11</v>
      </c>
    </row>
    <row r="774" spans="1:7" x14ac:dyDescent="0.3">
      <c r="A774" t="s">
        <v>18</v>
      </c>
      <c r="B774" t="s">
        <v>1083</v>
      </c>
      <c r="C774" t="s">
        <v>13</v>
      </c>
      <c r="D774" t="s">
        <v>19</v>
      </c>
      <c r="E774">
        <v>46.33</v>
      </c>
      <c r="F774">
        <v>7</v>
      </c>
      <c r="G774">
        <f>supermarket_sales___Sheet1__2[[#This Row],[Price]]*supermarket_sales___Sheet1__2[[#This Row],[Quantity]]</f>
        <v>324.31</v>
      </c>
    </row>
    <row r="775" spans="1:7" x14ac:dyDescent="0.3">
      <c r="A775" t="s">
        <v>83</v>
      </c>
      <c r="B775" t="s">
        <v>1094</v>
      </c>
      <c r="C775" t="s">
        <v>13</v>
      </c>
      <c r="D775" t="s">
        <v>19</v>
      </c>
      <c r="E775">
        <v>55.73</v>
      </c>
      <c r="F775">
        <v>6</v>
      </c>
      <c r="G775">
        <f>supermarket_sales___Sheet1__2[[#This Row],[Price]]*supermarket_sales___Sheet1__2[[#This Row],[Quantity]]</f>
        <v>334.38</v>
      </c>
    </row>
    <row r="776" spans="1:7" x14ac:dyDescent="0.3">
      <c r="A776" t="s">
        <v>396</v>
      </c>
      <c r="B776" t="s">
        <v>1123</v>
      </c>
      <c r="C776" t="s">
        <v>13</v>
      </c>
      <c r="D776" t="s">
        <v>19</v>
      </c>
      <c r="E776">
        <v>67.09</v>
      </c>
      <c r="F776">
        <v>5</v>
      </c>
      <c r="G776">
        <f>supermarket_sales___Sheet1__2[[#This Row],[Price]]*supermarket_sales___Sheet1__2[[#This Row],[Quantity]]</f>
        <v>335.45000000000005</v>
      </c>
    </row>
    <row r="777" spans="1:7" x14ac:dyDescent="0.3">
      <c r="A777" t="s">
        <v>805</v>
      </c>
      <c r="B777" t="s">
        <v>1083</v>
      </c>
      <c r="C777" t="s">
        <v>13</v>
      </c>
      <c r="D777" t="s">
        <v>19</v>
      </c>
      <c r="E777">
        <v>44.01</v>
      </c>
      <c r="F777">
        <v>8</v>
      </c>
      <c r="G777">
        <f>supermarket_sales___Sheet1__2[[#This Row],[Price]]*supermarket_sales___Sheet1__2[[#This Row],[Quantity]]</f>
        <v>352.08</v>
      </c>
    </row>
    <row r="778" spans="1:7" x14ac:dyDescent="0.3">
      <c r="A778" t="s">
        <v>291</v>
      </c>
      <c r="B778" t="s">
        <v>1054</v>
      </c>
      <c r="C778" t="s">
        <v>10</v>
      </c>
      <c r="D778" t="s">
        <v>19</v>
      </c>
      <c r="E778">
        <v>35.54</v>
      </c>
      <c r="F778">
        <v>10</v>
      </c>
      <c r="G778">
        <f>supermarket_sales___Sheet1__2[[#This Row],[Price]]*supermarket_sales___Sheet1__2[[#This Row],[Quantity]]</f>
        <v>355.4</v>
      </c>
    </row>
    <row r="779" spans="1:7" x14ac:dyDescent="0.3">
      <c r="A779" t="s">
        <v>885</v>
      </c>
      <c r="B779" t="s">
        <v>1107</v>
      </c>
      <c r="C779" t="s">
        <v>13</v>
      </c>
      <c r="D779" t="s">
        <v>19</v>
      </c>
      <c r="E779">
        <v>51.07</v>
      </c>
      <c r="F779">
        <v>7</v>
      </c>
      <c r="G779">
        <f>supermarket_sales___Sheet1__2[[#This Row],[Price]]*supermarket_sales___Sheet1__2[[#This Row],[Quantity]]</f>
        <v>357.49</v>
      </c>
    </row>
    <row r="780" spans="1:7" x14ac:dyDescent="0.3">
      <c r="A780" t="s">
        <v>751</v>
      </c>
      <c r="B780" t="s">
        <v>1068</v>
      </c>
      <c r="C780" t="s">
        <v>10</v>
      </c>
      <c r="D780" t="s">
        <v>19</v>
      </c>
      <c r="E780">
        <v>52.18</v>
      </c>
      <c r="F780">
        <v>7</v>
      </c>
      <c r="G780">
        <f>supermarket_sales___Sheet1__2[[#This Row],[Price]]*supermarket_sales___Sheet1__2[[#This Row],[Quantity]]</f>
        <v>365.26</v>
      </c>
    </row>
    <row r="781" spans="1:7" x14ac:dyDescent="0.3">
      <c r="A781" t="s">
        <v>775</v>
      </c>
      <c r="B781" t="s">
        <v>1062</v>
      </c>
      <c r="C781" t="s">
        <v>13</v>
      </c>
      <c r="D781" t="s">
        <v>19</v>
      </c>
      <c r="E781">
        <v>73.28</v>
      </c>
      <c r="F781">
        <v>5</v>
      </c>
      <c r="G781">
        <f>supermarket_sales___Sheet1__2[[#This Row],[Price]]*supermarket_sales___Sheet1__2[[#This Row],[Quantity]]</f>
        <v>366.4</v>
      </c>
    </row>
    <row r="782" spans="1:7" x14ac:dyDescent="0.3">
      <c r="A782" t="s">
        <v>956</v>
      </c>
      <c r="B782" t="s">
        <v>1123</v>
      </c>
      <c r="C782" t="s">
        <v>13</v>
      </c>
      <c r="D782" t="s">
        <v>19</v>
      </c>
      <c r="E782">
        <v>63.15</v>
      </c>
      <c r="F782">
        <v>6</v>
      </c>
      <c r="G782">
        <f>supermarket_sales___Sheet1__2[[#This Row],[Price]]*supermarket_sales___Sheet1__2[[#This Row],[Quantity]]</f>
        <v>378.9</v>
      </c>
    </row>
    <row r="783" spans="1:7" x14ac:dyDescent="0.3">
      <c r="A783" t="s">
        <v>267</v>
      </c>
      <c r="B783" t="s">
        <v>1074</v>
      </c>
      <c r="C783" t="s">
        <v>10</v>
      </c>
      <c r="D783" t="s">
        <v>19</v>
      </c>
      <c r="E783">
        <v>47.59</v>
      </c>
      <c r="F783">
        <v>8</v>
      </c>
      <c r="G783">
        <f>supermarket_sales___Sheet1__2[[#This Row],[Price]]*supermarket_sales___Sheet1__2[[#This Row],[Quantity]]</f>
        <v>380.72</v>
      </c>
    </row>
    <row r="784" spans="1:7" x14ac:dyDescent="0.3">
      <c r="A784" t="s">
        <v>762</v>
      </c>
      <c r="B784" t="s">
        <v>1108</v>
      </c>
      <c r="C784" t="s">
        <v>13</v>
      </c>
      <c r="D784" t="s">
        <v>19</v>
      </c>
      <c r="E784">
        <v>55.61</v>
      </c>
      <c r="F784">
        <v>7</v>
      </c>
      <c r="G784">
        <f>supermarket_sales___Sheet1__2[[#This Row],[Price]]*supermarket_sales___Sheet1__2[[#This Row],[Quantity]]</f>
        <v>389.27</v>
      </c>
    </row>
    <row r="785" spans="1:7" x14ac:dyDescent="0.3">
      <c r="A785" t="s">
        <v>976</v>
      </c>
      <c r="B785" t="s">
        <v>1056</v>
      </c>
      <c r="C785" t="s">
        <v>10</v>
      </c>
      <c r="D785" t="s">
        <v>19</v>
      </c>
      <c r="E785">
        <v>65.91</v>
      </c>
      <c r="F785">
        <v>6</v>
      </c>
      <c r="G785">
        <f>supermarket_sales___Sheet1__2[[#This Row],[Price]]*supermarket_sales___Sheet1__2[[#This Row],[Quantity]]</f>
        <v>395.46</v>
      </c>
    </row>
    <row r="786" spans="1:7" x14ac:dyDescent="0.3">
      <c r="A786" t="s">
        <v>436</v>
      </c>
      <c r="B786" t="s">
        <v>1065</v>
      </c>
      <c r="C786" t="s">
        <v>13</v>
      </c>
      <c r="D786" t="s">
        <v>19</v>
      </c>
      <c r="E786">
        <v>50.93</v>
      </c>
      <c r="F786">
        <v>8</v>
      </c>
      <c r="G786">
        <f>supermarket_sales___Sheet1__2[[#This Row],[Price]]*supermarket_sales___Sheet1__2[[#This Row],[Quantity]]</f>
        <v>407.44</v>
      </c>
    </row>
    <row r="787" spans="1:7" x14ac:dyDescent="0.3">
      <c r="A787" t="s">
        <v>592</v>
      </c>
      <c r="B787" t="s">
        <v>1042</v>
      </c>
      <c r="C787" t="s">
        <v>10</v>
      </c>
      <c r="D787" t="s">
        <v>19</v>
      </c>
      <c r="E787">
        <v>82.04</v>
      </c>
      <c r="F787">
        <v>5</v>
      </c>
      <c r="G787">
        <f>supermarket_sales___Sheet1__2[[#This Row],[Price]]*supermarket_sales___Sheet1__2[[#This Row],[Quantity]]</f>
        <v>410.20000000000005</v>
      </c>
    </row>
    <row r="788" spans="1:7" x14ac:dyDescent="0.3">
      <c r="A788" t="s">
        <v>394</v>
      </c>
      <c r="B788" t="s">
        <v>1045</v>
      </c>
      <c r="C788" t="s">
        <v>13</v>
      </c>
      <c r="D788" t="s">
        <v>19</v>
      </c>
      <c r="E788">
        <v>70.11</v>
      </c>
      <c r="F788">
        <v>6</v>
      </c>
      <c r="G788">
        <f>supermarket_sales___Sheet1__2[[#This Row],[Price]]*supermarket_sales___Sheet1__2[[#This Row],[Quantity]]</f>
        <v>420.65999999999997</v>
      </c>
    </row>
    <row r="789" spans="1:7" x14ac:dyDescent="0.3">
      <c r="A789" t="s">
        <v>46</v>
      </c>
      <c r="B789" t="s">
        <v>1065</v>
      </c>
      <c r="C789" t="s">
        <v>10</v>
      </c>
      <c r="D789" t="s">
        <v>19</v>
      </c>
      <c r="E789">
        <v>52.59</v>
      </c>
      <c r="F789">
        <v>8</v>
      </c>
      <c r="G789">
        <f>supermarket_sales___Sheet1__2[[#This Row],[Price]]*supermarket_sales___Sheet1__2[[#This Row],[Quantity]]</f>
        <v>420.72</v>
      </c>
    </row>
    <row r="790" spans="1:7" x14ac:dyDescent="0.3">
      <c r="A790" t="s">
        <v>821</v>
      </c>
      <c r="B790" t="s">
        <v>1118</v>
      </c>
      <c r="C790" t="s">
        <v>10</v>
      </c>
      <c r="D790" t="s">
        <v>19</v>
      </c>
      <c r="E790">
        <v>86.69</v>
      </c>
      <c r="F790">
        <v>5</v>
      </c>
      <c r="G790">
        <f>supermarket_sales___Sheet1__2[[#This Row],[Price]]*supermarket_sales___Sheet1__2[[#This Row],[Quantity]]</f>
        <v>433.45</v>
      </c>
    </row>
    <row r="791" spans="1:7" x14ac:dyDescent="0.3">
      <c r="A791" t="s">
        <v>717</v>
      </c>
      <c r="B791" t="s">
        <v>1040</v>
      </c>
      <c r="C791" t="s">
        <v>10</v>
      </c>
      <c r="D791" t="s">
        <v>19</v>
      </c>
      <c r="E791">
        <v>87.37</v>
      </c>
      <c r="F791">
        <v>5</v>
      </c>
      <c r="G791">
        <f>supermarket_sales___Sheet1__2[[#This Row],[Price]]*supermarket_sales___Sheet1__2[[#This Row],[Quantity]]</f>
        <v>436.85</v>
      </c>
    </row>
    <row r="792" spans="1:7" x14ac:dyDescent="0.3">
      <c r="A792" t="s">
        <v>385</v>
      </c>
      <c r="B792" t="s">
        <v>1119</v>
      </c>
      <c r="C792" t="s">
        <v>13</v>
      </c>
      <c r="D792" t="s">
        <v>19</v>
      </c>
      <c r="E792">
        <v>73.22</v>
      </c>
      <c r="F792">
        <v>6</v>
      </c>
      <c r="G792">
        <f>supermarket_sales___Sheet1__2[[#This Row],[Price]]*supermarket_sales___Sheet1__2[[#This Row],[Quantity]]</f>
        <v>439.32</v>
      </c>
    </row>
    <row r="793" spans="1:7" x14ac:dyDescent="0.3">
      <c r="A793" t="s">
        <v>964</v>
      </c>
      <c r="B793" t="s">
        <v>1039</v>
      </c>
      <c r="C793" t="s">
        <v>13</v>
      </c>
      <c r="D793" t="s">
        <v>19</v>
      </c>
      <c r="E793">
        <v>45.68</v>
      </c>
      <c r="F793">
        <v>10</v>
      </c>
      <c r="G793">
        <f>supermarket_sales___Sheet1__2[[#This Row],[Price]]*supermarket_sales___Sheet1__2[[#This Row],[Quantity]]</f>
        <v>456.8</v>
      </c>
    </row>
    <row r="794" spans="1:7" x14ac:dyDescent="0.3">
      <c r="A794" t="s">
        <v>234</v>
      </c>
      <c r="B794" t="s">
        <v>1102</v>
      </c>
      <c r="C794" t="s">
        <v>13</v>
      </c>
      <c r="D794" t="s">
        <v>19</v>
      </c>
      <c r="E794">
        <v>92.36</v>
      </c>
      <c r="F794">
        <v>5</v>
      </c>
      <c r="G794">
        <f>supermarket_sales___Sheet1__2[[#This Row],[Price]]*supermarket_sales___Sheet1__2[[#This Row],[Quantity]]</f>
        <v>461.8</v>
      </c>
    </row>
    <row r="795" spans="1:7" x14ac:dyDescent="0.3">
      <c r="A795" t="s">
        <v>166</v>
      </c>
      <c r="B795" t="s">
        <v>1119</v>
      </c>
      <c r="C795" t="s">
        <v>13</v>
      </c>
      <c r="D795" t="s">
        <v>19</v>
      </c>
      <c r="E795">
        <v>77.95</v>
      </c>
      <c r="F795">
        <v>6</v>
      </c>
      <c r="G795">
        <f>supermarket_sales___Sheet1__2[[#This Row],[Price]]*supermarket_sales___Sheet1__2[[#This Row],[Quantity]]</f>
        <v>467.70000000000005</v>
      </c>
    </row>
    <row r="796" spans="1:7" x14ac:dyDescent="0.3">
      <c r="A796" t="s">
        <v>319</v>
      </c>
      <c r="B796" t="s">
        <v>1046</v>
      </c>
      <c r="C796" t="s">
        <v>10</v>
      </c>
      <c r="D796" t="s">
        <v>19</v>
      </c>
      <c r="E796">
        <v>78.38</v>
      </c>
      <c r="F796">
        <v>6</v>
      </c>
      <c r="G796">
        <f>supermarket_sales___Sheet1__2[[#This Row],[Price]]*supermarket_sales___Sheet1__2[[#This Row],[Quantity]]</f>
        <v>470.28</v>
      </c>
    </row>
    <row r="797" spans="1:7" x14ac:dyDescent="0.3">
      <c r="A797" t="s">
        <v>276</v>
      </c>
      <c r="B797" t="s">
        <v>1116</v>
      </c>
      <c r="C797" t="s">
        <v>10</v>
      </c>
      <c r="D797" t="s">
        <v>19</v>
      </c>
      <c r="E797">
        <v>58.9</v>
      </c>
      <c r="F797">
        <v>8</v>
      </c>
      <c r="G797">
        <f>supermarket_sales___Sheet1__2[[#This Row],[Price]]*supermarket_sales___Sheet1__2[[#This Row],[Quantity]]</f>
        <v>471.2</v>
      </c>
    </row>
    <row r="798" spans="1:7" x14ac:dyDescent="0.3">
      <c r="A798" t="s">
        <v>931</v>
      </c>
      <c r="B798" t="s">
        <v>1055</v>
      </c>
      <c r="C798" t="s">
        <v>13</v>
      </c>
      <c r="D798" t="s">
        <v>19</v>
      </c>
      <c r="E798">
        <v>49.01</v>
      </c>
      <c r="F798">
        <v>10</v>
      </c>
      <c r="G798">
        <f>supermarket_sales___Sheet1__2[[#This Row],[Price]]*supermarket_sales___Sheet1__2[[#This Row],[Quantity]]</f>
        <v>490.09999999999997</v>
      </c>
    </row>
    <row r="799" spans="1:7" x14ac:dyDescent="0.3">
      <c r="A799" t="s">
        <v>121</v>
      </c>
      <c r="B799" t="s">
        <v>1092</v>
      </c>
      <c r="C799" t="s">
        <v>13</v>
      </c>
      <c r="D799" t="s">
        <v>19</v>
      </c>
      <c r="E799">
        <v>82.7</v>
      </c>
      <c r="F799">
        <v>6</v>
      </c>
      <c r="G799">
        <f>supermarket_sales___Sheet1__2[[#This Row],[Price]]*supermarket_sales___Sheet1__2[[#This Row],[Quantity]]</f>
        <v>496.20000000000005</v>
      </c>
    </row>
    <row r="800" spans="1:7" x14ac:dyDescent="0.3">
      <c r="A800" t="s">
        <v>543</v>
      </c>
      <c r="B800" t="s">
        <v>1102</v>
      </c>
      <c r="C800" t="s">
        <v>10</v>
      </c>
      <c r="D800" t="s">
        <v>19</v>
      </c>
      <c r="E800">
        <v>83.17</v>
      </c>
      <c r="F800">
        <v>6</v>
      </c>
      <c r="G800">
        <f>supermarket_sales___Sheet1__2[[#This Row],[Price]]*supermarket_sales___Sheet1__2[[#This Row],[Quantity]]</f>
        <v>499.02</v>
      </c>
    </row>
    <row r="801" spans="1:7" x14ac:dyDescent="0.3">
      <c r="A801" t="s">
        <v>492</v>
      </c>
      <c r="B801" t="s">
        <v>1061</v>
      </c>
      <c r="C801" t="s">
        <v>10</v>
      </c>
      <c r="D801" t="s">
        <v>19</v>
      </c>
      <c r="E801">
        <v>83.77</v>
      </c>
      <c r="F801">
        <v>6</v>
      </c>
      <c r="G801">
        <f>supermarket_sales___Sheet1__2[[#This Row],[Price]]*supermarket_sales___Sheet1__2[[#This Row],[Quantity]]</f>
        <v>502.62</v>
      </c>
    </row>
    <row r="802" spans="1:7" x14ac:dyDescent="0.3">
      <c r="A802" t="s">
        <v>251</v>
      </c>
      <c r="B802" t="s">
        <v>1084</v>
      </c>
      <c r="C802" t="s">
        <v>13</v>
      </c>
      <c r="D802" t="s">
        <v>19</v>
      </c>
      <c r="E802">
        <v>63.42</v>
      </c>
      <c r="F802">
        <v>8</v>
      </c>
      <c r="G802">
        <f>supermarket_sales___Sheet1__2[[#This Row],[Price]]*supermarket_sales___Sheet1__2[[#This Row],[Quantity]]</f>
        <v>507.36</v>
      </c>
    </row>
    <row r="803" spans="1:7" x14ac:dyDescent="0.3">
      <c r="A803" t="s">
        <v>145</v>
      </c>
      <c r="B803" t="s">
        <v>1113</v>
      </c>
      <c r="C803" t="s">
        <v>10</v>
      </c>
      <c r="D803" t="s">
        <v>19</v>
      </c>
      <c r="E803">
        <v>63.91</v>
      </c>
      <c r="F803">
        <v>8</v>
      </c>
      <c r="G803">
        <f>supermarket_sales___Sheet1__2[[#This Row],[Price]]*supermarket_sales___Sheet1__2[[#This Row],[Quantity]]</f>
        <v>511.28</v>
      </c>
    </row>
    <row r="804" spans="1:7" x14ac:dyDescent="0.3">
      <c r="A804" t="s">
        <v>897</v>
      </c>
      <c r="B804" t="s">
        <v>1091</v>
      </c>
      <c r="C804" t="s">
        <v>13</v>
      </c>
      <c r="D804" t="s">
        <v>19</v>
      </c>
      <c r="E804">
        <v>65.260000000000005</v>
      </c>
      <c r="F804">
        <v>8</v>
      </c>
      <c r="G804">
        <f>supermarket_sales___Sheet1__2[[#This Row],[Price]]*supermarket_sales___Sheet1__2[[#This Row],[Quantity]]</f>
        <v>522.08000000000004</v>
      </c>
    </row>
    <row r="805" spans="1:7" x14ac:dyDescent="0.3">
      <c r="A805" t="s">
        <v>135</v>
      </c>
      <c r="B805" t="s">
        <v>1039</v>
      </c>
      <c r="C805" t="s">
        <v>10</v>
      </c>
      <c r="D805" t="s">
        <v>19</v>
      </c>
      <c r="E805">
        <v>58.07</v>
      </c>
      <c r="F805">
        <v>9</v>
      </c>
      <c r="G805">
        <f>supermarket_sales___Sheet1__2[[#This Row],[Price]]*supermarket_sales___Sheet1__2[[#This Row],[Quantity]]</f>
        <v>522.63</v>
      </c>
    </row>
    <row r="806" spans="1:7" x14ac:dyDescent="0.3">
      <c r="A806" t="s">
        <v>302</v>
      </c>
      <c r="B806" t="s">
        <v>1066</v>
      </c>
      <c r="C806" t="s">
        <v>13</v>
      </c>
      <c r="D806" t="s">
        <v>19</v>
      </c>
      <c r="E806">
        <v>69.959999999999994</v>
      </c>
      <c r="F806">
        <v>8</v>
      </c>
      <c r="G806">
        <f>supermarket_sales___Sheet1__2[[#This Row],[Price]]*supermarket_sales___Sheet1__2[[#This Row],[Quantity]]</f>
        <v>559.67999999999995</v>
      </c>
    </row>
    <row r="807" spans="1:7" x14ac:dyDescent="0.3">
      <c r="A807" t="s">
        <v>758</v>
      </c>
      <c r="B807" t="s">
        <v>1108</v>
      </c>
      <c r="C807" t="s">
        <v>10</v>
      </c>
      <c r="D807" t="s">
        <v>19</v>
      </c>
      <c r="E807">
        <v>81.2</v>
      </c>
      <c r="F807">
        <v>7</v>
      </c>
      <c r="G807">
        <f>supermarket_sales___Sheet1__2[[#This Row],[Price]]*supermarket_sales___Sheet1__2[[#This Row],[Quantity]]</f>
        <v>568.4</v>
      </c>
    </row>
    <row r="808" spans="1:7" x14ac:dyDescent="0.3">
      <c r="A808" t="s">
        <v>170</v>
      </c>
      <c r="B808" t="s">
        <v>1081</v>
      </c>
      <c r="C808" t="s">
        <v>10</v>
      </c>
      <c r="D808" t="s">
        <v>19</v>
      </c>
      <c r="E808">
        <v>71.86</v>
      </c>
      <c r="F808">
        <v>8</v>
      </c>
      <c r="G808">
        <f>supermarket_sales___Sheet1__2[[#This Row],[Price]]*supermarket_sales___Sheet1__2[[#This Row],[Quantity]]</f>
        <v>574.88</v>
      </c>
    </row>
    <row r="809" spans="1:7" x14ac:dyDescent="0.3">
      <c r="A809" t="s">
        <v>779</v>
      </c>
      <c r="B809" t="s">
        <v>1114</v>
      </c>
      <c r="C809" t="s">
        <v>13</v>
      </c>
      <c r="D809" t="s">
        <v>19</v>
      </c>
      <c r="E809">
        <v>96.52</v>
      </c>
      <c r="F809">
        <v>6</v>
      </c>
      <c r="G809">
        <f>supermarket_sales___Sheet1__2[[#This Row],[Price]]*supermarket_sales___Sheet1__2[[#This Row],[Quantity]]</f>
        <v>579.12</v>
      </c>
    </row>
    <row r="810" spans="1:7" x14ac:dyDescent="0.3">
      <c r="A810" t="s">
        <v>952</v>
      </c>
      <c r="B810" t="s">
        <v>1104</v>
      </c>
      <c r="C810" t="s">
        <v>13</v>
      </c>
      <c r="D810" t="s">
        <v>19</v>
      </c>
      <c r="E810">
        <v>99.92</v>
      </c>
      <c r="F810">
        <v>6</v>
      </c>
      <c r="G810">
        <f>supermarket_sales___Sheet1__2[[#This Row],[Price]]*supermarket_sales___Sheet1__2[[#This Row],[Quantity]]</f>
        <v>599.52</v>
      </c>
    </row>
    <row r="811" spans="1:7" x14ac:dyDescent="0.3">
      <c r="A811" t="s">
        <v>505</v>
      </c>
      <c r="B811" t="s">
        <v>1041</v>
      </c>
      <c r="C811" t="s">
        <v>10</v>
      </c>
      <c r="D811" t="s">
        <v>19</v>
      </c>
      <c r="E811">
        <v>60.38</v>
      </c>
      <c r="F811">
        <v>10</v>
      </c>
      <c r="G811">
        <f>supermarket_sales___Sheet1__2[[#This Row],[Price]]*supermarket_sales___Sheet1__2[[#This Row],[Quantity]]</f>
        <v>603.80000000000007</v>
      </c>
    </row>
    <row r="812" spans="1:7" x14ac:dyDescent="0.3">
      <c r="A812" t="s">
        <v>709</v>
      </c>
      <c r="B812" t="s">
        <v>1111</v>
      </c>
      <c r="C812" t="s">
        <v>10</v>
      </c>
      <c r="D812" t="s">
        <v>19</v>
      </c>
      <c r="E812">
        <v>63.56</v>
      </c>
      <c r="F812">
        <v>10</v>
      </c>
      <c r="G812">
        <f>supermarket_sales___Sheet1__2[[#This Row],[Price]]*supermarket_sales___Sheet1__2[[#This Row],[Quantity]]</f>
        <v>635.6</v>
      </c>
    </row>
    <row r="813" spans="1:7" x14ac:dyDescent="0.3">
      <c r="A813" t="s">
        <v>147</v>
      </c>
      <c r="B813" t="s">
        <v>1033</v>
      </c>
      <c r="C813" t="s">
        <v>13</v>
      </c>
      <c r="D813" t="s">
        <v>19</v>
      </c>
      <c r="E813">
        <v>93.69</v>
      </c>
      <c r="F813">
        <v>7</v>
      </c>
      <c r="G813">
        <f>supermarket_sales___Sheet1__2[[#This Row],[Price]]*supermarket_sales___Sheet1__2[[#This Row],[Quantity]]</f>
        <v>655.82999999999993</v>
      </c>
    </row>
    <row r="814" spans="1:7" x14ac:dyDescent="0.3">
      <c r="A814" t="s">
        <v>644</v>
      </c>
      <c r="B814" t="s">
        <v>1120</v>
      </c>
      <c r="C814" t="s">
        <v>10</v>
      </c>
      <c r="D814" t="s">
        <v>19</v>
      </c>
      <c r="E814">
        <v>94.59</v>
      </c>
      <c r="F814">
        <v>7</v>
      </c>
      <c r="G814">
        <f>supermarket_sales___Sheet1__2[[#This Row],[Price]]*supermarket_sales___Sheet1__2[[#This Row],[Quantity]]</f>
        <v>662.13</v>
      </c>
    </row>
    <row r="815" spans="1:7" x14ac:dyDescent="0.3">
      <c r="A815" t="s">
        <v>311</v>
      </c>
      <c r="B815" t="s">
        <v>1112</v>
      </c>
      <c r="C815" t="s">
        <v>10</v>
      </c>
      <c r="D815" t="s">
        <v>19</v>
      </c>
      <c r="E815">
        <v>94.88</v>
      </c>
      <c r="F815">
        <v>7</v>
      </c>
      <c r="G815">
        <f>supermarket_sales___Sheet1__2[[#This Row],[Price]]*supermarket_sales___Sheet1__2[[#This Row],[Quantity]]</f>
        <v>664.16</v>
      </c>
    </row>
    <row r="816" spans="1:7" x14ac:dyDescent="0.3">
      <c r="A816" t="s">
        <v>96</v>
      </c>
      <c r="B816" t="s">
        <v>1121</v>
      </c>
      <c r="C816" t="s">
        <v>13</v>
      </c>
      <c r="D816" t="s">
        <v>19</v>
      </c>
      <c r="E816">
        <v>74.67</v>
      </c>
      <c r="F816">
        <v>9</v>
      </c>
      <c r="G816">
        <f>supermarket_sales___Sheet1__2[[#This Row],[Price]]*supermarket_sales___Sheet1__2[[#This Row],[Quantity]]</f>
        <v>672.03</v>
      </c>
    </row>
    <row r="817" spans="1:7" x14ac:dyDescent="0.3">
      <c r="A817" t="s">
        <v>511</v>
      </c>
      <c r="B817" t="s">
        <v>1053</v>
      </c>
      <c r="C817" t="s">
        <v>10</v>
      </c>
      <c r="D817" t="s">
        <v>19</v>
      </c>
      <c r="E817">
        <v>77.680000000000007</v>
      </c>
      <c r="F817">
        <v>9</v>
      </c>
      <c r="G817">
        <f>supermarket_sales___Sheet1__2[[#This Row],[Price]]*supermarket_sales___Sheet1__2[[#This Row],[Quantity]]</f>
        <v>699.12000000000012</v>
      </c>
    </row>
    <row r="818" spans="1:7" x14ac:dyDescent="0.3">
      <c r="A818" t="s">
        <v>329</v>
      </c>
      <c r="B818" t="s">
        <v>1047</v>
      </c>
      <c r="C818" t="s">
        <v>10</v>
      </c>
      <c r="D818" t="s">
        <v>19</v>
      </c>
      <c r="E818">
        <v>88.79</v>
      </c>
      <c r="F818">
        <v>8</v>
      </c>
      <c r="G818">
        <f>supermarket_sales___Sheet1__2[[#This Row],[Price]]*supermarket_sales___Sheet1__2[[#This Row],[Quantity]]</f>
        <v>710.32</v>
      </c>
    </row>
    <row r="819" spans="1:7" x14ac:dyDescent="0.3">
      <c r="A819" t="s">
        <v>369</v>
      </c>
      <c r="B819" t="s">
        <v>1115</v>
      </c>
      <c r="C819" t="s">
        <v>10</v>
      </c>
      <c r="D819" t="s">
        <v>19</v>
      </c>
      <c r="E819">
        <v>89.25</v>
      </c>
      <c r="F819">
        <v>8</v>
      </c>
      <c r="G819">
        <f>supermarket_sales___Sheet1__2[[#This Row],[Price]]*supermarket_sales___Sheet1__2[[#This Row],[Quantity]]</f>
        <v>714</v>
      </c>
    </row>
    <row r="820" spans="1:7" x14ac:dyDescent="0.3">
      <c r="A820" t="s">
        <v>80</v>
      </c>
      <c r="B820" t="s">
        <v>1115</v>
      </c>
      <c r="C820" t="s">
        <v>10</v>
      </c>
      <c r="D820" t="s">
        <v>19</v>
      </c>
      <c r="E820">
        <v>72.349999999999994</v>
      </c>
      <c r="F820">
        <v>10</v>
      </c>
      <c r="G820">
        <f>supermarket_sales___Sheet1__2[[#This Row],[Price]]*supermarket_sales___Sheet1__2[[#This Row],[Quantity]]</f>
        <v>723.5</v>
      </c>
    </row>
    <row r="821" spans="1:7" x14ac:dyDescent="0.3">
      <c r="A821" t="s">
        <v>136</v>
      </c>
      <c r="B821" t="s">
        <v>1089</v>
      </c>
      <c r="C821" t="s">
        <v>10</v>
      </c>
      <c r="D821" t="s">
        <v>19</v>
      </c>
      <c r="E821">
        <v>80.790000000000006</v>
      </c>
      <c r="F821">
        <v>9</v>
      </c>
      <c r="G821">
        <f>supermarket_sales___Sheet1__2[[#This Row],[Price]]*supermarket_sales___Sheet1__2[[#This Row],[Quantity]]</f>
        <v>727.11</v>
      </c>
    </row>
    <row r="822" spans="1:7" x14ac:dyDescent="0.3">
      <c r="A822" t="s">
        <v>674</v>
      </c>
      <c r="B822" t="s">
        <v>1112</v>
      </c>
      <c r="C822" t="s">
        <v>10</v>
      </c>
      <c r="D822" t="s">
        <v>19</v>
      </c>
      <c r="E822">
        <v>72.78</v>
      </c>
      <c r="F822">
        <v>10</v>
      </c>
      <c r="G822">
        <f>supermarket_sales___Sheet1__2[[#This Row],[Price]]*supermarket_sales___Sheet1__2[[#This Row],[Quantity]]</f>
        <v>727.8</v>
      </c>
    </row>
    <row r="823" spans="1:7" x14ac:dyDescent="0.3">
      <c r="A823" t="s">
        <v>26</v>
      </c>
      <c r="B823" t="s">
        <v>1094</v>
      </c>
      <c r="C823" t="s">
        <v>13</v>
      </c>
      <c r="D823" t="s">
        <v>19</v>
      </c>
      <c r="E823">
        <v>73.56</v>
      </c>
      <c r="F823">
        <v>10</v>
      </c>
      <c r="G823">
        <f>supermarket_sales___Sheet1__2[[#This Row],[Price]]*supermarket_sales___Sheet1__2[[#This Row],[Quantity]]</f>
        <v>735.6</v>
      </c>
    </row>
    <row r="824" spans="1:7" x14ac:dyDescent="0.3">
      <c r="A824" t="s">
        <v>934</v>
      </c>
      <c r="B824" t="s">
        <v>1034</v>
      </c>
      <c r="C824" t="s">
        <v>13</v>
      </c>
      <c r="D824" t="s">
        <v>19</v>
      </c>
      <c r="E824">
        <v>93.12</v>
      </c>
      <c r="F824">
        <v>8</v>
      </c>
      <c r="G824">
        <f>supermarket_sales___Sheet1__2[[#This Row],[Price]]*supermarket_sales___Sheet1__2[[#This Row],[Quantity]]</f>
        <v>744.96</v>
      </c>
    </row>
    <row r="825" spans="1:7" x14ac:dyDescent="0.3">
      <c r="A825" t="s">
        <v>266</v>
      </c>
      <c r="B825" t="s">
        <v>1086</v>
      </c>
      <c r="C825" t="s">
        <v>13</v>
      </c>
      <c r="D825" t="s">
        <v>19</v>
      </c>
      <c r="E825">
        <v>93.87</v>
      </c>
      <c r="F825">
        <v>8</v>
      </c>
      <c r="G825">
        <f>supermarket_sales___Sheet1__2[[#This Row],[Price]]*supermarket_sales___Sheet1__2[[#This Row],[Quantity]]</f>
        <v>750.96</v>
      </c>
    </row>
    <row r="826" spans="1:7" x14ac:dyDescent="0.3">
      <c r="A826" t="s">
        <v>208</v>
      </c>
      <c r="B826" t="s">
        <v>1083</v>
      </c>
      <c r="C826" t="s">
        <v>10</v>
      </c>
      <c r="D826" t="s">
        <v>19</v>
      </c>
      <c r="E826">
        <v>94.49</v>
      </c>
      <c r="F826">
        <v>8</v>
      </c>
      <c r="G826">
        <f>supermarket_sales___Sheet1__2[[#This Row],[Price]]*supermarket_sales___Sheet1__2[[#This Row],[Quantity]]</f>
        <v>755.92</v>
      </c>
    </row>
    <row r="827" spans="1:7" x14ac:dyDescent="0.3">
      <c r="A827" t="s">
        <v>787</v>
      </c>
      <c r="B827" t="s">
        <v>1092</v>
      </c>
      <c r="C827" t="s">
        <v>13</v>
      </c>
      <c r="D827" t="s">
        <v>19</v>
      </c>
      <c r="E827">
        <v>95.46</v>
      </c>
      <c r="F827">
        <v>8</v>
      </c>
      <c r="G827">
        <f>supermarket_sales___Sheet1__2[[#This Row],[Price]]*supermarket_sales___Sheet1__2[[#This Row],[Quantity]]</f>
        <v>763.68</v>
      </c>
    </row>
    <row r="828" spans="1:7" x14ac:dyDescent="0.3">
      <c r="A828" t="s">
        <v>726</v>
      </c>
      <c r="B828" t="s">
        <v>1051</v>
      </c>
      <c r="C828" t="s">
        <v>10</v>
      </c>
      <c r="D828" t="s">
        <v>19</v>
      </c>
      <c r="E828">
        <v>88.39</v>
      </c>
      <c r="F828">
        <v>9</v>
      </c>
      <c r="G828">
        <f>supermarket_sales___Sheet1__2[[#This Row],[Price]]*supermarket_sales___Sheet1__2[[#This Row],[Quantity]]</f>
        <v>795.51</v>
      </c>
    </row>
    <row r="829" spans="1:7" x14ac:dyDescent="0.3">
      <c r="A829" t="s">
        <v>464</v>
      </c>
      <c r="B829" t="s">
        <v>1099</v>
      </c>
      <c r="C829" t="s">
        <v>10</v>
      </c>
      <c r="D829" t="s">
        <v>19</v>
      </c>
      <c r="E829">
        <v>89.21</v>
      </c>
      <c r="F829">
        <v>9</v>
      </c>
      <c r="G829">
        <f>supermarket_sales___Sheet1__2[[#This Row],[Price]]*supermarket_sales___Sheet1__2[[#This Row],[Quantity]]</f>
        <v>802.89</v>
      </c>
    </row>
    <row r="830" spans="1:7" x14ac:dyDescent="0.3">
      <c r="A830" t="s">
        <v>761</v>
      </c>
      <c r="B830" t="s">
        <v>1102</v>
      </c>
      <c r="C830" t="s">
        <v>13</v>
      </c>
      <c r="D830" t="s">
        <v>19</v>
      </c>
      <c r="E830">
        <v>93.96</v>
      </c>
      <c r="F830">
        <v>9</v>
      </c>
      <c r="G830">
        <f>supermarket_sales___Sheet1__2[[#This Row],[Price]]*supermarket_sales___Sheet1__2[[#This Row],[Quantity]]</f>
        <v>845.64</v>
      </c>
    </row>
    <row r="831" spans="1:7" x14ac:dyDescent="0.3">
      <c r="A831" t="s">
        <v>451</v>
      </c>
      <c r="B831" t="s">
        <v>1057</v>
      </c>
      <c r="C831" t="s">
        <v>10</v>
      </c>
      <c r="D831" t="s">
        <v>19</v>
      </c>
      <c r="E831">
        <v>90.65</v>
      </c>
      <c r="F831">
        <v>10</v>
      </c>
      <c r="G831">
        <f>supermarket_sales___Sheet1__2[[#This Row],[Price]]*supermarket_sales___Sheet1__2[[#This Row],[Quantity]]</f>
        <v>906.5</v>
      </c>
    </row>
    <row r="832" spans="1:7" x14ac:dyDescent="0.3">
      <c r="A832" t="s">
        <v>188</v>
      </c>
      <c r="B832" t="s">
        <v>1111</v>
      </c>
      <c r="C832" t="s">
        <v>13</v>
      </c>
      <c r="D832" t="s">
        <v>19</v>
      </c>
      <c r="E832">
        <v>95.58</v>
      </c>
      <c r="F832">
        <v>10</v>
      </c>
      <c r="G832">
        <f>supermarket_sales___Sheet1__2[[#This Row],[Price]]*supermarket_sales___Sheet1__2[[#This Row],[Quantity]]</f>
        <v>955.8</v>
      </c>
    </row>
    <row r="833" spans="1:7" x14ac:dyDescent="0.3">
      <c r="A833" t="s">
        <v>814</v>
      </c>
      <c r="B833" t="s">
        <v>1099</v>
      </c>
      <c r="C833" t="s">
        <v>13</v>
      </c>
      <c r="D833" t="s">
        <v>19</v>
      </c>
      <c r="E833">
        <v>97.37</v>
      </c>
      <c r="F833">
        <v>10</v>
      </c>
      <c r="G833">
        <f>supermarket_sales___Sheet1__2[[#This Row],[Price]]*supermarket_sales___Sheet1__2[[#This Row],[Quantity]]</f>
        <v>973.7</v>
      </c>
    </row>
    <row r="834" spans="1:7" x14ac:dyDescent="0.3">
      <c r="A834" t="s">
        <v>1018</v>
      </c>
      <c r="B834" t="s">
        <v>1051</v>
      </c>
      <c r="C834" t="s">
        <v>13</v>
      </c>
      <c r="D834" t="s">
        <v>19</v>
      </c>
      <c r="E834">
        <v>97.38</v>
      </c>
      <c r="F834">
        <v>10</v>
      </c>
      <c r="G834">
        <f>supermarket_sales___Sheet1__2[[#This Row],[Price]]*supermarket_sales___Sheet1__2[[#This Row],[Quantity]]</f>
        <v>973.8</v>
      </c>
    </row>
    <row r="835" spans="1:7" x14ac:dyDescent="0.3">
      <c r="A835" t="s">
        <v>721</v>
      </c>
      <c r="B835" t="s">
        <v>1107</v>
      </c>
      <c r="C835" t="s">
        <v>13</v>
      </c>
      <c r="D835" t="s">
        <v>19</v>
      </c>
      <c r="E835">
        <v>97.5</v>
      </c>
      <c r="F835">
        <v>10</v>
      </c>
      <c r="G835">
        <f>supermarket_sales___Sheet1__2[[#This Row],[Price]]*supermarket_sales___Sheet1__2[[#This Row],[Quantity]]</f>
        <v>975</v>
      </c>
    </row>
    <row r="836" spans="1:7" x14ac:dyDescent="0.3">
      <c r="A836" t="s">
        <v>844</v>
      </c>
      <c r="B836" t="s">
        <v>1034</v>
      </c>
      <c r="C836" t="s">
        <v>10</v>
      </c>
      <c r="D836" t="s">
        <v>22</v>
      </c>
      <c r="E836">
        <v>10.17</v>
      </c>
      <c r="F836">
        <v>1</v>
      </c>
      <c r="G836">
        <f>supermarket_sales___Sheet1__2[[#This Row],[Price]]*supermarket_sales___Sheet1__2[[#This Row],[Quantity]]</f>
        <v>10.17</v>
      </c>
    </row>
    <row r="837" spans="1:7" x14ac:dyDescent="0.3">
      <c r="A837" t="s">
        <v>304</v>
      </c>
      <c r="B837" t="s">
        <v>1116</v>
      </c>
      <c r="C837" t="s">
        <v>13</v>
      </c>
      <c r="D837" t="s">
        <v>22</v>
      </c>
      <c r="E837">
        <v>15.34</v>
      </c>
      <c r="F837">
        <v>1</v>
      </c>
      <c r="G837">
        <f>supermarket_sales___Sheet1__2[[#This Row],[Price]]*supermarket_sales___Sheet1__2[[#This Row],[Quantity]]</f>
        <v>15.34</v>
      </c>
    </row>
    <row r="838" spans="1:7" x14ac:dyDescent="0.3">
      <c r="A838" t="s">
        <v>869</v>
      </c>
      <c r="B838" t="s">
        <v>1064</v>
      </c>
      <c r="C838" t="s">
        <v>13</v>
      </c>
      <c r="D838" t="s">
        <v>22</v>
      </c>
      <c r="E838">
        <v>22.38</v>
      </c>
      <c r="F838">
        <v>1</v>
      </c>
      <c r="G838">
        <f>supermarket_sales___Sheet1__2[[#This Row],[Price]]*supermarket_sales___Sheet1__2[[#This Row],[Quantity]]</f>
        <v>22.38</v>
      </c>
    </row>
    <row r="839" spans="1:7" x14ac:dyDescent="0.3">
      <c r="A839" t="s">
        <v>883</v>
      </c>
      <c r="B839" t="s">
        <v>1087</v>
      </c>
      <c r="C839" t="s">
        <v>10</v>
      </c>
      <c r="D839" t="s">
        <v>22</v>
      </c>
      <c r="E839">
        <v>12.76</v>
      </c>
      <c r="F839">
        <v>2</v>
      </c>
      <c r="G839">
        <f>supermarket_sales___Sheet1__2[[#This Row],[Price]]*supermarket_sales___Sheet1__2[[#This Row],[Quantity]]</f>
        <v>25.52</v>
      </c>
    </row>
    <row r="840" spans="1:7" x14ac:dyDescent="0.3">
      <c r="A840" t="s">
        <v>274</v>
      </c>
      <c r="B840" t="s">
        <v>1051</v>
      </c>
      <c r="C840" t="s">
        <v>13</v>
      </c>
      <c r="D840" t="s">
        <v>22</v>
      </c>
      <c r="E840">
        <v>14.39</v>
      </c>
      <c r="F840">
        <v>2</v>
      </c>
      <c r="G840">
        <f>supermarket_sales___Sheet1__2[[#This Row],[Price]]*supermarket_sales___Sheet1__2[[#This Row],[Quantity]]</f>
        <v>28.78</v>
      </c>
    </row>
    <row r="841" spans="1:7" x14ac:dyDescent="0.3">
      <c r="A841" t="s">
        <v>670</v>
      </c>
      <c r="B841" t="s">
        <v>1111</v>
      </c>
      <c r="C841" t="s">
        <v>10</v>
      </c>
      <c r="D841" t="s">
        <v>22</v>
      </c>
      <c r="E841">
        <v>15.49</v>
      </c>
      <c r="F841">
        <v>2</v>
      </c>
      <c r="G841">
        <f>supermarket_sales___Sheet1__2[[#This Row],[Price]]*supermarket_sales___Sheet1__2[[#This Row],[Quantity]]</f>
        <v>30.98</v>
      </c>
    </row>
    <row r="842" spans="1:7" x14ac:dyDescent="0.3">
      <c r="A842" t="s">
        <v>132</v>
      </c>
      <c r="B842" t="s">
        <v>1043</v>
      </c>
      <c r="C842" t="s">
        <v>10</v>
      </c>
      <c r="D842" t="s">
        <v>22</v>
      </c>
      <c r="E842">
        <v>16.489999999999998</v>
      </c>
      <c r="F842">
        <v>2</v>
      </c>
      <c r="G842">
        <f>supermarket_sales___Sheet1__2[[#This Row],[Price]]*supermarket_sales___Sheet1__2[[#This Row],[Quantity]]</f>
        <v>32.979999999999997</v>
      </c>
    </row>
    <row r="843" spans="1:7" x14ac:dyDescent="0.3">
      <c r="A843" t="s">
        <v>703</v>
      </c>
      <c r="B843" t="s">
        <v>1101</v>
      </c>
      <c r="C843" t="s">
        <v>13</v>
      </c>
      <c r="D843" t="s">
        <v>22</v>
      </c>
      <c r="E843">
        <v>34.81</v>
      </c>
      <c r="F843">
        <v>1</v>
      </c>
      <c r="G843">
        <f>supermarket_sales___Sheet1__2[[#This Row],[Price]]*supermarket_sales___Sheet1__2[[#This Row],[Quantity]]</f>
        <v>34.81</v>
      </c>
    </row>
    <row r="844" spans="1:7" x14ac:dyDescent="0.3">
      <c r="A844" t="s">
        <v>471</v>
      </c>
      <c r="B844" t="s">
        <v>1079</v>
      </c>
      <c r="C844" t="s">
        <v>10</v>
      </c>
      <c r="D844" t="s">
        <v>22</v>
      </c>
      <c r="E844">
        <v>39.119999999999997</v>
      </c>
      <c r="F844">
        <v>1</v>
      </c>
      <c r="G844">
        <f>supermarket_sales___Sheet1__2[[#This Row],[Price]]*supermarket_sales___Sheet1__2[[#This Row],[Quantity]]</f>
        <v>39.119999999999997</v>
      </c>
    </row>
    <row r="845" spans="1:7" x14ac:dyDescent="0.3">
      <c r="A845" t="s">
        <v>110</v>
      </c>
      <c r="B845" t="s">
        <v>1076</v>
      </c>
      <c r="C845" t="s">
        <v>13</v>
      </c>
      <c r="D845" t="s">
        <v>22</v>
      </c>
      <c r="E845">
        <v>42.47</v>
      </c>
      <c r="F845">
        <v>1</v>
      </c>
      <c r="G845">
        <f>supermarket_sales___Sheet1__2[[#This Row],[Price]]*supermarket_sales___Sheet1__2[[#This Row],[Quantity]]</f>
        <v>42.47</v>
      </c>
    </row>
    <row r="846" spans="1:7" x14ac:dyDescent="0.3">
      <c r="A846" t="s">
        <v>938</v>
      </c>
      <c r="B846" t="s">
        <v>1045</v>
      </c>
      <c r="C846" t="s">
        <v>10</v>
      </c>
      <c r="D846" t="s">
        <v>22</v>
      </c>
      <c r="E846">
        <v>42.85</v>
      </c>
      <c r="F846">
        <v>1</v>
      </c>
      <c r="G846">
        <f>supermarket_sales___Sheet1__2[[#This Row],[Price]]*supermarket_sales___Sheet1__2[[#This Row],[Quantity]]</f>
        <v>42.85</v>
      </c>
    </row>
    <row r="847" spans="1:7" x14ac:dyDescent="0.3">
      <c r="A847" t="s">
        <v>433</v>
      </c>
      <c r="B847" t="s">
        <v>1093</v>
      </c>
      <c r="C847" t="s">
        <v>13</v>
      </c>
      <c r="D847" t="s">
        <v>22</v>
      </c>
      <c r="E847">
        <v>21.87</v>
      </c>
      <c r="F847">
        <v>2</v>
      </c>
      <c r="G847">
        <f>supermarket_sales___Sheet1__2[[#This Row],[Price]]*supermarket_sales___Sheet1__2[[#This Row],[Quantity]]</f>
        <v>43.74</v>
      </c>
    </row>
    <row r="848" spans="1:7" x14ac:dyDescent="0.3">
      <c r="A848" t="s">
        <v>614</v>
      </c>
      <c r="B848" t="s">
        <v>1034</v>
      </c>
      <c r="C848" t="s">
        <v>10</v>
      </c>
      <c r="D848" t="s">
        <v>22</v>
      </c>
      <c r="E848">
        <v>45.58</v>
      </c>
      <c r="F848">
        <v>1</v>
      </c>
      <c r="G848">
        <f>supermarket_sales___Sheet1__2[[#This Row],[Price]]*supermarket_sales___Sheet1__2[[#This Row],[Quantity]]</f>
        <v>45.58</v>
      </c>
    </row>
    <row r="849" spans="1:7" x14ac:dyDescent="0.3">
      <c r="A849" t="s">
        <v>951</v>
      </c>
      <c r="B849" t="s">
        <v>1051</v>
      </c>
      <c r="C849" t="s">
        <v>13</v>
      </c>
      <c r="D849" t="s">
        <v>22</v>
      </c>
      <c r="E849">
        <v>25.31</v>
      </c>
      <c r="F849">
        <v>2</v>
      </c>
      <c r="G849">
        <f>supermarket_sales___Sheet1__2[[#This Row],[Price]]*supermarket_sales___Sheet1__2[[#This Row],[Quantity]]</f>
        <v>50.62</v>
      </c>
    </row>
    <row r="850" spans="1:7" x14ac:dyDescent="0.3">
      <c r="A850" t="s">
        <v>286</v>
      </c>
      <c r="B850" t="s">
        <v>1063</v>
      </c>
      <c r="C850" t="s">
        <v>13</v>
      </c>
      <c r="D850" t="s">
        <v>22</v>
      </c>
      <c r="E850">
        <v>54.45</v>
      </c>
      <c r="F850">
        <v>1</v>
      </c>
      <c r="G850">
        <f>supermarket_sales___Sheet1__2[[#This Row],[Price]]*supermarket_sales___Sheet1__2[[#This Row],[Quantity]]</f>
        <v>54.45</v>
      </c>
    </row>
    <row r="851" spans="1:7" x14ac:dyDescent="0.3">
      <c r="A851" t="s">
        <v>183</v>
      </c>
      <c r="B851" t="s">
        <v>1042</v>
      </c>
      <c r="C851" t="s">
        <v>13</v>
      </c>
      <c r="D851" t="s">
        <v>22</v>
      </c>
      <c r="E851">
        <v>63.69</v>
      </c>
      <c r="F851">
        <v>1</v>
      </c>
      <c r="G851">
        <f>supermarket_sales___Sheet1__2[[#This Row],[Price]]*supermarket_sales___Sheet1__2[[#This Row],[Quantity]]</f>
        <v>63.69</v>
      </c>
    </row>
    <row r="852" spans="1:7" x14ac:dyDescent="0.3">
      <c r="A852" t="s">
        <v>57</v>
      </c>
      <c r="B852" t="s">
        <v>1097</v>
      </c>
      <c r="C852" t="s">
        <v>10</v>
      </c>
      <c r="D852" t="s">
        <v>22</v>
      </c>
      <c r="E852">
        <v>68.12</v>
      </c>
      <c r="F852">
        <v>1</v>
      </c>
      <c r="G852">
        <f>supermarket_sales___Sheet1__2[[#This Row],[Price]]*supermarket_sales___Sheet1__2[[#This Row],[Quantity]]</f>
        <v>68.12</v>
      </c>
    </row>
    <row r="853" spans="1:7" x14ac:dyDescent="0.3">
      <c r="A853" t="s">
        <v>356</v>
      </c>
      <c r="B853" t="s">
        <v>1104</v>
      </c>
      <c r="C853" t="s">
        <v>10</v>
      </c>
      <c r="D853" t="s">
        <v>22</v>
      </c>
      <c r="E853">
        <v>14.7</v>
      </c>
      <c r="F853">
        <v>5</v>
      </c>
      <c r="G853">
        <f>supermarket_sales___Sheet1__2[[#This Row],[Price]]*supermarket_sales___Sheet1__2[[#This Row],[Quantity]]</f>
        <v>73.5</v>
      </c>
    </row>
    <row r="854" spans="1:7" x14ac:dyDescent="0.3">
      <c r="A854" t="s">
        <v>522</v>
      </c>
      <c r="B854" t="s">
        <v>1112</v>
      </c>
      <c r="C854" t="s">
        <v>10</v>
      </c>
      <c r="D854" t="s">
        <v>22</v>
      </c>
      <c r="E854">
        <v>73.97</v>
      </c>
      <c r="F854">
        <v>1</v>
      </c>
      <c r="G854">
        <f>supermarket_sales___Sheet1__2[[#This Row],[Price]]*supermarket_sales___Sheet1__2[[#This Row],[Quantity]]</f>
        <v>73.97</v>
      </c>
    </row>
    <row r="855" spans="1:7" x14ac:dyDescent="0.3">
      <c r="A855" t="s">
        <v>82</v>
      </c>
      <c r="B855" t="s">
        <v>1066</v>
      </c>
      <c r="C855" t="s">
        <v>10</v>
      </c>
      <c r="D855" t="s">
        <v>22</v>
      </c>
      <c r="E855">
        <v>24.74</v>
      </c>
      <c r="F855">
        <v>3</v>
      </c>
      <c r="G855">
        <f>supermarket_sales___Sheet1__2[[#This Row],[Price]]*supermarket_sales___Sheet1__2[[#This Row],[Quantity]]</f>
        <v>74.22</v>
      </c>
    </row>
    <row r="856" spans="1:7" x14ac:dyDescent="0.3">
      <c r="A856" t="s">
        <v>381</v>
      </c>
      <c r="B856" t="s">
        <v>1100</v>
      </c>
      <c r="C856" t="s">
        <v>13</v>
      </c>
      <c r="D856" t="s">
        <v>22</v>
      </c>
      <c r="E856">
        <v>74.97</v>
      </c>
      <c r="F856">
        <v>1</v>
      </c>
      <c r="G856">
        <f>supermarket_sales___Sheet1__2[[#This Row],[Price]]*supermarket_sales___Sheet1__2[[#This Row],[Quantity]]</f>
        <v>74.97</v>
      </c>
    </row>
    <row r="857" spans="1:7" x14ac:dyDescent="0.3">
      <c r="A857" t="s">
        <v>407</v>
      </c>
      <c r="B857" t="s">
        <v>1052</v>
      </c>
      <c r="C857" t="s">
        <v>10</v>
      </c>
      <c r="D857" t="s">
        <v>22</v>
      </c>
      <c r="E857">
        <v>75.819999999999993</v>
      </c>
      <c r="F857">
        <v>1</v>
      </c>
      <c r="G857">
        <f>supermarket_sales___Sheet1__2[[#This Row],[Price]]*supermarket_sales___Sheet1__2[[#This Row],[Quantity]]</f>
        <v>75.819999999999993</v>
      </c>
    </row>
    <row r="858" spans="1:7" x14ac:dyDescent="0.3">
      <c r="A858" t="s">
        <v>731</v>
      </c>
      <c r="B858" t="s">
        <v>1120</v>
      </c>
      <c r="C858" t="s">
        <v>13</v>
      </c>
      <c r="D858" t="s">
        <v>22</v>
      </c>
      <c r="E858">
        <v>25.7</v>
      </c>
      <c r="F858">
        <v>3</v>
      </c>
      <c r="G858">
        <f>supermarket_sales___Sheet1__2[[#This Row],[Price]]*supermarket_sales___Sheet1__2[[#This Row],[Quantity]]</f>
        <v>77.099999999999994</v>
      </c>
    </row>
    <row r="859" spans="1:7" x14ac:dyDescent="0.3">
      <c r="A859" t="s">
        <v>435</v>
      </c>
      <c r="B859" t="s">
        <v>1033</v>
      </c>
      <c r="C859" t="s">
        <v>13</v>
      </c>
      <c r="D859" t="s">
        <v>22</v>
      </c>
      <c r="E859">
        <v>25.84</v>
      </c>
      <c r="F859">
        <v>3</v>
      </c>
      <c r="G859">
        <f>supermarket_sales___Sheet1__2[[#This Row],[Price]]*supermarket_sales___Sheet1__2[[#This Row],[Quantity]]</f>
        <v>77.52</v>
      </c>
    </row>
    <row r="860" spans="1:7" x14ac:dyDescent="0.3">
      <c r="A860" t="s">
        <v>864</v>
      </c>
      <c r="B860" t="s">
        <v>1051</v>
      </c>
      <c r="C860" t="s">
        <v>10</v>
      </c>
      <c r="D860" t="s">
        <v>22</v>
      </c>
      <c r="E860">
        <v>39.47</v>
      </c>
      <c r="F860">
        <v>2</v>
      </c>
      <c r="G860">
        <f>supermarket_sales___Sheet1__2[[#This Row],[Price]]*supermarket_sales___Sheet1__2[[#This Row],[Quantity]]</f>
        <v>78.94</v>
      </c>
    </row>
    <row r="861" spans="1:7" x14ac:dyDescent="0.3">
      <c r="A861" t="s">
        <v>564</v>
      </c>
      <c r="B861" t="s">
        <v>1058</v>
      </c>
      <c r="C861" t="s">
        <v>10</v>
      </c>
      <c r="D861" t="s">
        <v>22</v>
      </c>
      <c r="E861">
        <v>20.18</v>
      </c>
      <c r="F861">
        <v>4</v>
      </c>
      <c r="G861">
        <f>supermarket_sales___Sheet1__2[[#This Row],[Price]]*supermarket_sales___Sheet1__2[[#This Row],[Quantity]]</f>
        <v>80.72</v>
      </c>
    </row>
    <row r="862" spans="1:7" x14ac:dyDescent="0.3">
      <c r="A862" t="s">
        <v>635</v>
      </c>
      <c r="B862" t="s">
        <v>1039</v>
      </c>
      <c r="C862" t="s">
        <v>10</v>
      </c>
      <c r="D862" t="s">
        <v>22</v>
      </c>
      <c r="E862">
        <v>80.930000000000007</v>
      </c>
      <c r="F862">
        <v>1</v>
      </c>
      <c r="G862">
        <f>supermarket_sales___Sheet1__2[[#This Row],[Price]]*supermarket_sales___Sheet1__2[[#This Row],[Quantity]]</f>
        <v>80.930000000000007</v>
      </c>
    </row>
    <row r="863" spans="1:7" x14ac:dyDescent="0.3">
      <c r="A863" t="s">
        <v>691</v>
      </c>
      <c r="B863" t="s">
        <v>1120</v>
      </c>
      <c r="C863" t="s">
        <v>13</v>
      </c>
      <c r="D863" t="s">
        <v>22</v>
      </c>
      <c r="E863">
        <v>40.619999999999997</v>
      </c>
      <c r="F863">
        <v>2</v>
      </c>
      <c r="G863">
        <f>supermarket_sales___Sheet1__2[[#This Row],[Price]]*supermarket_sales___Sheet1__2[[#This Row],[Quantity]]</f>
        <v>81.239999999999995</v>
      </c>
    </row>
    <row r="864" spans="1:7" x14ac:dyDescent="0.3">
      <c r="A864" t="s">
        <v>789</v>
      </c>
      <c r="B864" t="s">
        <v>1058</v>
      </c>
      <c r="C864" t="s">
        <v>13</v>
      </c>
      <c r="D864" t="s">
        <v>22</v>
      </c>
      <c r="E864">
        <v>13.69</v>
      </c>
      <c r="F864">
        <v>6</v>
      </c>
      <c r="G864">
        <f>supermarket_sales___Sheet1__2[[#This Row],[Price]]*supermarket_sales___Sheet1__2[[#This Row],[Quantity]]</f>
        <v>82.14</v>
      </c>
    </row>
    <row r="865" spans="1:7" x14ac:dyDescent="0.3">
      <c r="A865" t="s">
        <v>206</v>
      </c>
      <c r="B865" t="s">
        <v>1036</v>
      </c>
      <c r="C865" t="s">
        <v>13</v>
      </c>
      <c r="D865" t="s">
        <v>22</v>
      </c>
      <c r="E865">
        <v>12.34</v>
      </c>
      <c r="F865">
        <v>7</v>
      </c>
      <c r="G865">
        <f>supermarket_sales___Sheet1__2[[#This Row],[Price]]*supermarket_sales___Sheet1__2[[#This Row],[Quantity]]</f>
        <v>86.38</v>
      </c>
    </row>
    <row r="866" spans="1:7" x14ac:dyDescent="0.3">
      <c r="A866" t="s">
        <v>847</v>
      </c>
      <c r="B866" t="s">
        <v>1040</v>
      </c>
      <c r="C866" t="s">
        <v>10</v>
      </c>
      <c r="D866" t="s">
        <v>22</v>
      </c>
      <c r="E866">
        <v>22.01</v>
      </c>
      <c r="F866">
        <v>4</v>
      </c>
      <c r="G866">
        <f>supermarket_sales___Sheet1__2[[#This Row],[Price]]*supermarket_sales___Sheet1__2[[#This Row],[Quantity]]</f>
        <v>88.04</v>
      </c>
    </row>
    <row r="867" spans="1:7" x14ac:dyDescent="0.3">
      <c r="A867" t="s">
        <v>948</v>
      </c>
      <c r="B867" t="s">
        <v>1066</v>
      </c>
      <c r="C867" t="s">
        <v>10</v>
      </c>
      <c r="D867" t="s">
        <v>22</v>
      </c>
      <c r="E867">
        <v>88.31</v>
      </c>
      <c r="F867">
        <v>1</v>
      </c>
      <c r="G867">
        <f>supermarket_sales___Sheet1__2[[#This Row],[Price]]*supermarket_sales___Sheet1__2[[#This Row],[Quantity]]</f>
        <v>88.31</v>
      </c>
    </row>
    <row r="868" spans="1:7" x14ac:dyDescent="0.3">
      <c r="A868" t="s">
        <v>526</v>
      </c>
      <c r="B868" t="s">
        <v>1042</v>
      </c>
      <c r="C868" t="s">
        <v>13</v>
      </c>
      <c r="D868" t="s">
        <v>22</v>
      </c>
      <c r="E868">
        <v>88.45</v>
      </c>
      <c r="F868">
        <v>1</v>
      </c>
      <c r="G868">
        <f>supermarket_sales___Sheet1__2[[#This Row],[Price]]*supermarket_sales___Sheet1__2[[#This Row],[Quantity]]</f>
        <v>88.45</v>
      </c>
    </row>
    <row r="869" spans="1:7" x14ac:dyDescent="0.3">
      <c r="A869" t="s">
        <v>799</v>
      </c>
      <c r="B869" t="s">
        <v>1123</v>
      </c>
      <c r="C869" t="s">
        <v>13</v>
      </c>
      <c r="D869" t="s">
        <v>22</v>
      </c>
      <c r="E869">
        <v>93.38</v>
      </c>
      <c r="F869">
        <v>1</v>
      </c>
      <c r="G869">
        <f>supermarket_sales___Sheet1__2[[#This Row],[Price]]*supermarket_sales___Sheet1__2[[#This Row],[Quantity]]</f>
        <v>93.38</v>
      </c>
    </row>
    <row r="870" spans="1:7" x14ac:dyDescent="0.3">
      <c r="A870" t="s">
        <v>854</v>
      </c>
      <c r="B870" t="s">
        <v>1106</v>
      </c>
      <c r="C870" t="s">
        <v>10</v>
      </c>
      <c r="D870" t="s">
        <v>22</v>
      </c>
      <c r="E870">
        <v>11.85</v>
      </c>
      <c r="F870">
        <v>8</v>
      </c>
      <c r="G870">
        <f>supermarket_sales___Sheet1__2[[#This Row],[Price]]*supermarket_sales___Sheet1__2[[#This Row],[Quantity]]</f>
        <v>94.8</v>
      </c>
    </row>
    <row r="871" spans="1:7" x14ac:dyDescent="0.3">
      <c r="A871" t="s">
        <v>520</v>
      </c>
      <c r="B871" t="s">
        <v>1119</v>
      </c>
      <c r="C871" t="s">
        <v>10</v>
      </c>
      <c r="D871" t="s">
        <v>22</v>
      </c>
      <c r="E871">
        <v>98.13</v>
      </c>
      <c r="F871">
        <v>1</v>
      </c>
      <c r="G871">
        <f>supermarket_sales___Sheet1__2[[#This Row],[Price]]*supermarket_sales___Sheet1__2[[#This Row],[Quantity]]</f>
        <v>98.13</v>
      </c>
    </row>
    <row r="872" spans="1:7" x14ac:dyDescent="0.3">
      <c r="A872" t="s">
        <v>718</v>
      </c>
      <c r="B872" t="s">
        <v>1074</v>
      </c>
      <c r="C872" t="s">
        <v>10</v>
      </c>
      <c r="D872" t="s">
        <v>22</v>
      </c>
      <c r="E872">
        <v>27.04</v>
      </c>
      <c r="F872">
        <v>4</v>
      </c>
      <c r="G872">
        <f>supermarket_sales___Sheet1__2[[#This Row],[Price]]*supermarket_sales___Sheet1__2[[#This Row],[Quantity]]</f>
        <v>108.16</v>
      </c>
    </row>
    <row r="873" spans="1:7" x14ac:dyDescent="0.3">
      <c r="A873" t="s">
        <v>222</v>
      </c>
      <c r="B873" t="s">
        <v>1040</v>
      </c>
      <c r="C873" t="s">
        <v>10</v>
      </c>
      <c r="D873" t="s">
        <v>22</v>
      </c>
      <c r="E873">
        <v>19.149999999999999</v>
      </c>
      <c r="F873">
        <v>6</v>
      </c>
      <c r="G873">
        <f>supermarket_sales___Sheet1__2[[#This Row],[Price]]*supermarket_sales___Sheet1__2[[#This Row],[Quantity]]</f>
        <v>114.89999999999999</v>
      </c>
    </row>
    <row r="874" spans="1:7" x14ac:dyDescent="0.3">
      <c r="A874" t="s">
        <v>683</v>
      </c>
      <c r="B874" t="s">
        <v>1111</v>
      </c>
      <c r="C874" t="s">
        <v>10</v>
      </c>
      <c r="D874" t="s">
        <v>22</v>
      </c>
      <c r="E874">
        <v>17.14</v>
      </c>
      <c r="F874">
        <v>7</v>
      </c>
      <c r="G874">
        <f>supermarket_sales___Sheet1__2[[#This Row],[Price]]*supermarket_sales___Sheet1__2[[#This Row],[Quantity]]</f>
        <v>119.98</v>
      </c>
    </row>
    <row r="875" spans="1:7" x14ac:dyDescent="0.3">
      <c r="A875" t="s">
        <v>648</v>
      </c>
      <c r="B875" t="s">
        <v>1068</v>
      </c>
      <c r="C875" t="s">
        <v>13</v>
      </c>
      <c r="D875" t="s">
        <v>22</v>
      </c>
      <c r="E875">
        <v>60.87</v>
      </c>
      <c r="F875">
        <v>2</v>
      </c>
      <c r="G875">
        <f>supermarket_sales___Sheet1__2[[#This Row],[Price]]*supermarket_sales___Sheet1__2[[#This Row],[Quantity]]</f>
        <v>121.74</v>
      </c>
    </row>
    <row r="876" spans="1:7" x14ac:dyDescent="0.3">
      <c r="A876" t="s">
        <v>238</v>
      </c>
      <c r="B876" t="s">
        <v>1104</v>
      </c>
      <c r="C876" t="s">
        <v>13</v>
      </c>
      <c r="D876" t="s">
        <v>22</v>
      </c>
      <c r="E876">
        <v>24.77</v>
      </c>
      <c r="F876">
        <v>5</v>
      </c>
      <c r="G876">
        <f>supermarket_sales___Sheet1__2[[#This Row],[Price]]*supermarket_sales___Sheet1__2[[#This Row],[Quantity]]</f>
        <v>123.85</v>
      </c>
    </row>
    <row r="877" spans="1:7" x14ac:dyDescent="0.3">
      <c r="A877" t="s">
        <v>800</v>
      </c>
      <c r="B877" t="s">
        <v>1102</v>
      </c>
      <c r="C877" t="s">
        <v>10</v>
      </c>
      <c r="D877" t="s">
        <v>22</v>
      </c>
      <c r="E877">
        <v>25.25</v>
      </c>
      <c r="F877">
        <v>5</v>
      </c>
      <c r="G877">
        <f>supermarket_sales___Sheet1__2[[#This Row],[Price]]*supermarket_sales___Sheet1__2[[#This Row],[Quantity]]</f>
        <v>126.25</v>
      </c>
    </row>
    <row r="878" spans="1:7" x14ac:dyDescent="0.3">
      <c r="A878" t="s">
        <v>682</v>
      </c>
      <c r="B878" t="s">
        <v>1112</v>
      </c>
      <c r="C878" t="s">
        <v>13</v>
      </c>
      <c r="D878" t="s">
        <v>22</v>
      </c>
      <c r="E878">
        <v>42.97</v>
      </c>
      <c r="F878">
        <v>3</v>
      </c>
      <c r="G878">
        <f>supermarket_sales___Sheet1__2[[#This Row],[Price]]*supermarket_sales___Sheet1__2[[#This Row],[Quantity]]</f>
        <v>128.91</v>
      </c>
    </row>
    <row r="879" spans="1:7" x14ac:dyDescent="0.3">
      <c r="A879" t="s">
        <v>708</v>
      </c>
      <c r="B879" t="s">
        <v>1087</v>
      </c>
      <c r="C879" t="s">
        <v>10</v>
      </c>
      <c r="D879" t="s">
        <v>22</v>
      </c>
      <c r="E879">
        <v>64.83</v>
      </c>
      <c r="F879">
        <v>2</v>
      </c>
      <c r="G879">
        <f>supermarket_sales___Sheet1__2[[#This Row],[Price]]*supermarket_sales___Sheet1__2[[#This Row],[Quantity]]</f>
        <v>129.66</v>
      </c>
    </row>
    <row r="880" spans="1:7" x14ac:dyDescent="0.3">
      <c r="A880" t="s">
        <v>466</v>
      </c>
      <c r="B880" t="s">
        <v>1099</v>
      </c>
      <c r="C880" t="s">
        <v>13</v>
      </c>
      <c r="D880" t="s">
        <v>22</v>
      </c>
      <c r="E880">
        <v>19.100000000000001</v>
      </c>
      <c r="F880">
        <v>7</v>
      </c>
      <c r="G880">
        <f>supermarket_sales___Sheet1__2[[#This Row],[Price]]*supermarket_sales___Sheet1__2[[#This Row],[Quantity]]</f>
        <v>133.70000000000002</v>
      </c>
    </row>
    <row r="881" spans="1:7" x14ac:dyDescent="0.3">
      <c r="A881" t="s">
        <v>366</v>
      </c>
      <c r="B881" t="s">
        <v>1109</v>
      </c>
      <c r="C881" t="s">
        <v>13</v>
      </c>
      <c r="D881" t="s">
        <v>22</v>
      </c>
      <c r="E881">
        <v>44.65</v>
      </c>
      <c r="F881">
        <v>3</v>
      </c>
      <c r="G881">
        <f>supermarket_sales___Sheet1__2[[#This Row],[Price]]*supermarket_sales___Sheet1__2[[#This Row],[Quantity]]</f>
        <v>133.94999999999999</v>
      </c>
    </row>
    <row r="882" spans="1:7" x14ac:dyDescent="0.3">
      <c r="A882" t="s">
        <v>822</v>
      </c>
      <c r="B882" t="s">
        <v>1107</v>
      </c>
      <c r="C882" t="s">
        <v>13</v>
      </c>
      <c r="D882" t="s">
        <v>22</v>
      </c>
      <c r="E882">
        <v>23.01</v>
      </c>
      <c r="F882">
        <v>6</v>
      </c>
      <c r="G882">
        <f>supermarket_sales___Sheet1__2[[#This Row],[Price]]*supermarket_sales___Sheet1__2[[#This Row],[Quantity]]</f>
        <v>138.06</v>
      </c>
    </row>
    <row r="883" spans="1:7" x14ac:dyDescent="0.3">
      <c r="A883" t="s">
        <v>706</v>
      </c>
      <c r="B883" t="s">
        <v>1062</v>
      </c>
      <c r="C883" t="s">
        <v>10</v>
      </c>
      <c r="D883" t="s">
        <v>22</v>
      </c>
      <c r="E883">
        <v>23.08</v>
      </c>
      <c r="F883">
        <v>6</v>
      </c>
      <c r="G883">
        <f>supermarket_sales___Sheet1__2[[#This Row],[Price]]*supermarket_sales___Sheet1__2[[#This Row],[Quantity]]</f>
        <v>138.47999999999999</v>
      </c>
    </row>
    <row r="884" spans="1:7" x14ac:dyDescent="0.3">
      <c r="A884" t="s">
        <v>235</v>
      </c>
      <c r="B884" t="s">
        <v>1054</v>
      </c>
      <c r="C884" t="s">
        <v>13</v>
      </c>
      <c r="D884" t="s">
        <v>22</v>
      </c>
      <c r="E884">
        <v>46.42</v>
      </c>
      <c r="F884">
        <v>3</v>
      </c>
      <c r="G884">
        <f>supermarket_sales___Sheet1__2[[#This Row],[Price]]*supermarket_sales___Sheet1__2[[#This Row],[Quantity]]</f>
        <v>139.26</v>
      </c>
    </row>
    <row r="885" spans="1:7" x14ac:dyDescent="0.3">
      <c r="A885" t="s">
        <v>154</v>
      </c>
      <c r="B885" t="s">
        <v>1071</v>
      </c>
      <c r="C885" t="s">
        <v>13</v>
      </c>
      <c r="D885" t="s">
        <v>22</v>
      </c>
      <c r="E885">
        <v>34.840000000000003</v>
      </c>
      <c r="F885">
        <v>4</v>
      </c>
      <c r="G885">
        <f>supermarket_sales___Sheet1__2[[#This Row],[Price]]*supermarket_sales___Sheet1__2[[#This Row],[Quantity]]</f>
        <v>139.36000000000001</v>
      </c>
    </row>
    <row r="886" spans="1:7" x14ac:dyDescent="0.3">
      <c r="A886" t="s">
        <v>680</v>
      </c>
      <c r="B886" t="s">
        <v>1040</v>
      </c>
      <c r="C886" t="s">
        <v>10</v>
      </c>
      <c r="D886" t="s">
        <v>22</v>
      </c>
      <c r="E886">
        <v>27.93</v>
      </c>
      <c r="F886">
        <v>5</v>
      </c>
      <c r="G886">
        <f>supermarket_sales___Sheet1__2[[#This Row],[Price]]*supermarket_sales___Sheet1__2[[#This Row],[Quantity]]</f>
        <v>139.65</v>
      </c>
    </row>
    <row r="887" spans="1:7" x14ac:dyDescent="0.3">
      <c r="A887" t="s">
        <v>764</v>
      </c>
      <c r="B887" t="s">
        <v>1041</v>
      </c>
      <c r="C887" t="s">
        <v>10</v>
      </c>
      <c r="D887" t="s">
        <v>22</v>
      </c>
      <c r="E887">
        <v>71.63</v>
      </c>
      <c r="F887">
        <v>2</v>
      </c>
      <c r="G887">
        <f>supermarket_sales___Sheet1__2[[#This Row],[Price]]*supermarket_sales___Sheet1__2[[#This Row],[Quantity]]</f>
        <v>143.26</v>
      </c>
    </row>
    <row r="888" spans="1:7" x14ac:dyDescent="0.3">
      <c r="A888" t="s">
        <v>390</v>
      </c>
      <c r="B888" t="s">
        <v>1055</v>
      </c>
      <c r="C888" t="s">
        <v>13</v>
      </c>
      <c r="D888" t="s">
        <v>22</v>
      </c>
      <c r="E888">
        <v>14.36</v>
      </c>
      <c r="F888">
        <v>10</v>
      </c>
      <c r="G888">
        <f>supermarket_sales___Sheet1__2[[#This Row],[Price]]*supermarket_sales___Sheet1__2[[#This Row],[Quantity]]</f>
        <v>143.6</v>
      </c>
    </row>
    <row r="889" spans="1:7" x14ac:dyDescent="0.3">
      <c r="A889" t="s">
        <v>528</v>
      </c>
      <c r="B889" t="s">
        <v>1087</v>
      </c>
      <c r="C889" t="s">
        <v>10</v>
      </c>
      <c r="D889" t="s">
        <v>22</v>
      </c>
      <c r="E889">
        <v>48.5</v>
      </c>
      <c r="F889">
        <v>3</v>
      </c>
      <c r="G889">
        <f>supermarket_sales___Sheet1__2[[#This Row],[Price]]*supermarket_sales___Sheet1__2[[#This Row],[Quantity]]</f>
        <v>145.5</v>
      </c>
    </row>
    <row r="890" spans="1:7" x14ac:dyDescent="0.3">
      <c r="A890" t="s">
        <v>710</v>
      </c>
      <c r="B890" t="s">
        <v>1113</v>
      </c>
      <c r="C890" t="s">
        <v>10</v>
      </c>
      <c r="D890" t="s">
        <v>22</v>
      </c>
      <c r="E890">
        <v>72.88</v>
      </c>
      <c r="F890">
        <v>2</v>
      </c>
      <c r="G890">
        <f>supermarket_sales___Sheet1__2[[#This Row],[Price]]*supermarket_sales___Sheet1__2[[#This Row],[Quantity]]</f>
        <v>145.76</v>
      </c>
    </row>
    <row r="891" spans="1:7" x14ac:dyDescent="0.3">
      <c r="A891" t="s">
        <v>185</v>
      </c>
      <c r="B891" t="s">
        <v>1064</v>
      </c>
      <c r="C891" t="s">
        <v>13</v>
      </c>
      <c r="D891" t="s">
        <v>22</v>
      </c>
      <c r="E891">
        <v>76.400000000000006</v>
      </c>
      <c r="F891">
        <v>2</v>
      </c>
      <c r="G891">
        <f>supermarket_sales___Sheet1__2[[#This Row],[Price]]*supermarket_sales___Sheet1__2[[#This Row],[Quantity]]</f>
        <v>152.80000000000001</v>
      </c>
    </row>
    <row r="892" spans="1:7" x14ac:dyDescent="0.3">
      <c r="A892" t="s">
        <v>114</v>
      </c>
      <c r="B892" t="s">
        <v>1046</v>
      </c>
      <c r="C892" t="s">
        <v>10</v>
      </c>
      <c r="D892" t="s">
        <v>22</v>
      </c>
      <c r="E892">
        <v>21.98</v>
      </c>
      <c r="F892">
        <v>7</v>
      </c>
      <c r="G892">
        <f>supermarket_sales___Sheet1__2[[#This Row],[Price]]*supermarket_sales___Sheet1__2[[#This Row],[Quantity]]</f>
        <v>153.86000000000001</v>
      </c>
    </row>
    <row r="893" spans="1:7" x14ac:dyDescent="0.3">
      <c r="A893" t="s">
        <v>204</v>
      </c>
      <c r="B893" t="s">
        <v>1108</v>
      </c>
      <c r="C893" t="s">
        <v>10</v>
      </c>
      <c r="D893" t="s">
        <v>22</v>
      </c>
      <c r="E893">
        <v>15.5</v>
      </c>
      <c r="F893">
        <v>10</v>
      </c>
      <c r="G893">
        <f>supermarket_sales___Sheet1__2[[#This Row],[Price]]*supermarket_sales___Sheet1__2[[#This Row],[Quantity]]</f>
        <v>155</v>
      </c>
    </row>
    <row r="894" spans="1:7" x14ac:dyDescent="0.3">
      <c r="A894" t="s">
        <v>85</v>
      </c>
      <c r="B894" t="s">
        <v>1081</v>
      </c>
      <c r="C894" t="s">
        <v>10</v>
      </c>
      <c r="D894" t="s">
        <v>22</v>
      </c>
      <c r="E894">
        <v>15.81</v>
      </c>
      <c r="F894">
        <v>10</v>
      </c>
      <c r="G894">
        <f>supermarket_sales___Sheet1__2[[#This Row],[Price]]*supermarket_sales___Sheet1__2[[#This Row],[Quantity]]</f>
        <v>158.1</v>
      </c>
    </row>
    <row r="895" spans="1:7" x14ac:dyDescent="0.3">
      <c r="A895" t="s">
        <v>493</v>
      </c>
      <c r="B895" t="s">
        <v>1093</v>
      </c>
      <c r="C895" t="s">
        <v>10</v>
      </c>
      <c r="D895" t="s">
        <v>22</v>
      </c>
      <c r="E895">
        <v>40.049999999999997</v>
      </c>
      <c r="F895">
        <v>4</v>
      </c>
      <c r="G895">
        <f>supermarket_sales___Sheet1__2[[#This Row],[Price]]*supermarket_sales___Sheet1__2[[#This Row],[Quantity]]</f>
        <v>160.19999999999999</v>
      </c>
    </row>
    <row r="896" spans="1:7" x14ac:dyDescent="0.3">
      <c r="A896" t="s">
        <v>148</v>
      </c>
      <c r="B896" t="s">
        <v>1055</v>
      </c>
      <c r="C896" t="s">
        <v>13</v>
      </c>
      <c r="D896" t="s">
        <v>22</v>
      </c>
      <c r="E896">
        <v>32.25</v>
      </c>
      <c r="F896">
        <v>5</v>
      </c>
      <c r="G896">
        <f>supermarket_sales___Sheet1__2[[#This Row],[Price]]*supermarket_sales___Sheet1__2[[#This Row],[Quantity]]</f>
        <v>161.25</v>
      </c>
    </row>
    <row r="897" spans="1:7" x14ac:dyDescent="0.3">
      <c r="A897" t="s">
        <v>498</v>
      </c>
      <c r="B897" t="s">
        <v>1088</v>
      </c>
      <c r="C897" t="s">
        <v>13</v>
      </c>
      <c r="D897" t="s">
        <v>22</v>
      </c>
      <c r="E897">
        <v>33.26</v>
      </c>
      <c r="F897">
        <v>5</v>
      </c>
      <c r="G897">
        <f>supermarket_sales___Sheet1__2[[#This Row],[Price]]*supermarket_sales___Sheet1__2[[#This Row],[Quantity]]</f>
        <v>166.29999999999998</v>
      </c>
    </row>
    <row r="898" spans="1:7" x14ac:dyDescent="0.3">
      <c r="A898" t="s">
        <v>247</v>
      </c>
      <c r="B898" t="s">
        <v>1114</v>
      </c>
      <c r="C898" t="s">
        <v>10</v>
      </c>
      <c r="D898" t="s">
        <v>22</v>
      </c>
      <c r="E898">
        <v>87.16</v>
      </c>
      <c r="F898">
        <v>2</v>
      </c>
      <c r="G898">
        <f>supermarket_sales___Sheet1__2[[#This Row],[Price]]*supermarket_sales___Sheet1__2[[#This Row],[Quantity]]</f>
        <v>174.32</v>
      </c>
    </row>
    <row r="899" spans="1:7" x14ac:dyDescent="0.3">
      <c r="A899" t="s">
        <v>861</v>
      </c>
      <c r="B899" t="s">
        <v>1074</v>
      </c>
      <c r="C899" t="s">
        <v>10</v>
      </c>
      <c r="D899" t="s">
        <v>22</v>
      </c>
      <c r="E899">
        <v>29.22</v>
      </c>
      <c r="F899">
        <v>6</v>
      </c>
      <c r="G899">
        <f>supermarket_sales___Sheet1__2[[#This Row],[Price]]*supermarket_sales___Sheet1__2[[#This Row],[Quantity]]</f>
        <v>175.32</v>
      </c>
    </row>
    <row r="900" spans="1:7" x14ac:dyDescent="0.3">
      <c r="A900" t="s">
        <v>504</v>
      </c>
      <c r="B900" t="s">
        <v>1087</v>
      </c>
      <c r="C900" t="s">
        <v>13</v>
      </c>
      <c r="D900" t="s">
        <v>22</v>
      </c>
      <c r="E900">
        <v>37.14</v>
      </c>
      <c r="F900">
        <v>5</v>
      </c>
      <c r="G900">
        <f>supermarket_sales___Sheet1__2[[#This Row],[Price]]*supermarket_sales___Sheet1__2[[#This Row],[Quantity]]</f>
        <v>185.7</v>
      </c>
    </row>
    <row r="901" spans="1:7" x14ac:dyDescent="0.3">
      <c r="A901" t="s">
        <v>257</v>
      </c>
      <c r="B901" t="s">
        <v>1115</v>
      </c>
      <c r="C901" t="s">
        <v>13</v>
      </c>
      <c r="D901" t="s">
        <v>22</v>
      </c>
      <c r="E901">
        <v>93.14</v>
      </c>
      <c r="F901">
        <v>2</v>
      </c>
      <c r="G901">
        <f>supermarket_sales___Sheet1__2[[#This Row],[Price]]*supermarket_sales___Sheet1__2[[#This Row],[Quantity]]</f>
        <v>186.28</v>
      </c>
    </row>
    <row r="902" spans="1:7" x14ac:dyDescent="0.3">
      <c r="A902" t="s">
        <v>828</v>
      </c>
      <c r="B902" t="s">
        <v>1111</v>
      </c>
      <c r="C902" t="s">
        <v>13</v>
      </c>
      <c r="D902" t="s">
        <v>22</v>
      </c>
      <c r="E902">
        <v>93.18</v>
      </c>
      <c r="F902">
        <v>2</v>
      </c>
      <c r="G902">
        <f>supermarket_sales___Sheet1__2[[#This Row],[Price]]*supermarket_sales___Sheet1__2[[#This Row],[Quantity]]</f>
        <v>186.36</v>
      </c>
    </row>
    <row r="903" spans="1:7" x14ac:dyDescent="0.3">
      <c r="A903" t="s">
        <v>525</v>
      </c>
      <c r="B903" t="s">
        <v>1078</v>
      </c>
      <c r="C903" t="s">
        <v>13</v>
      </c>
      <c r="D903" t="s">
        <v>22</v>
      </c>
      <c r="E903">
        <v>93.31</v>
      </c>
      <c r="F903">
        <v>2</v>
      </c>
      <c r="G903">
        <f>supermarket_sales___Sheet1__2[[#This Row],[Price]]*supermarket_sales___Sheet1__2[[#This Row],[Quantity]]</f>
        <v>186.62</v>
      </c>
    </row>
    <row r="904" spans="1:7" x14ac:dyDescent="0.3">
      <c r="A904" t="s">
        <v>606</v>
      </c>
      <c r="B904" t="s">
        <v>1039</v>
      </c>
      <c r="C904" t="s">
        <v>13</v>
      </c>
      <c r="D904" t="s">
        <v>22</v>
      </c>
      <c r="E904">
        <v>63.06</v>
      </c>
      <c r="F904">
        <v>3</v>
      </c>
      <c r="G904">
        <f>supermarket_sales___Sheet1__2[[#This Row],[Price]]*supermarket_sales___Sheet1__2[[#This Row],[Quantity]]</f>
        <v>189.18</v>
      </c>
    </row>
    <row r="905" spans="1:7" x14ac:dyDescent="0.3">
      <c r="A905" t="s">
        <v>686</v>
      </c>
      <c r="B905" t="s">
        <v>1095</v>
      </c>
      <c r="C905" t="s">
        <v>13</v>
      </c>
      <c r="D905" t="s">
        <v>22</v>
      </c>
      <c r="E905">
        <v>98.8</v>
      </c>
      <c r="F905">
        <v>2</v>
      </c>
      <c r="G905">
        <f>supermarket_sales___Sheet1__2[[#This Row],[Price]]*supermarket_sales___Sheet1__2[[#This Row],[Quantity]]</f>
        <v>197.6</v>
      </c>
    </row>
    <row r="906" spans="1:7" x14ac:dyDescent="0.3">
      <c r="A906" t="s">
        <v>507</v>
      </c>
      <c r="B906" t="s">
        <v>1059</v>
      </c>
      <c r="C906" t="s">
        <v>10</v>
      </c>
      <c r="D906" t="s">
        <v>22</v>
      </c>
      <c r="E906">
        <v>49.49</v>
      </c>
      <c r="F906">
        <v>4</v>
      </c>
      <c r="G906">
        <f>supermarket_sales___Sheet1__2[[#This Row],[Price]]*supermarket_sales___Sheet1__2[[#This Row],[Quantity]]</f>
        <v>197.96</v>
      </c>
    </row>
    <row r="907" spans="1:7" x14ac:dyDescent="0.3">
      <c r="A907" t="s">
        <v>236</v>
      </c>
      <c r="B907" t="s">
        <v>1084</v>
      </c>
      <c r="C907" t="s">
        <v>10</v>
      </c>
      <c r="D907" t="s">
        <v>22</v>
      </c>
      <c r="E907">
        <v>29.61</v>
      </c>
      <c r="F907">
        <v>7</v>
      </c>
      <c r="G907">
        <f>supermarket_sales___Sheet1__2[[#This Row],[Price]]*supermarket_sales___Sheet1__2[[#This Row],[Quantity]]</f>
        <v>207.26999999999998</v>
      </c>
    </row>
    <row r="908" spans="1:7" x14ac:dyDescent="0.3">
      <c r="A908" t="s">
        <v>946</v>
      </c>
      <c r="B908" t="s">
        <v>1045</v>
      </c>
      <c r="C908" t="s">
        <v>10</v>
      </c>
      <c r="D908" t="s">
        <v>22</v>
      </c>
      <c r="E908">
        <v>35.22</v>
      </c>
      <c r="F908">
        <v>6</v>
      </c>
      <c r="G908">
        <f>supermarket_sales___Sheet1__2[[#This Row],[Price]]*supermarket_sales___Sheet1__2[[#This Row],[Quantity]]</f>
        <v>211.32</v>
      </c>
    </row>
    <row r="909" spans="1:7" x14ac:dyDescent="0.3">
      <c r="A909" t="s">
        <v>309</v>
      </c>
      <c r="B909" t="s">
        <v>1052</v>
      </c>
      <c r="C909" t="s">
        <v>13</v>
      </c>
      <c r="D909" t="s">
        <v>22</v>
      </c>
      <c r="E909">
        <v>23.75</v>
      </c>
      <c r="F909">
        <v>9</v>
      </c>
      <c r="G909">
        <f>supermarket_sales___Sheet1__2[[#This Row],[Price]]*supermarket_sales___Sheet1__2[[#This Row],[Quantity]]</f>
        <v>213.75</v>
      </c>
    </row>
    <row r="910" spans="1:7" x14ac:dyDescent="0.3">
      <c r="A910" t="s">
        <v>609</v>
      </c>
      <c r="B910" t="s">
        <v>1053</v>
      </c>
      <c r="C910" t="s">
        <v>13</v>
      </c>
      <c r="D910" t="s">
        <v>22</v>
      </c>
      <c r="E910">
        <v>43.06</v>
      </c>
      <c r="F910">
        <v>5</v>
      </c>
      <c r="G910">
        <f>supermarket_sales___Sheet1__2[[#This Row],[Price]]*supermarket_sales___Sheet1__2[[#This Row],[Quantity]]</f>
        <v>215.3</v>
      </c>
    </row>
    <row r="911" spans="1:7" x14ac:dyDescent="0.3">
      <c r="A911" t="s">
        <v>489</v>
      </c>
      <c r="B911" t="s">
        <v>1065</v>
      </c>
      <c r="C911" t="s">
        <v>13</v>
      </c>
      <c r="D911" t="s">
        <v>22</v>
      </c>
      <c r="E911">
        <v>37.020000000000003</v>
      </c>
      <c r="F911">
        <v>6</v>
      </c>
      <c r="G911">
        <f>supermarket_sales___Sheet1__2[[#This Row],[Price]]*supermarket_sales___Sheet1__2[[#This Row],[Quantity]]</f>
        <v>222.12</v>
      </c>
    </row>
    <row r="912" spans="1:7" x14ac:dyDescent="0.3">
      <c r="A912" t="s">
        <v>285</v>
      </c>
      <c r="B912" t="s">
        <v>1056</v>
      </c>
      <c r="C912" t="s">
        <v>10</v>
      </c>
      <c r="D912" t="s">
        <v>22</v>
      </c>
      <c r="E912">
        <v>22.24</v>
      </c>
      <c r="F912">
        <v>10</v>
      </c>
      <c r="G912">
        <f>supermarket_sales___Sheet1__2[[#This Row],[Price]]*supermarket_sales___Sheet1__2[[#This Row],[Quantity]]</f>
        <v>222.39999999999998</v>
      </c>
    </row>
    <row r="913" spans="1:7" x14ac:dyDescent="0.3">
      <c r="A913" t="s">
        <v>615</v>
      </c>
      <c r="B913" t="s">
        <v>1043</v>
      </c>
      <c r="C913" t="s">
        <v>10</v>
      </c>
      <c r="D913" t="s">
        <v>22</v>
      </c>
      <c r="E913">
        <v>75.2</v>
      </c>
      <c r="F913">
        <v>3</v>
      </c>
      <c r="G913">
        <f>supermarket_sales___Sheet1__2[[#This Row],[Price]]*supermarket_sales___Sheet1__2[[#This Row],[Quantity]]</f>
        <v>225.60000000000002</v>
      </c>
    </row>
    <row r="914" spans="1:7" x14ac:dyDescent="0.3">
      <c r="A914" t="s">
        <v>173</v>
      </c>
      <c r="B914" t="s">
        <v>1084</v>
      </c>
      <c r="C914" t="s">
        <v>10</v>
      </c>
      <c r="D914" t="s">
        <v>22</v>
      </c>
      <c r="E914">
        <v>34.56</v>
      </c>
      <c r="F914">
        <v>7</v>
      </c>
      <c r="G914">
        <f>supermarket_sales___Sheet1__2[[#This Row],[Price]]*supermarket_sales___Sheet1__2[[#This Row],[Quantity]]</f>
        <v>241.92000000000002</v>
      </c>
    </row>
    <row r="915" spans="1:7" x14ac:dyDescent="0.3">
      <c r="A915" t="s">
        <v>106</v>
      </c>
      <c r="B915" t="s">
        <v>1068</v>
      </c>
      <c r="C915" t="s">
        <v>10</v>
      </c>
      <c r="D915" t="s">
        <v>22</v>
      </c>
      <c r="E915">
        <v>48.91</v>
      </c>
      <c r="F915">
        <v>5</v>
      </c>
      <c r="G915">
        <f>supermarket_sales___Sheet1__2[[#This Row],[Price]]*supermarket_sales___Sheet1__2[[#This Row],[Quantity]]</f>
        <v>244.54999999999998</v>
      </c>
    </row>
    <row r="916" spans="1:7" x14ac:dyDescent="0.3">
      <c r="A916" t="s">
        <v>819</v>
      </c>
      <c r="B916" t="s">
        <v>1085</v>
      </c>
      <c r="C916" t="s">
        <v>10</v>
      </c>
      <c r="D916" t="s">
        <v>22</v>
      </c>
      <c r="E916">
        <v>24.49</v>
      </c>
      <c r="F916">
        <v>10</v>
      </c>
      <c r="G916">
        <f>supermarket_sales___Sheet1__2[[#This Row],[Price]]*supermarket_sales___Sheet1__2[[#This Row],[Quantity]]</f>
        <v>244.89999999999998</v>
      </c>
    </row>
    <row r="917" spans="1:7" x14ac:dyDescent="0.3">
      <c r="A917" t="s">
        <v>766</v>
      </c>
      <c r="B917" t="s">
        <v>1076</v>
      </c>
      <c r="C917" t="s">
        <v>10</v>
      </c>
      <c r="D917" t="s">
        <v>22</v>
      </c>
      <c r="E917">
        <v>31.67</v>
      </c>
      <c r="F917">
        <v>8</v>
      </c>
      <c r="G917">
        <f>supermarket_sales___Sheet1__2[[#This Row],[Price]]*supermarket_sales___Sheet1__2[[#This Row],[Quantity]]</f>
        <v>253.36</v>
      </c>
    </row>
    <row r="918" spans="1:7" x14ac:dyDescent="0.3">
      <c r="A918" t="s">
        <v>570</v>
      </c>
      <c r="B918" t="s">
        <v>1098</v>
      </c>
      <c r="C918" t="s">
        <v>13</v>
      </c>
      <c r="D918" t="s">
        <v>22</v>
      </c>
      <c r="E918">
        <v>51.54</v>
      </c>
      <c r="F918">
        <v>5</v>
      </c>
      <c r="G918">
        <f>supermarket_sales___Sheet1__2[[#This Row],[Price]]*supermarket_sales___Sheet1__2[[#This Row],[Quantity]]</f>
        <v>257.7</v>
      </c>
    </row>
    <row r="919" spans="1:7" x14ac:dyDescent="0.3">
      <c r="A919" t="s">
        <v>891</v>
      </c>
      <c r="B919" t="s">
        <v>1116</v>
      </c>
      <c r="C919" t="s">
        <v>13</v>
      </c>
      <c r="D919" t="s">
        <v>22</v>
      </c>
      <c r="E919">
        <v>64.59</v>
      </c>
      <c r="F919">
        <v>4</v>
      </c>
      <c r="G919">
        <f>supermarket_sales___Sheet1__2[[#This Row],[Price]]*supermarket_sales___Sheet1__2[[#This Row],[Quantity]]</f>
        <v>258.36</v>
      </c>
    </row>
    <row r="920" spans="1:7" x14ac:dyDescent="0.3">
      <c r="A920" t="s">
        <v>45</v>
      </c>
      <c r="B920" t="s">
        <v>1051</v>
      </c>
      <c r="C920" t="s">
        <v>10</v>
      </c>
      <c r="D920" t="s">
        <v>22</v>
      </c>
      <c r="E920">
        <v>88.63</v>
      </c>
      <c r="F920">
        <v>3</v>
      </c>
      <c r="G920">
        <f>supermarket_sales___Sheet1__2[[#This Row],[Price]]*supermarket_sales___Sheet1__2[[#This Row],[Quantity]]</f>
        <v>265.89</v>
      </c>
    </row>
    <row r="921" spans="1:7" x14ac:dyDescent="0.3">
      <c r="A921" t="s">
        <v>593</v>
      </c>
      <c r="B921" t="s">
        <v>1040</v>
      </c>
      <c r="C921" t="s">
        <v>10</v>
      </c>
      <c r="D921" t="s">
        <v>22</v>
      </c>
      <c r="E921">
        <v>26.67</v>
      </c>
      <c r="F921">
        <v>10</v>
      </c>
      <c r="G921">
        <f>supermarket_sales___Sheet1__2[[#This Row],[Price]]*supermarket_sales___Sheet1__2[[#This Row],[Quantity]]</f>
        <v>266.70000000000005</v>
      </c>
    </row>
    <row r="922" spans="1:7" x14ac:dyDescent="0.3">
      <c r="A922" t="s">
        <v>859</v>
      </c>
      <c r="B922" t="s">
        <v>1076</v>
      </c>
      <c r="C922" t="s">
        <v>13</v>
      </c>
      <c r="D922" t="s">
        <v>22</v>
      </c>
      <c r="E922">
        <v>44.63</v>
      </c>
      <c r="F922">
        <v>6</v>
      </c>
      <c r="G922">
        <f>supermarket_sales___Sheet1__2[[#This Row],[Price]]*supermarket_sales___Sheet1__2[[#This Row],[Quantity]]</f>
        <v>267.78000000000003</v>
      </c>
    </row>
    <row r="923" spans="1:7" x14ac:dyDescent="0.3">
      <c r="A923" t="s">
        <v>427</v>
      </c>
      <c r="B923" t="s">
        <v>1039</v>
      </c>
      <c r="C923" t="s">
        <v>10</v>
      </c>
      <c r="D923" t="s">
        <v>22</v>
      </c>
      <c r="E923">
        <v>67.260000000000005</v>
      </c>
      <c r="F923">
        <v>4</v>
      </c>
      <c r="G923">
        <f>supermarket_sales___Sheet1__2[[#This Row],[Price]]*supermarket_sales___Sheet1__2[[#This Row],[Quantity]]</f>
        <v>269.04000000000002</v>
      </c>
    </row>
    <row r="924" spans="1:7" x14ac:dyDescent="0.3">
      <c r="A924" t="s">
        <v>328</v>
      </c>
      <c r="B924" t="s">
        <v>1096</v>
      </c>
      <c r="C924" t="s">
        <v>13</v>
      </c>
      <c r="D924" t="s">
        <v>22</v>
      </c>
      <c r="E924">
        <v>40.229999999999997</v>
      </c>
      <c r="F924">
        <v>7</v>
      </c>
      <c r="G924">
        <f>supermarket_sales___Sheet1__2[[#This Row],[Price]]*supermarket_sales___Sheet1__2[[#This Row],[Quantity]]</f>
        <v>281.60999999999996</v>
      </c>
    </row>
    <row r="925" spans="1:7" x14ac:dyDescent="0.3">
      <c r="A925" t="s">
        <v>616</v>
      </c>
      <c r="B925" t="s">
        <v>1091</v>
      </c>
      <c r="C925" t="s">
        <v>10</v>
      </c>
      <c r="D925" t="s">
        <v>22</v>
      </c>
      <c r="E925">
        <v>96.8</v>
      </c>
      <c r="F925">
        <v>3</v>
      </c>
      <c r="G925">
        <f>supermarket_sales___Sheet1__2[[#This Row],[Price]]*supermarket_sales___Sheet1__2[[#This Row],[Quantity]]</f>
        <v>290.39999999999998</v>
      </c>
    </row>
    <row r="926" spans="1:7" x14ac:dyDescent="0.3">
      <c r="A926" t="s">
        <v>484</v>
      </c>
      <c r="B926" t="s">
        <v>1112</v>
      </c>
      <c r="C926" t="s">
        <v>13</v>
      </c>
      <c r="D926" t="s">
        <v>22</v>
      </c>
      <c r="E926">
        <v>73.95</v>
      </c>
      <c r="F926">
        <v>4</v>
      </c>
      <c r="G926">
        <f>supermarket_sales___Sheet1__2[[#This Row],[Price]]*supermarket_sales___Sheet1__2[[#This Row],[Quantity]]</f>
        <v>295.8</v>
      </c>
    </row>
    <row r="927" spans="1:7" x14ac:dyDescent="0.3">
      <c r="A927" t="s">
        <v>58</v>
      </c>
      <c r="B927" t="s">
        <v>1033</v>
      </c>
      <c r="C927" t="s">
        <v>10</v>
      </c>
      <c r="D927" t="s">
        <v>22</v>
      </c>
      <c r="E927">
        <v>62.62</v>
      </c>
      <c r="F927">
        <v>5</v>
      </c>
      <c r="G927">
        <f>supermarket_sales___Sheet1__2[[#This Row],[Price]]*supermarket_sales___Sheet1__2[[#This Row],[Quantity]]</f>
        <v>313.09999999999997</v>
      </c>
    </row>
    <row r="928" spans="1:7" x14ac:dyDescent="0.3">
      <c r="A928" t="s">
        <v>907</v>
      </c>
      <c r="B928" t="s">
        <v>1080</v>
      </c>
      <c r="C928" t="s">
        <v>13</v>
      </c>
      <c r="D928" t="s">
        <v>22</v>
      </c>
      <c r="E928">
        <v>45.58</v>
      </c>
      <c r="F928">
        <v>7</v>
      </c>
      <c r="G928">
        <f>supermarket_sales___Sheet1__2[[#This Row],[Price]]*supermarket_sales___Sheet1__2[[#This Row],[Quantity]]</f>
        <v>319.06</v>
      </c>
    </row>
    <row r="929" spans="1:7" x14ac:dyDescent="0.3">
      <c r="A929" t="s">
        <v>904</v>
      </c>
      <c r="B929" t="s">
        <v>1122</v>
      </c>
      <c r="C929" t="s">
        <v>10</v>
      </c>
      <c r="D929" t="s">
        <v>22</v>
      </c>
      <c r="E929">
        <v>31.99</v>
      </c>
      <c r="F929">
        <v>10</v>
      </c>
      <c r="G929">
        <f>supermarket_sales___Sheet1__2[[#This Row],[Price]]*supermarket_sales___Sheet1__2[[#This Row],[Quantity]]</f>
        <v>319.89999999999998</v>
      </c>
    </row>
    <row r="930" spans="1:7" x14ac:dyDescent="0.3">
      <c r="A930" t="s">
        <v>834</v>
      </c>
      <c r="B930" t="s">
        <v>1110</v>
      </c>
      <c r="C930" t="s">
        <v>10</v>
      </c>
      <c r="D930" t="s">
        <v>22</v>
      </c>
      <c r="E930">
        <v>64.97</v>
      </c>
      <c r="F930">
        <v>5</v>
      </c>
      <c r="G930">
        <f>supermarket_sales___Sheet1__2[[#This Row],[Price]]*supermarket_sales___Sheet1__2[[#This Row],[Quantity]]</f>
        <v>324.85000000000002</v>
      </c>
    </row>
    <row r="931" spans="1:7" x14ac:dyDescent="0.3">
      <c r="A931" t="s">
        <v>625</v>
      </c>
      <c r="B931" t="s">
        <v>1117</v>
      </c>
      <c r="C931" t="s">
        <v>13</v>
      </c>
      <c r="D931" t="s">
        <v>22</v>
      </c>
      <c r="E931">
        <v>54.51</v>
      </c>
      <c r="F931">
        <v>6</v>
      </c>
      <c r="G931">
        <f>supermarket_sales___Sheet1__2[[#This Row],[Price]]*supermarket_sales___Sheet1__2[[#This Row],[Quantity]]</f>
        <v>327.06</v>
      </c>
    </row>
    <row r="932" spans="1:7" x14ac:dyDescent="0.3">
      <c r="A932" t="s">
        <v>402</v>
      </c>
      <c r="B932" t="s">
        <v>1114</v>
      </c>
      <c r="C932" t="s">
        <v>10</v>
      </c>
      <c r="D932" t="s">
        <v>22</v>
      </c>
      <c r="E932">
        <v>82.33</v>
      </c>
      <c r="F932">
        <v>4</v>
      </c>
      <c r="G932">
        <f>supermarket_sales___Sheet1__2[[#This Row],[Price]]*supermarket_sales___Sheet1__2[[#This Row],[Quantity]]</f>
        <v>329.32</v>
      </c>
    </row>
    <row r="933" spans="1:7" x14ac:dyDescent="0.3">
      <c r="A933" t="s">
        <v>458</v>
      </c>
      <c r="B933" t="s">
        <v>1115</v>
      </c>
      <c r="C933" t="s">
        <v>10</v>
      </c>
      <c r="D933" t="s">
        <v>22</v>
      </c>
      <c r="E933">
        <v>82.93</v>
      </c>
      <c r="F933">
        <v>4</v>
      </c>
      <c r="G933">
        <f>supermarket_sales___Sheet1__2[[#This Row],[Price]]*supermarket_sales___Sheet1__2[[#This Row],[Quantity]]</f>
        <v>331.72</v>
      </c>
    </row>
    <row r="934" spans="1:7" x14ac:dyDescent="0.3">
      <c r="A934" t="s">
        <v>675</v>
      </c>
      <c r="B934" t="s">
        <v>1081</v>
      </c>
      <c r="C934" t="s">
        <v>10</v>
      </c>
      <c r="D934" t="s">
        <v>22</v>
      </c>
      <c r="E934">
        <v>37.32</v>
      </c>
      <c r="F934">
        <v>9</v>
      </c>
      <c r="G934">
        <f>supermarket_sales___Sheet1__2[[#This Row],[Price]]*supermarket_sales___Sheet1__2[[#This Row],[Quantity]]</f>
        <v>335.88</v>
      </c>
    </row>
    <row r="935" spans="1:7" x14ac:dyDescent="0.3">
      <c r="A935" t="s">
        <v>450</v>
      </c>
      <c r="B935" t="s">
        <v>1067</v>
      </c>
      <c r="C935" t="s">
        <v>13</v>
      </c>
      <c r="D935" t="s">
        <v>22</v>
      </c>
      <c r="E935">
        <v>67.27</v>
      </c>
      <c r="F935">
        <v>5</v>
      </c>
      <c r="G935">
        <f>supermarket_sales___Sheet1__2[[#This Row],[Price]]*supermarket_sales___Sheet1__2[[#This Row],[Quantity]]</f>
        <v>336.34999999999997</v>
      </c>
    </row>
    <row r="936" spans="1:7" x14ac:dyDescent="0.3">
      <c r="A936" t="s">
        <v>292</v>
      </c>
      <c r="B936" t="s">
        <v>1081</v>
      </c>
      <c r="C936" t="s">
        <v>13</v>
      </c>
      <c r="D936" t="s">
        <v>22</v>
      </c>
      <c r="E936">
        <v>67.430000000000007</v>
      </c>
      <c r="F936">
        <v>5</v>
      </c>
      <c r="G936">
        <f>supermarket_sales___Sheet1__2[[#This Row],[Price]]*supermarket_sales___Sheet1__2[[#This Row],[Quantity]]</f>
        <v>337.15000000000003</v>
      </c>
    </row>
    <row r="937" spans="1:7" x14ac:dyDescent="0.3">
      <c r="A937" t="s">
        <v>500</v>
      </c>
      <c r="B937" t="s">
        <v>1100</v>
      </c>
      <c r="C937" t="s">
        <v>13</v>
      </c>
      <c r="D937" t="s">
        <v>22</v>
      </c>
      <c r="E937">
        <v>34.369999999999997</v>
      </c>
      <c r="F937">
        <v>10</v>
      </c>
      <c r="G937">
        <f>supermarket_sales___Sheet1__2[[#This Row],[Price]]*supermarket_sales___Sheet1__2[[#This Row],[Quantity]]</f>
        <v>343.7</v>
      </c>
    </row>
    <row r="938" spans="1:7" x14ac:dyDescent="0.3">
      <c r="A938" t="s">
        <v>359</v>
      </c>
      <c r="B938" t="s">
        <v>1094</v>
      </c>
      <c r="C938" t="s">
        <v>13</v>
      </c>
      <c r="D938" t="s">
        <v>22</v>
      </c>
      <c r="E938">
        <v>57.95</v>
      </c>
      <c r="F938">
        <v>6</v>
      </c>
      <c r="G938">
        <f>supermarket_sales___Sheet1__2[[#This Row],[Price]]*supermarket_sales___Sheet1__2[[#This Row],[Quantity]]</f>
        <v>347.70000000000005</v>
      </c>
    </row>
    <row r="939" spans="1:7" x14ac:dyDescent="0.3">
      <c r="A939" t="s">
        <v>637</v>
      </c>
      <c r="B939" t="s">
        <v>1102</v>
      </c>
      <c r="C939" t="s">
        <v>10</v>
      </c>
      <c r="D939" t="s">
        <v>22</v>
      </c>
      <c r="E939">
        <v>38.72</v>
      </c>
      <c r="F939">
        <v>9</v>
      </c>
      <c r="G939">
        <f>supermarket_sales___Sheet1__2[[#This Row],[Price]]*supermarket_sales___Sheet1__2[[#This Row],[Quantity]]</f>
        <v>348.48</v>
      </c>
    </row>
    <row r="940" spans="1:7" x14ac:dyDescent="0.3">
      <c r="A940" t="s">
        <v>541</v>
      </c>
      <c r="B940" t="s">
        <v>1120</v>
      </c>
      <c r="C940" t="s">
        <v>10</v>
      </c>
      <c r="D940" t="s">
        <v>22</v>
      </c>
      <c r="E940">
        <v>71.92</v>
      </c>
      <c r="F940">
        <v>5</v>
      </c>
      <c r="G940">
        <f>supermarket_sales___Sheet1__2[[#This Row],[Price]]*supermarket_sales___Sheet1__2[[#This Row],[Quantity]]</f>
        <v>359.6</v>
      </c>
    </row>
    <row r="941" spans="1:7" x14ac:dyDescent="0.3">
      <c r="A941" t="s">
        <v>506</v>
      </c>
      <c r="B941" t="s">
        <v>1074</v>
      </c>
      <c r="C941" t="s">
        <v>10</v>
      </c>
      <c r="D941" t="s">
        <v>22</v>
      </c>
      <c r="E941">
        <v>36.979999999999997</v>
      </c>
      <c r="F941">
        <v>10</v>
      </c>
      <c r="G941">
        <f>supermarket_sales___Sheet1__2[[#This Row],[Price]]*supermarket_sales___Sheet1__2[[#This Row],[Quantity]]</f>
        <v>369.79999999999995</v>
      </c>
    </row>
    <row r="942" spans="1:7" x14ac:dyDescent="0.3">
      <c r="A942" t="s">
        <v>129</v>
      </c>
      <c r="B942" t="s">
        <v>1065</v>
      </c>
      <c r="C942" t="s">
        <v>13</v>
      </c>
      <c r="D942" t="s">
        <v>22</v>
      </c>
      <c r="E942">
        <v>62.13</v>
      </c>
      <c r="F942">
        <v>6</v>
      </c>
      <c r="G942">
        <f>supermarket_sales___Sheet1__2[[#This Row],[Price]]*supermarket_sales___Sheet1__2[[#This Row],[Quantity]]</f>
        <v>372.78000000000003</v>
      </c>
    </row>
    <row r="943" spans="1:7" x14ac:dyDescent="0.3">
      <c r="A943" t="s">
        <v>803</v>
      </c>
      <c r="B943" t="s">
        <v>1118</v>
      </c>
      <c r="C943" t="s">
        <v>13</v>
      </c>
      <c r="D943" t="s">
        <v>22</v>
      </c>
      <c r="E943">
        <v>94.76</v>
      </c>
      <c r="F943">
        <v>4</v>
      </c>
      <c r="G943">
        <f>supermarket_sales___Sheet1__2[[#This Row],[Price]]*supermarket_sales___Sheet1__2[[#This Row],[Quantity]]</f>
        <v>379.04</v>
      </c>
    </row>
    <row r="944" spans="1:7" x14ac:dyDescent="0.3">
      <c r="A944" t="s">
        <v>792</v>
      </c>
      <c r="B944" t="s">
        <v>1063</v>
      </c>
      <c r="C944" t="s">
        <v>10</v>
      </c>
      <c r="D944" t="s">
        <v>22</v>
      </c>
      <c r="E944">
        <v>95.54</v>
      </c>
      <c r="F944">
        <v>4</v>
      </c>
      <c r="G944">
        <f>supermarket_sales___Sheet1__2[[#This Row],[Price]]*supermarket_sales___Sheet1__2[[#This Row],[Quantity]]</f>
        <v>382.16</v>
      </c>
    </row>
    <row r="945" spans="1:7" x14ac:dyDescent="0.3">
      <c r="A945" t="s">
        <v>347</v>
      </c>
      <c r="B945" t="s">
        <v>1037</v>
      </c>
      <c r="C945" t="s">
        <v>13</v>
      </c>
      <c r="D945" t="s">
        <v>22</v>
      </c>
      <c r="E945">
        <v>97.74</v>
      </c>
      <c r="F945">
        <v>4</v>
      </c>
      <c r="G945">
        <f>supermarket_sales___Sheet1__2[[#This Row],[Price]]*supermarket_sales___Sheet1__2[[#This Row],[Quantity]]</f>
        <v>390.96</v>
      </c>
    </row>
    <row r="946" spans="1:7" x14ac:dyDescent="0.3">
      <c r="A946" t="s">
        <v>143</v>
      </c>
      <c r="B946" t="s">
        <v>1107</v>
      </c>
      <c r="C946" t="s">
        <v>10</v>
      </c>
      <c r="D946" t="s">
        <v>22</v>
      </c>
      <c r="E946">
        <v>57.12</v>
      </c>
      <c r="F946">
        <v>7</v>
      </c>
      <c r="G946">
        <f>supermarket_sales___Sheet1__2[[#This Row],[Price]]*supermarket_sales___Sheet1__2[[#This Row],[Quantity]]</f>
        <v>399.84</v>
      </c>
    </row>
    <row r="947" spans="1:7" x14ac:dyDescent="0.3">
      <c r="A947" t="s">
        <v>536</v>
      </c>
      <c r="B947" t="s">
        <v>1073</v>
      </c>
      <c r="C947" t="s">
        <v>10</v>
      </c>
      <c r="D947" t="s">
        <v>22</v>
      </c>
      <c r="E947">
        <v>58.39</v>
      </c>
      <c r="F947">
        <v>7</v>
      </c>
      <c r="G947">
        <f>supermarket_sales___Sheet1__2[[#This Row],[Price]]*supermarket_sales___Sheet1__2[[#This Row],[Quantity]]</f>
        <v>408.73</v>
      </c>
    </row>
    <row r="948" spans="1:7" x14ac:dyDescent="0.3">
      <c r="A948" t="s">
        <v>521</v>
      </c>
      <c r="B948" t="s">
        <v>1086</v>
      </c>
      <c r="C948" t="s">
        <v>10</v>
      </c>
      <c r="D948" t="s">
        <v>22</v>
      </c>
      <c r="E948">
        <v>51.52</v>
      </c>
      <c r="F948">
        <v>8</v>
      </c>
      <c r="G948">
        <f>supermarket_sales___Sheet1__2[[#This Row],[Price]]*supermarket_sales___Sheet1__2[[#This Row],[Quantity]]</f>
        <v>412.16</v>
      </c>
    </row>
    <row r="949" spans="1:7" x14ac:dyDescent="0.3">
      <c r="A949" t="s">
        <v>811</v>
      </c>
      <c r="B949" t="s">
        <v>1120</v>
      </c>
      <c r="C949" t="s">
        <v>13</v>
      </c>
      <c r="D949" t="s">
        <v>22</v>
      </c>
      <c r="E949">
        <v>58.91</v>
      </c>
      <c r="F949">
        <v>7</v>
      </c>
      <c r="G949">
        <f>supermarket_sales___Sheet1__2[[#This Row],[Price]]*supermarket_sales___Sheet1__2[[#This Row],[Quantity]]</f>
        <v>412.37</v>
      </c>
    </row>
    <row r="950" spans="1:7" x14ac:dyDescent="0.3">
      <c r="A950" t="s">
        <v>64</v>
      </c>
      <c r="B950" t="s">
        <v>1110</v>
      </c>
      <c r="C950" t="s">
        <v>10</v>
      </c>
      <c r="D950" t="s">
        <v>22</v>
      </c>
      <c r="E950">
        <v>69.12</v>
      </c>
      <c r="F950">
        <v>6</v>
      </c>
      <c r="G950">
        <f>supermarket_sales___Sheet1__2[[#This Row],[Price]]*supermarket_sales___Sheet1__2[[#This Row],[Quantity]]</f>
        <v>414.72</v>
      </c>
    </row>
    <row r="951" spans="1:7" x14ac:dyDescent="0.3">
      <c r="A951" t="s">
        <v>619</v>
      </c>
      <c r="B951" t="s">
        <v>1047</v>
      </c>
      <c r="C951" t="s">
        <v>13</v>
      </c>
      <c r="D951" t="s">
        <v>22</v>
      </c>
      <c r="E951">
        <v>46.66</v>
      </c>
      <c r="F951">
        <v>9</v>
      </c>
      <c r="G951">
        <f>supermarket_sales___Sheet1__2[[#This Row],[Price]]*supermarket_sales___Sheet1__2[[#This Row],[Quantity]]</f>
        <v>419.93999999999994</v>
      </c>
    </row>
    <row r="952" spans="1:7" x14ac:dyDescent="0.3">
      <c r="A952" t="s">
        <v>846</v>
      </c>
      <c r="B952" t="s">
        <v>1109</v>
      </c>
      <c r="C952" t="s">
        <v>10</v>
      </c>
      <c r="D952" t="s">
        <v>22</v>
      </c>
      <c r="E952">
        <v>60.08</v>
      </c>
      <c r="F952">
        <v>7</v>
      </c>
      <c r="G952">
        <f>supermarket_sales___Sheet1__2[[#This Row],[Price]]*supermarket_sales___Sheet1__2[[#This Row],[Quantity]]</f>
        <v>420.56</v>
      </c>
    </row>
    <row r="953" spans="1:7" x14ac:dyDescent="0.3">
      <c r="A953" t="s">
        <v>596</v>
      </c>
      <c r="B953" t="s">
        <v>1065</v>
      </c>
      <c r="C953" t="s">
        <v>13</v>
      </c>
      <c r="D953" t="s">
        <v>22</v>
      </c>
      <c r="E953">
        <v>85.91</v>
      </c>
      <c r="F953">
        <v>5</v>
      </c>
      <c r="G953">
        <f>supermarket_sales___Sheet1__2[[#This Row],[Price]]*supermarket_sales___Sheet1__2[[#This Row],[Quantity]]</f>
        <v>429.54999999999995</v>
      </c>
    </row>
    <row r="954" spans="1:7" x14ac:dyDescent="0.3">
      <c r="A954" t="s">
        <v>638</v>
      </c>
      <c r="B954" t="s">
        <v>1080</v>
      </c>
      <c r="C954" t="s">
        <v>10</v>
      </c>
      <c r="D954" t="s">
        <v>22</v>
      </c>
      <c r="E954">
        <v>72.599999999999994</v>
      </c>
      <c r="F954">
        <v>6</v>
      </c>
      <c r="G954">
        <f>supermarket_sales___Sheet1__2[[#This Row],[Price]]*supermarket_sales___Sheet1__2[[#This Row],[Quantity]]</f>
        <v>435.59999999999997</v>
      </c>
    </row>
    <row r="955" spans="1:7" x14ac:dyDescent="0.3">
      <c r="A955" t="s">
        <v>37</v>
      </c>
      <c r="B955" t="s">
        <v>1074</v>
      </c>
      <c r="C955" t="s">
        <v>13</v>
      </c>
      <c r="D955" t="s">
        <v>22</v>
      </c>
      <c r="E955">
        <v>72.61</v>
      </c>
      <c r="F955">
        <v>6</v>
      </c>
      <c r="G955">
        <f>supermarket_sales___Sheet1__2[[#This Row],[Price]]*supermarket_sales___Sheet1__2[[#This Row],[Quantity]]</f>
        <v>435.65999999999997</v>
      </c>
    </row>
    <row r="956" spans="1:7" x14ac:dyDescent="0.3">
      <c r="A956" t="s">
        <v>301</v>
      </c>
      <c r="B956" t="s">
        <v>1102</v>
      </c>
      <c r="C956" t="s">
        <v>10</v>
      </c>
      <c r="D956" t="s">
        <v>22</v>
      </c>
      <c r="E956">
        <v>44.02</v>
      </c>
      <c r="F956">
        <v>10</v>
      </c>
      <c r="G956">
        <f>supermarket_sales___Sheet1__2[[#This Row],[Price]]*supermarket_sales___Sheet1__2[[#This Row],[Quantity]]</f>
        <v>440.20000000000005</v>
      </c>
    </row>
    <row r="957" spans="1:7" x14ac:dyDescent="0.3">
      <c r="A957" t="s">
        <v>959</v>
      </c>
      <c r="B957" t="s">
        <v>1096</v>
      </c>
      <c r="C957" t="s">
        <v>13</v>
      </c>
      <c r="D957" t="s">
        <v>22</v>
      </c>
      <c r="E957">
        <v>89.48</v>
      </c>
      <c r="F957">
        <v>5</v>
      </c>
      <c r="G957">
        <f>supermarket_sales___Sheet1__2[[#This Row],[Price]]*supermarket_sales___Sheet1__2[[#This Row],[Quantity]]</f>
        <v>447.40000000000003</v>
      </c>
    </row>
    <row r="958" spans="1:7" x14ac:dyDescent="0.3">
      <c r="A958" t="s">
        <v>698</v>
      </c>
      <c r="B958" t="s">
        <v>1103</v>
      </c>
      <c r="C958" t="s">
        <v>10</v>
      </c>
      <c r="D958" t="s">
        <v>22</v>
      </c>
      <c r="E958">
        <v>64.08</v>
      </c>
      <c r="F958">
        <v>7</v>
      </c>
      <c r="G958">
        <f>supermarket_sales___Sheet1__2[[#This Row],[Price]]*supermarket_sales___Sheet1__2[[#This Row],[Quantity]]</f>
        <v>448.56</v>
      </c>
    </row>
    <row r="959" spans="1:7" x14ac:dyDescent="0.3">
      <c r="A959" t="s">
        <v>113</v>
      </c>
      <c r="B959" t="s">
        <v>1098</v>
      </c>
      <c r="C959" t="s">
        <v>13</v>
      </c>
      <c r="D959" t="s">
        <v>22</v>
      </c>
      <c r="E959">
        <v>44.86</v>
      </c>
      <c r="F959">
        <v>10</v>
      </c>
      <c r="G959">
        <f>supermarket_sales___Sheet1__2[[#This Row],[Price]]*supermarket_sales___Sheet1__2[[#This Row],[Quantity]]</f>
        <v>448.6</v>
      </c>
    </row>
    <row r="960" spans="1:7" x14ac:dyDescent="0.3">
      <c r="A960" t="s">
        <v>547</v>
      </c>
      <c r="B960" t="s">
        <v>1042</v>
      </c>
      <c r="C960" t="s">
        <v>10</v>
      </c>
      <c r="D960" t="s">
        <v>22</v>
      </c>
      <c r="E960">
        <v>91.41</v>
      </c>
      <c r="F960">
        <v>5</v>
      </c>
      <c r="G960">
        <f>supermarket_sales___Sheet1__2[[#This Row],[Price]]*supermarket_sales___Sheet1__2[[#This Row],[Quantity]]</f>
        <v>457.04999999999995</v>
      </c>
    </row>
    <row r="961" spans="1:7" x14ac:dyDescent="0.3">
      <c r="A961" t="s">
        <v>794</v>
      </c>
      <c r="B961" t="s">
        <v>1047</v>
      </c>
      <c r="C961" t="s">
        <v>10</v>
      </c>
      <c r="D961" t="s">
        <v>22</v>
      </c>
      <c r="E961">
        <v>67.989999999999995</v>
      </c>
      <c r="F961">
        <v>7</v>
      </c>
      <c r="G961">
        <f>supermarket_sales___Sheet1__2[[#This Row],[Price]]*supermarket_sales___Sheet1__2[[#This Row],[Quantity]]</f>
        <v>475.92999999999995</v>
      </c>
    </row>
    <row r="962" spans="1:7" x14ac:dyDescent="0.3">
      <c r="A962" t="s">
        <v>332</v>
      </c>
      <c r="B962" t="s">
        <v>1052</v>
      </c>
      <c r="C962" t="s">
        <v>10</v>
      </c>
      <c r="D962" t="s">
        <v>22</v>
      </c>
      <c r="E962">
        <v>79.930000000000007</v>
      </c>
      <c r="F962">
        <v>6</v>
      </c>
      <c r="G962">
        <f>supermarket_sales___Sheet1__2[[#This Row],[Price]]*supermarket_sales___Sheet1__2[[#This Row],[Quantity]]</f>
        <v>479.58000000000004</v>
      </c>
    </row>
    <row r="963" spans="1:7" x14ac:dyDescent="0.3">
      <c r="A963" t="s">
        <v>191</v>
      </c>
      <c r="B963" t="s">
        <v>1089</v>
      </c>
      <c r="C963" t="s">
        <v>10</v>
      </c>
      <c r="D963" t="s">
        <v>22</v>
      </c>
      <c r="E963">
        <v>69.52</v>
      </c>
      <c r="F963">
        <v>7</v>
      </c>
      <c r="G963">
        <f>supermarket_sales___Sheet1__2[[#This Row],[Price]]*supermarket_sales___Sheet1__2[[#This Row],[Quantity]]</f>
        <v>486.64</v>
      </c>
    </row>
    <row r="964" spans="1:7" x14ac:dyDescent="0.3">
      <c r="A964" t="s">
        <v>588</v>
      </c>
      <c r="B964" t="s">
        <v>1112</v>
      </c>
      <c r="C964" t="s">
        <v>13</v>
      </c>
      <c r="D964" t="s">
        <v>22</v>
      </c>
      <c r="E964">
        <v>49.33</v>
      </c>
      <c r="F964">
        <v>10</v>
      </c>
      <c r="G964">
        <f>supermarket_sales___Sheet1__2[[#This Row],[Price]]*supermarket_sales___Sheet1__2[[#This Row],[Quantity]]</f>
        <v>493.29999999999995</v>
      </c>
    </row>
    <row r="965" spans="1:7" x14ac:dyDescent="0.3">
      <c r="A965" t="s">
        <v>84</v>
      </c>
      <c r="B965" t="s">
        <v>1112</v>
      </c>
      <c r="C965" t="s">
        <v>10</v>
      </c>
      <c r="D965" t="s">
        <v>22</v>
      </c>
      <c r="E965">
        <v>55.07</v>
      </c>
      <c r="F965">
        <v>9</v>
      </c>
      <c r="G965">
        <f>supermarket_sales___Sheet1__2[[#This Row],[Price]]*supermarket_sales___Sheet1__2[[#This Row],[Quantity]]</f>
        <v>495.63</v>
      </c>
    </row>
    <row r="966" spans="1:7" x14ac:dyDescent="0.3">
      <c r="A966" t="s">
        <v>591</v>
      </c>
      <c r="B966" t="s">
        <v>1051</v>
      </c>
      <c r="C966" t="s">
        <v>13</v>
      </c>
      <c r="D966" t="s">
        <v>22</v>
      </c>
      <c r="E966">
        <v>73.98</v>
      </c>
      <c r="F966">
        <v>7</v>
      </c>
      <c r="G966">
        <f>supermarket_sales___Sheet1__2[[#This Row],[Price]]*supermarket_sales___Sheet1__2[[#This Row],[Quantity]]</f>
        <v>517.86</v>
      </c>
    </row>
    <row r="967" spans="1:7" x14ac:dyDescent="0.3">
      <c r="A967" t="s">
        <v>160</v>
      </c>
      <c r="B967" t="s">
        <v>1048</v>
      </c>
      <c r="C967" t="s">
        <v>13</v>
      </c>
      <c r="D967" t="s">
        <v>22</v>
      </c>
      <c r="E967">
        <v>51.91</v>
      </c>
      <c r="F967">
        <v>10</v>
      </c>
      <c r="G967">
        <f>supermarket_sales___Sheet1__2[[#This Row],[Price]]*supermarket_sales___Sheet1__2[[#This Row],[Quantity]]</f>
        <v>519.09999999999991</v>
      </c>
    </row>
    <row r="968" spans="1:7" x14ac:dyDescent="0.3">
      <c r="A968" t="s">
        <v>415</v>
      </c>
      <c r="B968" t="s">
        <v>1068</v>
      </c>
      <c r="C968" t="s">
        <v>10</v>
      </c>
      <c r="D968" t="s">
        <v>22</v>
      </c>
      <c r="E968">
        <v>52.26</v>
      </c>
      <c r="F968">
        <v>10</v>
      </c>
      <c r="G968">
        <f>supermarket_sales___Sheet1__2[[#This Row],[Price]]*supermarket_sales___Sheet1__2[[#This Row],[Quantity]]</f>
        <v>522.6</v>
      </c>
    </row>
    <row r="969" spans="1:7" x14ac:dyDescent="0.3">
      <c r="A969" t="s">
        <v>895</v>
      </c>
      <c r="B969" t="s">
        <v>1075</v>
      </c>
      <c r="C969" t="s">
        <v>10</v>
      </c>
      <c r="D969" t="s">
        <v>22</v>
      </c>
      <c r="E969">
        <v>89.06</v>
      </c>
      <c r="F969">
        <v>6</v>
      </c>
      <c r="G969">
        <f>supermarket_sales___Sheet1__2[[#This Row],[Price]]*supermarket_sales___Sheet1__2[[#This Row],[Quantity]]</f>
        <v>534.36</v>
      </c>
    </row>
    <row r="970" spans="1:7" x14ac:dyDescent="0.3">
      <c r="A970" t="s">
        <v>487</v>
      </c>
      <c r="B970" t="s">
        <v>1051</v>
      </c>
      <c r="C970" t="s">
        <v>10</v>
      </c>
      <c r="D970" t="s">
        <v>22</v>
      </c>
      <c r="E970">
        <v>54.55</v>
      </c>
      <c r="F970">
        <v>10</v>
      </c>
      <c r="G970">
        <f>supermarket_sales___Sheet1__2[[#This Row],[Price]]*supermarket_sales___Sheet1__2[[#This Row],[Quantity]]</f>
        <v>545.5</v>
      </c>
    </row>
    <row r="971" spans="1:7" x14ac:dyDescent="0.3">
      <c r="A971" t="s">
        <v>569</v>
      </c>
      <c r="B971" t="s">
        <v>1097</v>
      </c>
      <c r="C971" t="s">
        <v>13</v>
      </c>
      <c r="D971" t="s">
        <v>22</v>
      </c>
      <c r="E971">
        <v>60.95</v>
      </c>
      <c r="F971">
        <v>9</v>
      </c>
      <c r="G971">
        <f>supermarket_sales___Sheet1__2[[#This Row],[Price]]*supermarket_sales___Sheet1__2[[#This Row],[Quantity]]</f>
        <v>548.55000000000007</v>
      </c>
    </row>
    <row r="972" spans="1:7" x14ac:dyDescent="0.3">
      <c r="A972" t="s">
        <v>153</v>
      </c>
      <c r="B972" t="s">
        <v>1081</v>
      </c>
      <c r="C972" t="s">
        <v>10</v>
      </c>
      <c r="D972" t="s">
        <v>22</v>
      </c>
      <c r="E972">
        <v>92.13</v>
      </c>
      <c r="F972">
        <v>6</v>
      </c>
      <c r="G972">
        <f>supermarket_sales___Sheet1__2[[#This Row],[Price]]*supermarket_sales___Sheet1__2[[#This Row],[Quantity]]</f>
        <v>552.78</v>
      </c>
    </row>
    <row r="973" spans="1:7" x14ac:dyDescent="0.3">
      <c r="A973" t="s">
        <v>181</v>
      </c>
      <c r="B973" t="s">
        <v>1069</v>
      </c>
      <c r="C973" t="s">
        <v>13</v>
      </c>
      <c r="D973" t="s">
        <v>22</v>
      </c>
      <c r="E973">
        <v>93.39</v>
      </c>
      <c r="F973">
        <v>6</v>
      </c>
      <c r="G973">
        <f>supermarket_sales___Sheet1__2[[#This Row],[Price]]*supermarket_sales___Sheet1__2[[#This Row],[Quantity]]</f>
        <v>560.34</v>
      </c>
    </row>
    <row r="974" spans="1:7" x14ac:dyDescent="0.3">
      <c r="A974" t="s">
        <v>35</v>
      </c>
      <c r="B974" t="s">
        <v>1099</v>
      </c>
      <c r="C974" t="s">
        <v>10</v>
      </c>
      <c r="D974" t="s">
        <v>22</v>
      </c>
      <c r="E974">
        <v>93.72</v>
      </c>
      <c r="F974">
        <v>6</v>
      </c>
      <c r="G974">
        <f>supermarket_sales___Sheet1__2[[#This Row],[Price]]*supermarket_sales___Sheet1__2[[#This Row],[Quantity]]</f>
        <v>562.31999999999994</v>
      </c>
    </row>
    <row r="975" spans="1:7" x14ac:dyDescent="0.3">
      <c r="A975" t="s">
        <v>161</v>
      </c>
      <c r="B975" t="s">
        <v>1100</v>
      </c>
      <c r="C975" t="s">
        <v>13</v>
      </c>
      <c r="D975" t="s">
        <v>22</v>
      </c>
      <c r="E975">
        <v>72.5</v>
      </c>
      <c r="F975">
        <v>8</v>
      </c>
      <c r="G975">
        <f>supermarket_sales___Sheet1__2[[#This Row],[Price]]*supermarket_sales___Sheet1__2[[#This Row],[Quantity]]</f>
        <v>580</v>
      </c>
    </row>
    <row r="976" spans="1:7" x14ac:dyDescent="0.3">
      <c r="A976" t="s">
        <v>107</v>
      </c>
      <c r="B976" t="s">
        <v>1092</v>
      </c>
      <c r="C976" t="s">
        <v>13</v>
      </c>
      <c r="D976" t="s">
        <v>22</v>
      </c>
      <c r="E976">
        <v>83.06</v>
      </c>
      <c r="F976">
        <v>7</v>
      </c>
      <c r="G976">
        <f>supermarket_sales___Sheet1__2[[#This Row],[Price]]*supermarket_sales___Sheet1__2[[#This Row],[Quantity]]</f>
        <v>581.42000000000007</v>
      </c>
    </row>
    <row r="977" spans="1:7" x14ac:dyDescent="0.3">
      <c r="A977" t="s">
        <v>945</v>
      </c>
      <c r="B977" t="s">
        <v>1046</v>
      </c>
      <c r="C977" t="s">
        <v>13</v>
      </c>
      <c r="D977" t="s">
        <v>22</v>
      </c>
      <c r="E977">
        <v>83.14</v>
      </c>
      <c r="F977">
        <v>7</v>
      </c>
      <c r="G977">
        <f>supermarket_sales___Sheet1__2[[#This Row],[Price]]*supermarket_sales___Sheet1__2[[#This Row],[Quantity]]</f>
        <v>581.98</v>
      </c>
    </row>
    <row r="978" spans="1:7" x14ac:dyDescent="0.3">
      <c r="A978" t="s">
        <v>21</v>
      </c>
      <c r="B978" t="s">
        <v>1110</v>
      </c>
      <c r="C978" t="s">
        <v>13</v>
      </c>
      <c r="D978" t="s">
        <v>22</v>
      </c>
      <c r="E978">
        <v>86.31</v>
      </c>
      <c r="F978">
        <v>7</v>
      </c>
      <c r="G978">
        <f>supermarket_sales___Sheet1__2[[#This Row],[Price]]*supermarket_sales___Sheet1__2[[#This Row],[Quantity]]</f>
        <v>604.17000000000007</v>
      </c>
    </row>
    <row r="979" spans="1:7" x14ac:dyDescent="0.3">
      <c r="A979" t="s">
        <v>517</v>
      </c>
      <c r="B979" t="s">
        <v>1102</v>
      </c>
      <c r="C979" t="s">
        <v>13</v>
      </c>
      <c r="D979" t="s">
        <v>22</v>
      </c>
      <c r="E979">
        <v>75.92</v>
      </c>
      <c r="F979">
        <v>8</v>
      </c>
      <c r="G979">
        <f>supermarket_sales___Sheet1__2[[#This Row],[Price]]*supermarket_sales___Sheet1__2[[#This Row],[Quantity]]</f>
        <v>607.36</v>
      </c>
    </row>
    <row r="980" spans="1:7" x14ac:dyDescent="0.3">
      <c r="A980" t="s">
        <v>712</v>
      </c>
      <c r="B980" t="s">
        <v>1093</v>
      </c>
      <c r="C980" t="s">
        <v>10</v>
      </c>
      <c r="D980" t="s">
        <v>22</v>
      </c>
      <c r="E980">
        <v>70.19</v>
      </c>
      <c r="F980">
        <v>9</v>
      </c>
      <c r="G980">
        <f>supermarket_sales___Sheet1__2[[#This Row],[Price]]*supermarket_sales___Sheet1__2[[#This Row],[Quantity]]</f>
        <v>631.71</v>
      </c>
    </row>
    <row r="981" spans="1:7" x14ac:dyDescent="0.3">
      <c r="A981" t="s">
        <v>532</v>
      </c>
      <c r="B981" t="s">
        <v>1111</v>
      </c>
      <c r="C981" t="s">
        <v>10</v>
      </c>
      <c r="D981" t="s">
        <v>22</v>
      </c>
      <c r="E981">
        <v>90.74</v>
      </c>
      <c r="F981">
        <v>7</v>
      </c>
      <c r="G981">
        <f>supermarket_sales___Sheet1__2[[#This Row],[Price]]*supermarket_sales___Sheet1__2[[#This Row],[Quantity]]</f>
        <v>635.17999999999995</v>
      </c>
    </row>
    <row r="982" spans="1:7" x14ac:dyDescent="0.3">
      <c r="A982" t="s">
        <v>652</v>
      </c>
      <c r="B982" t="s">
        <v>1039</v>
      </c>
      <c r="C982" t="s">
        <v>13</v>
      </c>
      <c r="D982" t="s">
        <v>22</v>
      </c>
      <c r="E982">
        <v>64.19</v>
      </c>
      <c r="F982">
        <v>10</v>
      </c>
      <c r="G982">
        <f>supermarket_sales___Sheet1__2[[#This Row],[Price]]*supermarket_sales___Sheet1__2[[#This Row],[Quantity]]</f>
        <v>641.9</v>
      </c>
    </row>
    <row r="983" spans="1:7" x14ac:dyDescent="0.3">
      <c r="A983" t="s">
        <v>176</v>
      </c>
      <c r="B983" t="s">
        <v>1070</v>
      </c>
      <c r="C983" t="s">
        <v>13</v>
      </c>
      <c r="D983" t="s">
        <v>22</v>
      </c>
      <c r="E983">
        <v>80.97</v>
      </c>
      <c r="F983">
        <v>8</v>
      </c>
      <c r="G983">
        <f>supermarket_sales___Sheet1__2[[#This Row],[Price]]*supermarket_sales___Sheet1__2[[#This Row],[Quantity]]</f>
        <v>647.76</v>
      </c>
    </row>
    <row r="984" spans="1:7" x14ac:dyDescent="0.3">
      <c r="A984" t="s">
        <v>399</v>
      </c>
      <c r="B984" t="s">
        <v>1085</v>
      </c>
      <c r="C984" t="s">
        <v>13</v>
      </c>
      <c r="D984" t="s">
        <v>22</v>
      </c>
      <c r="E984">
        <v>95.49</v>
      </c>
      <c r="F984">
        <v>7</v>
      </c>
      <c r="G984">
        <f>supermarket_sales___Sheet1__2[[#This Row],[Price]]*supermarket_sales___Sheet1__2[[#This Row],[Quantity]]</f>
        <v>668.43</v>
      </c>
    </row>
    <row r="985" spans="1:7" x14ac:dyDescent="0.3">
      <c r="A985" t="s">
        <v>53</v>
      </c>
      <c r="B985" t="s">
        <v>1046</v>
      </c>
      <c r="C985" t="s">
        <v>13</v>
      </c>
      <c r="D985" t="s">
        <v>22</v>
      </c>
      <c r="E985">
        <v>83.78</v>
      </c>
      <c r="F985">
        <v>8</v>
      </c>
      <c r="G985">
        <f>supermarket_sales___Sheet1__2[[#This Row],[Price]]*supermarket_sales___Sheet1__2[[#This Row],[Quantity]]</f>
        <v>670.24</v>
      </c>
    </row>
    <row r="986" spans="1:7" x14ac:dyDescent="0.3">
      <c r="A986" t="s">
        <v>287</v>
      </c>
      <c r="B986" t="s">
        <v>1037</v>
      </c>
      <c r="C986" t="s">
        <v>10</v>
      </c>
      <c r="D986" t="s">
        <v>22</v>
      </c>
      <c r="E986">
        <v>98.4</v>
      </c>
      <c r="F986">
        <v>7</v>
      </c>
      <c r="G986">
        <f>supermarket_sales___Sheet1__2[[#This Row],[Price]]*supermarket_sales___Sheet1__2[[#This Row],[Quantity]]</f>
        <v>688.80000000000007</v>
      </c>
    </row>
    <row r="987" spans="1:7" x14ac:dyDescent="0.3">
      <c r="A987" t="s">
        <v>749</v>
      </c>
      <c r="B987" t="s">
        <v>1092</v>
      </c>
      <c r="C987" t="s">
        <v>13</v>
      </c>
      <c r="D987" t="s">
        <v>22</v>
      </c>
      <c r="E987">
        <v>69.739999999999995</v>
      </c>
      <c r="F987">
        <v>10</v>
      </c>
      <c r="G987">
        <f>supermarket_sales___Sheet1__2[[#This Row],[Price]]*supermarket_sales___Sheet1__2[[#This Row],[Quantity]]</f>
        <v>697.4</v>
      </c>
    </row>
    <row r="988" spans="1:7" x14ac:dyDescent="0.3">
      <c r="A988" t="s">
        <v>52</v>
      </c>
      <c r="B988" t="s">
        <v>1070</v>
      </c>
      <c r="C988" t="s">
        <v>10</v>
      </c>
      <c r="D988" t="s">
        <v>22</v>
      </c>
      <c r="E988">
        <v>78.069999999999993</v>
      </c>
      <c r="F988">
        <v>9</v>
      </c>
      <c r="G988">
        <f>supermarket_sales___Sheet1__2[[#This Row],[Price]]*supermarket_sales___Sheet1__2[[#This Row],[Quantity]]</f>
        <v>702.62999999999988</v>
      </c>
    </row>
    <row r="989" spans="1:7" x14ac:dyDescent="0.3">
      <c r="A989" t="s">
        <v>463</v>
      </c>
      <c r="B989" t="s">
        <v>1065</v>
      </c>
      <c r="C989" t="s">
        <v>10</v>
      </c>
      <c r="D989" t="s">
        <v>22</v>
      </c>
      <c r="E989">
        <v>88.43</v>
      </c>
      <c r="F989">
        <v>8</v>
      </c>
      <c r="G989">
        <f>supermarket_sales___Sheet1__2[[#This Row],[Price]]*supermarket_sales___Sheet1__2[[#This Row],[Quantity]]</f>
        <v>707.44</v>
      </c>
    </row>
    <row r="990" spans="1:7" x14ac:dyDescent="0.3">
      <c r="A990" t="s">
        <v>888</v>
      </c>
      <c r="B990" t="s">
        <v>1091</v>
      </c>
      <c r="C990" t="s">
        <v>10</v>
      </c>
      <c r="D990" t="s">
        <v>22</v>
      </c>
      <c r="E990">
        <v>90.53</v>
      </c>
      <c r="F990">
        <v>8</v>
      </c>
      <c r="G990">
        <f>supermarket_sales___Sheet1__2[[#This Row],[Price]]*supermarket_sales___Sheet1__2[[#This Row],[Quantity]]</f>
        <v>724.24</v>
      </c>
    </row>
    <row r="991" spans="1:7" x14ac:dyDescent="0.3">
      <c r="A991" t="s">
        <v>1013</v>
      </c>
      <c r="B991" t="s">
        <v>1062</v>
      </c>
      <c r="C991" t="s">
        <v>13</v>
      </c>
      <c r="D991" t="s">
        <v>22</v>
      </c>
      <c r="E991">
        <v>76.599999999999994</v>
      </c>
      <c r="F991">
        <v>10</v>
      </c>
      <c r="G991">
        <f>supermarket_sales___Sheet1__2[[#This Row],[Price]]*supermarket_sales___Sheet1__2[[#This Row],[Quantity]]</f>
        <v>766</v>
      </c>
    </row>
    <row r="992" spans="1:7" x14ac:dyDescent="0.3">
      <c r="A992" t="s">
        <v>911</v>
      </c>
      <c r="B992" t="s">
        <v>1117</v>
      </c>
      <c r="C992" t="s">
        <v>10</v>
      </c>
      <c r="D992" t="s">
        <v>22</v>
      </c>
      <c r="E992">
        <v>76.92</v>
      </c>
      <c r="F992">
        <v>10</v>
      </c>
      <c r="G992">
        <f>supermarket_sales___Sheet1__2[[#This Row],[Price]]*supermarket_sales___Sheet1__2[[#This Row],[Quantity]]</f>
        <v>769.2</v>
      </c>
    </row>
    <row r="993" spans="1:7" x14ac:dyDescent="0.3">
      <c r="A993" t="s">
        <v>90</v>
      </c>
      <c r="B993" t="s">
        <v>1062</v>
      </c>
      <c r="C993" t="s">
        <v>13</v>
      </c>
      <c r="D993" t="s">
        <v>22</v>
      </c>
      <c r="E993">
        <v>78.77</v>
      </c>
      <c r="F993">
        <v>10</v>
      </c>
      <c r="G993">
        <f>supermarket_sales___Sheet1__2[[#This Row],[Price]]*supermarket_sales___Sheet1__2[[#This Row],[Quantity]]</f>
        <v>787.69999999999993</v>
      </c>
    </row>
    <row r="994" spans="1:7" x14ac:dyDescent="0.3">
      <c r="A994" t="s">
        <v>151</v>
      </c>
      <c r="B994" t="s">
        <v>1110</v>
      </c>
      <c r="C994" t="s">
        <v>13</v>
      </c>
      <c r="D994" t="s">
        <v>22</v>
      </c>
      <c r="E994">
        <v>90.28</v>
      </c>
      <c r="F994">
        <v>9</v>
      </c>
      <c r="G994">
        <f>supermarket_sales___Sheet1__2[[#This Row],[Price]]*supermarket_sales___Sheet1__2[[#This Row],[Quantity]]</f>
        <v>812.52</v>
      </c>
    </row>
    <row r="995" spans="1:7" x14ac:dyDescent="0.3">
      <c r="A995" t="s">
        <v>743</v>
      </c>
      <c r="B995" t="s">
        <v>1075</v>
      </c>
      <c r="C995" t="s">
        <v>10</v>
      </c>
      <c r="D995" t="s">
        <v>22</v>
      </c>
      <c r="E995">
        <v>90.63</v>
      </c>
      <c r="F995">
        <v>9</v>
      </c>
      <c r="G995">
        <f>supermarket_sales___Sheet1__2[[#This Row],[Price]]*supermarket_sales___Sheet1__2[[#This Row],[Quantity]]</f>
        <v>815.67</v>
      </c>
    </row>
    <row r="996" spans="1:7" x14ac:dyDescent="0.3">
      <c r="A996" t="s">
        <v>1004</v>
      </c>
      <c r="B996" t="s">
        <v>1045</v>
      </c>
      <c r="C996" t="s">
        <v>10</v>
      </c>
      <c r="D996" t="s">
        <v>22</v>
      </c>
      <c r="E996">
        <v>97.48</v>
      </c>
      <c r="F996">
        <v>9</v>
      </c>
      <c r="G996">
        <f>supermarket_sales___Sheet1__2[[#This Row],[Price]]*supermarket_sales___Sheet1__2[[#This Row],[Quantity]]</f>
        <v>877.32</v>
      </c>
    </row>
    <row r="997" spans="1:7" x14ac:dyDescent="0.3">
      <c r="A997" t="s">
        <v>551</v>
      </c>
      <c r="B997" t="s">
        <v>1047</v>
      </c>
      <c r="C997" t="s">
        <v>13</v>
      </c>
      <c r="D997" t="s">
        <v>22</v>
      </c>
      <c r="E997">
        <v>98.09</v>
      </c>
      <c r="F997">
        <v>9</v>
      </c>
      <c r="G997">
        <f>supermarket_sales___Sheet1__2[[#This Row],[Price]]*supermarket_sales___Sheet1__2[[#This Row],[Quantity]]</f>
        <v>882.81000000000006</v>
      </c>
    </row>
    <row r="998" spans="1:7" x14ac:dyDescent="0.3">
      <c r="A998" t="s">
        <v>457</v>
      </c>
      <c r="B998" t="s">
        <v>1044</v>
      </c>
      <c r="C998" t="s">
        <v>13</v>
      </c>
      <c r="D998" t="s">
        <v>22</v>
      </c>
      <c r="E998">
        <v>99.24</v>
      </c>
      <c r="F998">
        <v>9</v>
      </c>
      <c r="G998">
        <f>supermarket_sales___Sheet1__2[[#This Row],[Price]]*supermarket_sales___Sheet1__2[[#This Row],[Quantity]]</f>
        <v>893.16</v>
      </c>
    </row>
    <row r="999" spans="1:7" x14ac:dyDescent="0.3">
      <c r="A999" t="s">
        <v>162</v>
      </c>
      <c r="B999" t="s">
        <v>1061</v>
      </c>
      <c r="C999" t="s">
        <v>10</v>
      </c>
      <c r="D999" t="s">
        <v>22</v>
      </c>
      <c r="E999">
        <v>89.8</v>
      </c>
      <c r="F999">
        <v>10</v>
      </c>
      <c r="G999">
        <f>supermarket_sales___Sheet1__2[[#This Row],[Price]]*supermarket_sales___Sheet1__2[[#This Row],[Quantity]]</f>
        <v>898</v>
      </c>
    </row>
    <row r="1000" spans="1:7" x14ac:dyDescent="0.3">
      <c r="A1000" t="s">
        <v>144</v>
      </c>
      <c r="B1000" t="s">
        <v>1068</v>
      </c>
      <c r="C1000" t="s">
        <v>10</v>
      </c>
      <c r="D1000" t="s">
        <v>22</v>
      </c>
      <c r="E1000">
        <v>99.96</v>
      </c>
      <c r="F1000">
        <v>9</v>
      </c>
      <c r="G1000">
        <f>supermarket_sales___Sheet1__2[[#This Row],[Price]]*supermarket_sales___Sheet1__2[[#This Row],[Quantity]]</f>
        <v>899.64</v>
      </c>
    </row>
    <row r="1001" spans="1:7" x14ac:dyDescent="0.3">
      <c r="A1001" t="s">
        <v>379</v>
      </c>
      <c r="B1001" t="s">
        <v>1106</v>
      </c>
      <c r="C1001" t="s">
        <v>13</v>
      </c>
      <c r="D1001" t="s">
        <v>22</v>
      </c>
      <c r="E1001">
        <v>95.44</v>
      </c>
      <c r="F1001">
        <v>10</v>
      </c>
      <c r="G1001">
        <f>supermarket_sales___Sheet1__2[[#This Row],[Price]]*supermarket_sales___Sheet1__2[[#This Row],[Quantity]]</f>
        <v>954.4</v>
      </c>
    </row>
  </sheetData>
  <mergeCells count="3">
    <mergeCell ref="U3:AD3"/>
    <mergeCell ref="K5:U6"/>
    <mergeCell ref="K3:T4"/>
  </mergeCells>
  <conditionalFormatting sqref="G2:G1001">
    <cfRule type="cellIs" dxfId="5" priority="1" operator="greaterThan">
      <formula>50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k E A A B Q S w M E F A A C A A g A J 5 W E V 9 5 b P 8 i l A A A A 9 Q A A A B I A H A B D b 2 5 m a W c v U G F j a 2 F n Z S 5 4 b W w g o h g A K K A U A A A A A A A A A A A A A A A A A A A A A A A A A A A A h Y 8 x D o I w G I W v Q r r T 1 m o M k p 8 y O J m I M T E x r k 2 p 0 A j F 0 G K 5 m 4 N H 8 g p i F H V z f N / 7 h v f u 1 x u k f V 0 F F 9 V a 3 Z g E T T B F g T K y y b U p E t S 5 Y x i h l M N W y J M o V D D I x s a 9 z R N U O n e O C f H e Y z / F T V s Q R u m E H L L 1 T p a q F u g j 6 / 9 y q I 1 1 w k i F O O x f Y z j D i z m O Z g x T I C O D T J t v z 4 a 5 z / Y H w r K r X N c q r k y 4 2 g A Z I 5 D 3 B f 4 A U E s D B B Q A A g A I A C e V h F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n l Y R X e n P o Z V I B A A B f B A A A E w A c A E Z v c m 1 1 b G F z L 1 N l Y 3 R p b 2 4 x L m 0 g o h g A K K A U A A A A A A A A A A A A A A A A A A A A A A A A A A A A 7 Z L B S 8 M w F M b v h f 4 P I b t 0 E A s b u o P S g 7 S K u 6 i j 8 7 S K Z O 1 z D a b J S F 6 m Z e x / N 1 u H E z b B u + a S 5 P c 9 3 v s + e B Z K F F q R v L s H V 2 E Q B r b m B i r S o 9 Y t w T T c v A G + W C 7 B k j O S 1 w A 4 o C Q h E j A M i D + 5 d q Y E T 1 K 7 i j N d u g Y U R r d C Q p x q h f 5 j I 5 p e F k 8 W j C 1 q I 2 x d Z P p d S c 0 r W / w 8 J C 7 t i v b Z L A M p G o F g E s o o I 6 m W r l E 2 G T F y o 0 p d C b V I B s O L I S M T p x F y b C U k h 2 d 8 r x U 8 9 1 n n t U c f j W 6 8 V p E 7 4 J U 3 t I 0 y 5 X N f u F f 2 P O p i M T L b 8 2 s p 8 5 J L b m y C x n 1 v m d Z c L X z H a b u E Q 7 u p 4 c q + a t N 0 h r e i j U 7 M Z + s 1 f T D + S c a Z j 4 e + j i B 8 4 I a R N c 0 4 w h F M P V x o 0 + 7 w k e o H V K 7 E E 1 y U X 9 X K N X M w O z 5 x X K H A 1 k t j h a P z e O t 0 s + m H g V A n E / 5 2 S U g 0 7 P 8 v y l 9 e l E 9 Q S w E C L Q A U A A I A C A A n l Y R X 3 l s / y K U A A A D 1 A A A A E g A A A A A A A A A A A A A A A A A A A A A A Q 2 9 u Z m l n L 1 B h Y 2 t h Z 2 U u e G 1 s U E s B A i 0 A F A A C A A g A J 5 W E V w / K 6 a u k A A A A 6 Q A A A B M A A A A A A A A A A A A A A A A A 8 Q A A A F t D b 2 5 0 Z W 5 0 X 1 R 5 c G V z X S 5 4 b W x Q S w E C L Q A U A A I A C A A n l Y R X e n P o Z V I B A A B f B A A A E w A A A A A A A A A A A A A A A A D i A Q A A R m 9 y b X V s Y X M v U 2 V j d G l v b j E u b V B L B Q Y A A A A A A w A D A M I A A A C B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g F w A A A A A A A D 4 X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z d X B l c m 1 h c m t l d F 9 z Y W x l c y U y M C 0 l M j B T a G V l d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z d X B l c m 1 h c m t l d F 9 z Y W x l c 1 9 f X 1 N o Z W V 0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y L T A y V D E z O j I 5 O j U x L j U 4 N z k y M D d a I i A v P j x F b n R y e S B U e X B l P S J G a W x s Q 2 9 s d W 1 u V H l w Z X M i I F Z h b H V l P S J z Q m d Z R 0 J n V U Q i I C 8 + P E V u d H J 5 I F R 5 c G U 9 I k Z p b G x D b 2 x 1 b W 5 O Y W 1 l c y I g V m F s d W U 9 I n N b J n F 1 b 3 Q 7 T 3 J k Z X I g S U Q m c X V v d D s s J n F 1 b 3 Q 7 R G F 0 Z S Z x d W 9 0 O y w m c X V v d D t D Y X R l Z 2 9 y e S B 0 e X B l J n F 1 b 3 Q 7 L C Z x d W 9 0 O 1 B y b 2 R 1 Y 3 Q m c X V v d D s s J n F 1 b 3 Q 7 U H J p Y 2 U m c X V v d D s s J n F 1 b 3 Q 7 U X V h b n R p d H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d X B l c m 1 h c m t l d F 9 z Y W x l c y A t I F N o Z W V 0 M S 9 D a G F u Z 2 V k I F R 5 c G U u e 0 9 y Z G V y I E l E L D B 9 J n F 1 b 3 Q 7 L C Z x d W 9 0 O 1 N l Y 3 R p b 2 4 x L 3 N 1 c G V y b W F y a 2 V 0 X 3 N h b G V z I C 0 g U 2 h l Z X Q x L 0 N o Y W 5 n Z W Q g V H l w Z S 5 7 R G F 0 Z S w x f S Z x d W 9 0 O y w m c X V v d D t T Z W N 0 a W 9 u M S 9 z d X B l c m 1 h c m t l d F 9 z Y W x l c y A t I F N o Z W V 0 M S 9 D a G F u Z 2 V k I F R 5 c G U u e 0 N h d G V n b 3 J 5 I H R 5 c G U s M n 0 m c X V v d D s s J n F 1 b 3 Q 7 U 2 V j d G l v b j E v c 3 V w Z X J t Y X J r Z X R f c 2 F s Z X M g L S B T a G V l d D E v Q 2 h h b m d l Z C B U e X B l L n t Q c m 9 k d W N 0 L D N 9 J n F 1 b 3 Q 7 L C Z x d W 9 0 O 1 N l Y 3 R p b 2 4 x L 3 N 1 c G V y b W F y a 2 V 0 X 3 N h b G V z I C 0 g U 2 h l Z X Q x L 0 N o Y W 5 n Z W Q g V H l w Z S 5 7 U H J p Y 2 U s N H 0 m c X V v d D s s J n F 1 b 3 Q 7 U 2 V j d G l v b j E v c 3 V w Z X J t Y X J r Z X R f c 2 F s Z X M g L S B T a G V l d D E v Q 2 h h b m d l Z C B U e X B l L n t R d W F u d G l 0 e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z d X B l c m 1 h c m t l d F 9 z Y W x l c y A t I F N o Z W V 0 M S 9 D a G F u Z 2 V k I F R 5 c G U u e 0 9 y Z G V y I E l E L D B 9 J n F 1 b 3 Q 7 L C Z x d W 9 0 O 1 N l Y 3 R p b 2 4 x L 3 N 1 c G V y b W F y a 2 V 0 X 3 N h b G V z I C 0 g U 2 h l Z X Q x L 0 N o Y W 5 n Z W Q g V H l w Z S 5 7 R G F 0 Z S w x f S Z x d W 9 0 O y w m c X V v d D t T Z W N 0 a W 9 u M S 9 z d X B l c m 1 h c m t l d F 9 z Y W x l c y A t I F N o Z W V 0 M S 9 D a G F u Z 2 V k I F R 5 c G U u e 0 N h d G V n b 3 J 5 I H R 5 c G U s M n 0 m c X V v d D s s J n F 1 b 3 Q 7 U 2 V j d G l v b j E v c 3 V w Z X J t Y X J r Z X R f c 2 F s Z X M g L S B T a G V l d D E v Q 2 h h b m d l Z C B U e X B l L n t Q c m 9 k d W N 0 L D N 9 J n F 1 b 3 Q 7 L C Z x d W 9 0 O 1 N l Y 3 R p b 2 4 x L 3 N 1 c G V y b W F y a 2 V 0 X 3 N h b G V z I C 0 g U 2 h l Z X Q x L 0 N o Y W 5 n Z W Q g V H l w Z S 5 7 U H J p Y 2 U s N H 0 m c X V v d D s s J n F 1 b 3 Q 7 U 2 V j d G l v b j E v c 3 V w Z X J t Y X J r Z X R f c 2 F s Z X M g L S B T a G V l d D E v Q 2 h h b m d l Z C B U e X B l L n t R d W F u d G l 0 e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3 V w Z X J t Y X J r Z X R f c 2 F s Z X M l M j A t J T I w U 2 h l Z X Q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1 c G V y b W F y a 2 V 0 X 3 N h b G V z J T I w L S U y M F N o Z W V 0 M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X B l c m 1 h c m t l d F 9 z Y W x l c y U y M C 0 l M j B T a G V l d D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X B l c m 1 h c m t l d F 9 z Y W x l c y U y M C 0 l M j B T a G V l d D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z d X B l c m 1 h c m t l d F 9 z Y W x l c 1 9 f X 1 N o Z W V 0 M V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y L T A 0 V D E z O j E x O j E 0 L j U x M T c w N j l a I i A v P j x F b n R y e S B U e X B l P S J G a W x s Q 2 9 s d W 1 u V H l w Z X M i I F Z h b H V l P S J z Q m d Z R 0 J n V U Q i I C 8 + P E V u d H J 5 I F R 5 c G U 9 I k Z p b G x D b 2 x 1 b W 5 O Y W 1 l c y I g V m F s d W U 9 I n N b J n F 1 b 3 Q 7 T 3 J k Z X I g S U Q m c X V v d D s s J n F 1 b 3 Q 7 R G F 0 Z S Z x d W 9 0 O y w m c X V v d D t D Y X R l Z 2 9 y e S B 0 e X B l J n F 1 b 3 Q 7 L C Z x d W 9 0 O 1 B y b 2 R 1 Y 3 Q m c X V v d D s s J n F 1 b 3 Q 7 U H J p Y 2 U m c X V v d D s s J n F 1 b 3 Q 7 U X V h b n R p d H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d X B l c m 1 h c m t l d F 9 z Y W x l c y A t I F N o Z W V 0 M S A o M i k v Q 2 h h b m d l Z C B U e X B l L n t P c m R l c i B J R C w w f S Z x d W 9 0 O y w m c X V v d D t T Z W N 0 a W 9 u M S 9 z d X B l c m 1 h c m t l d F 9 z Y W x l c y A t I F N o Z W V 0 M S A o M i k v Q 2 h h b m d l Z C B U e X B l L n t E Y X R l L D F 9 J n F 1 b 3 Q 7 L C Z x d W 9 0 O 1 N l Y 3 R p b 2 4 x L 3 N 1 c G V y b W F y a 2 V 0 X 3 N h b G V z I C 0 g U 2 h l Z X Q x I C g y K S 9 D a G F u Z 2 V k I F R 5 c G U u e 0 N h d G V n b 3 J 5 I H R 5 c G U s M n 0 m c X V v d D s s J n F 1 b 3 Q 7 U 2 V j d G l v b j E v c 3 V w Z X J t Y X J r Z X R f c 2 F s Z X M g L S B T a G V l d D E g K D I p L 0 N o Y W 5 n Z W Q g V H l w Z S 5 7 U H J v Z H V j d C w z f S Z x d W 9 0 O y w m c X V v d D t T Z W N 0 a W 9 u M S 9 z d X B l c m 1 h c m t l d F 9 z Y W x l c y A t I F N o Z W V 0 M S A o M i k v Q 2 h h b m d l Z C B U e X B l L n t Q c m l j Z S w 0 f S Z x d W 9 0 O y w m c X V v d D t T Z W N 0 a W 9 u M S 9 z d X B l c m 1 h c m t l d F 9 z Y W x l c y A t I F N o Z W V 0 M S A o M i k v Q 2 h h b m d l Z C B U e X B l L n t R d W F u d G l 0 e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z d X B l c m 1 h c m t l d F 9 z Y W x l c y A t I F N o Z W V 0 M S A o M i k v Q 2 h h b m d l Z C B U e X B l L n t P c m R l c i B J R C w w f S Z x d W 9 0 O y w m c X V v d D t T Z W N 0 a W 9 u M S 9 z d X B l c m 1 h c m t l d F 9 z Y W x l c y A t I F N o Z W V 0 M S A o M i k v Q 2 h h b m d l Z C B U e X B l L n t E Y X R l L D F 9 J n F 1 b 3 Q 7 L C Z x d W 9 0 O 1 N l Y 3 R p b 2 4 x L 3 N 1 c G V y b W F y a 2 V 0 X 3 N h b G V z I C 0 g U 2 h l Z X Q x I C g y K S 9 D a G F u Z 2 V k I F R 5 c G U u e 0 N h d G V n b 3 J 5 I H R 5 c G U s M n 0 m c X V v d D s s J n F 1 b 3 Q 7 U 2 V j d G l v b j E v c 3 V w Z X J t Y X J r Z X R f c 2 F s Z X M g L S B T a G V l d D E g K D I p L 0 N o Y W 5 n Z W Q g V H l w Z S 5 7 U H J v Z H V j d C w z f S Z x d W 9 0 O y w m c X V v d D t T Z W N 0 a W 9 u M S 9 z d X B l c m 1 h c m t l d F 9 z Y W x l c y A t I F N o Z W V 0 M S A o M i k v Q 2 h h b m d l Z C B U e X B l L n t Q c m l j Z S w 0 f S Z x d W 9 0 O y w m c X V v d D t T Z W N 0 a W 9 u M S 9 z d X B l c m 1 h c m t l d F 9 z Y W x l c y A t I F N o Z W V 0 M S A o M i k v Q 2 h h b m d l Z C B U e X B l L n t R d W F u d G l 0 e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3 V w Z X J t Y X J r Z X R f c 2 F s Z X M l M j A t J T I w U 2 h l Z X Q x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1 c G V y b W F y a 2 V 0 X 3 N h b G V z J T I w L S U y M F N o Z W V 0 M S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X B l c m 1 h c m t l d F 9 z Y W x l c y U y M C 0 l M j B T a G V l d D E l M j A o M i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6 f c W h m 5 K H U O B 2 J R a Z B f x 5 w A A A A A C A A A A A A A Q Z g A A A A E A A C A A A A C 4 O J 7 0 q m F / A b n 5 i T R 8 8 y g U N 9 t L R d B t q I r w b q y 3 H h M G p Q A A A A A O g A A A A A I A A C A A A A C a 6 R L V D S h Q t 7 9 N t N T C q a q D 1 e X o D a C F Y 1 Y + / 8 L r w N 1 2 b V A A A A C m s p x w x D E K Q 0 L H 8 C Q o s Z V R W 7 d k 4 2 J o E Z C c m h V V i G F P T V Y 7 L H O v O 5 f D O t x 1 9 P L O X i m R c S w T g O s r F E p f A b t T n l k 5 F c / 0 f 5 C + k l d W 3 N 8 T / 5 w y 0 E A A A A B N k H U K B Y 4 p y d w S d q L z o P 2 G v R Y 1 L 4 i e 7 R t n x K L M K P M V p Q I S V H m x V d x b a + D w F m X K 2 f S d c S a s + / 5 8 9 m O W T / f r Q k p D < / D a t a M a s h u p > 
</file>

<file path=customXml/itemProps1.xml><?xml version="1.0" encoding="utf-8"?>
<ds:datastoreItem xmlns:ds="http://schemas.openxmlformats.org/officeDocument/2006/customXml" ds:itemID="{A2E8F0DE-0599-458F-926F-584EDCB381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supermarket_sales - Sheet1</vt:lpstr>
      <vt:lpstr>Product's revenue &amp; quantity</vt:lpstr>
      <vt:lpstr>Data Visualization Que 01</vt:lpstr>
      <vt:lpstr>Data Visualization 02 &amp; highest</vt:lpstr>
      <vt:lpstr>Data Visualization Que 03</vt:lpstr>
      <vt:lpstr>Scatter plot</vt:lpstr>
      <vt:lpstr>Advanced Analysis</vt:lpstr>
      <vt:lpstr>Formatting &amp; Filtering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Rishi B</dc:creator>
  <cp:keywords/>
  <dc:description/>
  <cp:lastModifiedBy>Rishi B</cp:lastModifiedBy>
  <cp:revision/>
  <dcterms:created xsi:type="dcterms:W3CDTF">2023-12-02T13:24:10Z</dcterms:created>
  <dcterms:modified xsi:type="dcterms:W3CDTF">2024-01-16T07:07:11Z</dcterms:modified>
  <cp:category/>
  <cp:contentStatus/>
</cp:coreProperties>
</file>