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ock Assessment Data\Data Drive (D)\2021 Data requests\ATeffer\"/>
    </mc:Choice>
  </mc:AlternateContent>
  <bookViews>
    <workbookView xWindow="0" yWindow="0" windowWidth="28800" windowHeight="11700"/>
  </bookViews>
  <sheets>
    <sheet name="Annual outmigration" sheetId="1" r:id="rId1"/>
  </sheets>
  <externalReferences>
    <externalReference r:id="rId2"/>
  </externalReferences>
  <definedNames>
    <definedName name="S83_">'[1]2011'!#REF!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1" l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2" i="1"/>
  <c r="I41" i="1"/>
  <c r="B41" i="1"/>
  <c r="I40" i="1"/>
  <c r="B40" i="1"/>
  <c r="I38" i="1"/>
  <c r="B38" i="1"/>
  <c r="I37" i="1"/>
  <c r="B37" i="1"/>
  <c r="I36" i="1"/>
  <c r="B36" i="1"/>
  <c r="I35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4" i="1"/>
  <c r="B4" i="1"/>
  <c r="I2" i="1"/>
  <c r="B2" i="1"/>
  <c r="I34" i="1" l="1"/>
  <c r="I42" i="1"/>
  <c r="I50" i="1"/>
  <c r="B35" i="1"/>
  <c r="B43" i="1"/>
  <c r="B51" i="1"/>
</calcChain>
</file>

<file path=xl/comments1.xml><?xml version="1.0" encoding="utf-8"?>
<comments xmlns="http://schemas.openxmlformats.org/spreadsheetml/2006/main">
  <authors>
    <author>DFO-MPO</author>
  </authors>
  <commentList>
    <comment ref="A63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No fence in 2015 due to high water levels; estimate based on mark-recapture using RST</t>
        </r>
      </text>
    </comment>
  </commentList>
</comments>
</file>

<file path=xl/sharedStrings.xml><?xml version="1.0" encoding="utf-8"?>
<sst xmlns="http://schemas.openxmlformats.org/spreadsheetml/2006/main" count="15" uniqueCount="10">
  <si>
    <t>Smolt migration year</t>
  </si>
  <si>
    <t>Total smolts</t>
  </si>
  <si>
    <t>age-1 smolts</t>
  </si>
  <si>
    <t>age-2 smolts</t>
  </si>
  <si>
    <t>age-1 mean length (mm)</t>
  </si>
  <si>
    <t>age-2 mean length (mm)</t>
  </si>
  <si>
    <t>age-1 mean weighted length (mm)</t>
  </si>
  <si>
    <t>age-2 mean weighted length (mm)</t>
  </si>
  <si>
    <t>Proportion age-2 smolts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</si>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</sst>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7" x14ac:knownFonts="1"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9" fontId="0" fillId="0" borderId="0" xfId="1" applyFont="1"/>
    <xf numFmtId="2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7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37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0" fillId="2" borderId="0" xfId="0" applyFont="1" applyFill="1" applyAlignment="1">
      <alignment horizontal="center"/>
    </xf>
    <xf numFmtId="3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165" fontId="0" fillId="2" borderId="0" xfId="1" applyNumberFormat="1" applyFont="1" applyFill="1"/>
    <xf numFmtId="3" fontId="3" fillId="2" borderId="0" xfId="0" applyNumberFormat="1" applyFont="1" applyFill="1" applyAlignment="1">
      <alignment horizontal="center"/>
    </xf>
    <xf numFmtId="37" fontId="3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Assessment%20Data/Data%20Drive%20(D)/2020%20Data%20Requests/Lyse%20Godbout/Chilko%20summary%20all%20ye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 outmigration"/>
      <sheetName val="Annual production"/>
      <sheetName val="Daily Outmigration"/>
      <sheetName val="Cumulative percent outmigration"/>
      <sheetName val="daily trend length across year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>
        <row r="66">
          <cell r="C66">
            <v>25019941</v>
          </cell>
        </row>
      </sheetData>
      <sheetData sheetId="6">
        <row r="76">
          <cell r="C76">
            <v>11543687</v>
          </cell>
        </row>
      </sheetData>
      <sheetData sheetId="7">
        <row r="71">
          <cell r="C71">
            <v>76558088</v>
          </cell>
        </row>
      </sheetData>
      <sheetData sheetId="8">
        <row r="71">
          <cell r="C71">
            <v>73940221</v>
          </cell>
        </row>
      </sheetData>
      <sheetData sheetId="9">
        <row r="71">
          <cell r="C71">
            <v>27525866</v>
          </cell>
        </row>
      </sheetData>
      <sheetData sheetId="10">
        <row r="71">
          <cell r="C71">
            <v>13486829</v>
          </cell>
        </row>
      </sheetData>
      <sheetData sheetId="11">
        <row r="70">
          <cell r="C70">
            <v>34198181</v>
          </cell>
        </row>
      </sheetData>
      <sheetData sheetId="12">
        <row r="70">
          <cell r="C70">
            <v>55627562.25</v>
          </cell>
        </row>
      </sheetData>
      <sheetData sheetId="13">
        <row r="70">
          <cell r="C70">
            <v>47459317</v>
          </cell>
        </row>
      </sheetData>
      <sheetData sheetId="14">
        <row r="70">
          <cell r="C70">
            <v>12568328</v>
          </cell>
        </row>
      </sheetData>
      <sheetData sheetId="15">
        <row r="71">
          <cell r="C71">
            <v>1085248</v>
          </cell>
        </row>
      </sheetData>
      <sheetData sheetId="16">
        <row r="71">
          <cell r="C71">
            <v>62748092.41781652</v>
          </cell>
        </row>
      </sheetData>
      <sheetData sheetId="17">
        <row r="71">
          <cell r="C71">
            <v>71659354.724104613</v>
          </cell>
        </row>
      </sheetData>
      <sheetData sheetId="18">
        <row r="71">
          <cell r="C71">
            <v>9088394.717915481</v>
          </cell>
        </row>
      </sheetData>
      <sheetData sheetId="19">
        <row r="71">
          <cell r="C71">
            <v>59126196.523160711</v>
          </cell>
        </row>
        <row r="75">
          <cell r="H75">
            <v>1.9070577906434131E-2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4"/>
  <sheetViews>
    <sheetView tabSelected="1" workbookViewId="0">
      <pane ySplit="1" topLeftCell="A2" activePane="bottomLeft" state="frozen"/>
      <selection pane="bottomLeft" activeCell="H64" sqref="H64"/>
    </sheetView>
  </sheetViews>
  <sheetFormatPr defaultRowHeight="12" x14ac:dyDescent="0.2"/>
  <cols>
    <col min="1" max="1" width="10.5703125" style="11" customWidth="1"/>
    <col min="2" max="6" width="16.85546875" style="11" customWidth="1"/>
    <col min="7" max="7" width="16.85546875" style="12" customWidth="1"/>
    <col min="8" max="8" width="16.85546875" style="11" customWidth="1"/>
    <col min="9" max="9" width="9.140625" style="6"/>
  </cols>
  <sheetData>
    <row r="1" spans="1:9" ht="4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1954</v>
      </c>
      <c r="B2" s="4">
        <f>D2+C2</f>
        <v>23162795</v>
      </c>
      <c r="C2" s="4">
        <v>22973478</v>
      </c>
      <c r="D2" s="4">
        <v>189317</v>
      </c>
      <c r="E2" s="5">
        <v>78.52</v>
      </c>
      <c r="F2" s="5">
        <v>107.29</v>
      </c>
      <c r="G2" s="5"/>
      <c r="H2" s="5"/>
      <c r="I2" s="6">
        <f>D2/C2</f>
        <v>8.2406764879048786E-3</v>
      </c>
    </row>
    <row r="3" spans="1:9" x14ac:dyDescent="0.2">
      <c r="A3" s="3">
        <v>1955</v>
      </c>
      <c r="B3" s="4"/>
      <c r="C3" s="4"/>
      <c r="D3" s="4"/>
      <c r="E3" s="5"/>
      <c r="F3" s="5"/>
      <c r="G3" s="5"/>
      <c r="H3" s="5"/>
    </row>
    <row r="4" spans="1:9" x14ac:dyDescent="0.2">
      <c r="A4" s="3">
        <v>1956</v>
      </c>
      <c r="B4" s="4">
        <f>D4+C4</f>
        <v>3133642</v>
      </c>
      <c r="C4" s="4">
        <v>3007274</v>
      </c>
      <c r="D4" s="4">
        <v>126368</v>
      </c>
      <c r="E4" s="5">
        <v>80.55</v>
      </c>
      <c r="F4" s="5">
        <v>101.66</v>
      </c>
      <c r="G4" s="5"/>
      <c r="H4" s="5"/>
      <c r="I4" s="6">
        <f>D4/C4</f>
        <v>4.2020780281411006E-2</v>
      </c>
    </row>
    <row r="5" spans="1:9" x14ac:dyDescent="0.2">
      <c r="A5" s="3">
        <v>1957</v>
      </c>
      <c r="B5" s="4"/>
      <c r="C5" s="4"/>
      <c r="D5" s="4"/>
      <c r="E5" s="5"/>
      <c r="F5" s="5"/>
      <c r="G5" s="5"/>
      <c r="H5" s="5"/>
    </row>
    <row r="6" spans="1:9" x14ac:dyDescent="0.2">
      <c r="A6" s="3">
        <v>1958</v>
      </c>
      <c r="B6" s="4"/>
      <c r="C6" s="4"/>
      <c r="D6" s="4"/>
      <c r="E6" s="5"/>
      <c r="F6" s="5"/>
      <c r="G6" s="5"/>
      <c r="H6" s="5"/>
    </row>
    <row r="7" spans="1:9" x14ac:dyDescent="0.2">
      <c r="A7" s="3">
        <v>1959</v>
      </c>
      <c r="B7" s="4"/>
      <c r="C7" s="4"/>
      <c r="D7" s="4"/>
      <c r="E7" s="5"/>
      <c r="F7" s="5"/>
      <c r="G7" s="5"/>
      <c r="H7" s="5"/>
    </row>
    <row r="8" spans="1:9" x14ac:dyDescent="0.2">
      <c r="A8" s="3">
        <v>1960</v>
      </c>
      <c r="B8" s="4">
        <f t="shared" ref="B8:B38" si="0">D8+C8</f>
        <v>7062238</v>
      </c>
      <c r="C8" s="4">
        <v>6902846</v>
      </c>
      <c r="D8" s="4">
        <v>159392</v>
      </c>
      <c r="E8" s="5">
        <v>91.94</v>
      </c>
      <c r="F8" s="5">
        <v>100.54</v>
      </c>
      <c r="G8" s="5"/>
      <c r="H8" s="5"/>
      <c r="I8" s="6">
        <f t="shared" ref="I8:I38" si="1">D8/C8</f>
        <v>2.3090765750822199E-2</v>
      </c>
    </row>
    <row r="9" spans="1:9" x14ac:dyDescent="0.2">
      <c r="A9" s="3">
        <v>1961</v>
      </c>
      <c r="B9" s="4">
        <f t="shared" si="0"/>
        <v>33241997</v>
      </c>
      <c r="C9" s="4">
        <v>32629026</v>
      </c>
      <c r="D9" s="4">
        <v>612971</v>
      </c>
      <c r="E9" s="7" t="s">
        <v>9</v>
      </c>
      <c r="F9" s="7" t="s">
        <v>9</v>
      </c>
      <c r="G9" s="5"/>
      <c r="H9" s="7"/>
      <c r="I9" s="6">
        <f t="shared" si="1"/>
        <v>1.8786064898167663E-2</v>
      </c>
    </row>
    <row r="10" spans="1:9" x14ac:dyDescent="0.2">
      <c r="A10" s="3">
        <v>1962</v>
      </c>
      <c r="B10" s="4">
        <f t="shared" si="0"/>
        <v>36296420</v>
      </c>
      <c r="C10" s="4">
        <v>33817514</v>
      </c>
      <c r="D10" s="4">
        <v>2478906</v>
      </c>
      <c r="E10" s="5">
        <v>74.63</v>
      </c>
      <c r="F10" s="5">
        <v>108.07</v>
      </c>
      <c r="G10" s="5"/>
      <c r="H10" s="5"/>
      <c r="I10" s="6">
        <f t="shared" si="1"/>
        <v>7.3302431396938289E-2</v>
      </c>
    </row>
    <row r="11" spans="1:9" x14ac:dyDescent="0.2">
      <c r="A11" s="3">
        <v>1963</v>
      </c>
      <c r="B11" s="4">
        <f t="shared" si="0"/>
        <v>3034370</v>
      </c>
      <c r="C11" s="4">
        <v>1593017</v>
      </c>
      <c r="D11" s="4">
        <v>1441353</v>
      </c>
      <c r="E11" s="5">
        <v>85.16</v>
      </c>
      <c r="F11" s="5">
        <v>106.59</v>
      </c>
      <c r="G11" s="5"/>
      <c r="H11" s="5"/>
      <c r="I11" s="6">
        <f t="shared" si="1"/>
        <v>0.90479448744112589</v>
      </c>
    </row>
    <row r="12" spans="1:9" x14ac:dyDescent="0.2">
      <c r="A12" s="3">
        <v>1964</v>
      </c>
      <c r="B12" s="4">
        <f t="shared" si="0"/>
        <v>8925883</v>
      </c>
      <c r="C12" s="4">
        <v>8808628</v>
      </c>
      <c r="D12" s="4">
        <v>117255</v>
      </c>
      <c r="E12" s="7" t="s">
        <v>9</v>
      </c>
      <c r="F12" s="7" t="s">
        <v>9</v>
      </c>
      <c r="G12" s="5"/>
      <c r="H12" s="7"/>
      <c r="I12" s="6">
        <f t="shared" si="1"/>
        <v>1.3311380614552006E-2</v>
      </c>
    </row>
    <row r="13" spans="1:9" x14ac:dyDescent="0.2">
      <c r="A13" s="3">
        <v>1965</v>
      </c>
      <c r="B13" s="4">
        <f t="shared" si="0"/>
        <v>9318040</v>
      </c>
      <c r="C13" s="4">
        <v>9263733</v>
      </c>
      <c r="D13" s="4">
        <v>54307</v>
      </c>
      <c r="E13" s="5">
        <v>77.05</v>
      </c>
      <c r="F13" s="5">
        <v>119.41</v>
      </c>
      <c r="G13" s="5"/>
      <c r="H13" s="5"/>
      <c r="I13" s="6">
        <f t="shared" si="1"/>
        <v>5.862323536310902E-3</v>
      </c>
    </row>
    <row r="14" spans="1:9" x14ac:dyDescent="0.2">
      <c r="A14" s="3">
        <v>1966</v>
      </c>
      <c r="B14" s="4">
        <f t="shared" si="0"/>
        <v>24357176</v>
      </c>
      <c r="C14" s="4">
        <v>23643449</v>
      </c>
      <c r="D14" s="4">
        <v>713727</v>
      </c>
      <c r="E14" s="5">
        <v>73.06</v>
      </c>
      <c r="F14" s="5">
        <v>114.12</v>
      </c>
      <c r="G14" s="5"/>
      <c r="H14" s="5"/>
      <c r="I14" s="6">
        <f t="shared" si="1"/>
        <v>3.0187093262070183E-2</v>
      </c>
    </row>
    <row r="15" spans="1:9" x14ac:dyDescent="0.2">
      <c r="A15" s="3">
        <v>1967</v>
      </c>
      <c r="B15" s="4">
        <f t="shared" si="0"/>
        <v>4145886</v>
      </c>
      <c r="C15" s="4">
        <v>2343404</v>
      </c>
      <c r="D15" s="4">
        <v>1802482</v>
      </c>
      <c r="E15" s="5">
        <v>79.09</v>
      </c>
      <c r="F15" s="5">
        <v>100.15</v>
      </c>
      <c r="G15" s="5"/>
      <c r="H15" s="5"/>
      <c r="I15" s="6">
        <f t="shared" si="1"/>
        <v>0.76917253704440203</v>
      </c>
    </row>
    <row r="16" spans="1:9" x14ac:dyDescent="0.2">
      <c r="A16" s="3">
        <v>1968</v>
      </c>
      <c r="B16" s="4">
        <f t="shared" si="0"/>
        <v>17632807</v>
      </c>
      <c r="C16" s="4">
        <v>16816182</v>
      </c>
      <c r="D16" s="4">
        <v>816625</v>
      </c>
      <c r="E16" s="5">
        <v>85.09</v>
      </c>
      <c r="F16" s="5">
        <v>126.3</v>
      </c>
      <c r="G16" s="5"/>
      <c r="H16" s="5"/>
      <c r="I16" s="6">
        <f t="shared" si="1"/>
        <v>4.8561855479442362E-2</v>
      </c>
    </row>
    <row r="17" spans="1:9" x14ac:dyDescent="0.2">
      <c r="A17" s="3">
        <v>1969</v>
      </c>
      <c r="B17" s="4">
        <f t="shared" si="0"/>
        <v>9432999</v>
      </c>
      <c r="C17" s="4">
        <v>8812334</v>
      </c>
      <c r="D17" s="4">
        <v>620665</v>
      </c>
      <c r="E17" s="5">
        <v>84.06</v>
      </c>
      <c r="F17" s="5">
        <v>117.09</v>
      </c>
      <c r="G17" s="5"/>
      <c r="H17" s="5"/>
      <c r="I17" s="6">
        <f t="shared" si="1"/>
        <v>7.0431397629731232E-2</v>
      </c>
    </row>
    <row r="18" spans="1:9" x14ac:dyDescent="0.2">
      <c r="A18" s="3">
        <v>1970</v>
      </c>
      <c r="B18" s="4">
        <f t="shared" si="0"/>
        <v>32085643</v>
      </c>
      <c r="C18" s="4">
        <v>31772048</v>
      </c>
      <c r="D18" s="4">
        <v>313595</v>
      </c>
      <c r="E18" s="5">
        <v>84.26</v>
      </c>
      <c r="F18" s="5">
        <v>118.45</v>
      </c>
      <c r="G18" s="5"/>
      <c r="H18" s="5"/>
      <c r="I18" s="6">
        <f t="shared" si="1"/>
        <v>9.8701537905268172E-3</v>
      </c>
    </row>
    <row r="19" spans="1:9" x14ac:dyDescent="0.2">
      <c r="A19" s="3">
        <v>1971</v>
      </c>
      <c r="B19" s="4">
        <f t="shared" si="0"/>
        <v>4045908</v>
      </c>
      <c r="C19" s="4">
        <v>3570614</v>
      </c>
      <c r="D19" s="4">
        <v>475294</v>
      </c>
      <c r="E19" s="5">
        <v>92.83</v>
      </c>
      <c r="F19" s="5">
        <v>125.92</v>
      </c>
      <c r="G19" s="5"/>
      <c r="H19" s="5"/>
      <c r="I19" s="6">
        <f t="shared" si="1"/>
        <v>0.13311268034013199</v>
      </c>
    </row>
    <row r="20" spans="1:9" x14ac:dyDescent="0.2">
      <c r="A20" s="3">
        <v>1972</v>
      </c>
      <c r="B20" s="4">
        <f t="shared" si="0"/>
        <v>3954690</v>
      </c>
      <c r="C20" s="4">
        <v>3848709</v>
      </c>
      <c r="D20" s="4">
        <v>105981</v>
      </c>
      <c r="E20" s="7" t="s">
        <v>9</v>
      </c>
      <c r="F20" s="7" t="s">
        <v>9</v>
      </c>
      <c r="G20" s="5"/>
      <c r="H20" s="7"/>
      <c r="I20" s="6">
        <f t="shared" si="1"/>
        <v>2.7536766224726266E-2</v>
      </c>
    </row>
    <row r="21" spans="1:9" x14ac:dyDescent="0.2">
      <c r="A21" s="3">
        <v>1973</v>
      </c>
      <c r="B21" s="4">
        <f t="shared" si="0"/>
        <v>8380720</v>
      </c>
      <c r="C21" s="4">
        <v>7608969</v>
      </c>
      <c r="D21" s="4">
        <v>771751</v>
      </c>
      <c r="E21" s="5">
        <v>83.75</v>
      </c>
      <c r="F21" s="5">
        <v>114.51</v>
      </c>
      <c r="G21" s="5"/>
      <c r="H21" s="5"/>
      <c r="I21" s="6">
        <f t="shared" si="1"/>
        <v>0.10142648760955657</v>
      </c>
    </row>
    <row r="22" spans="1:9" x14ac:dyDescent="0.2">
      <c r="A22" s="3">
        <v>1974</v>
      </c>
      <c r="B22" s="4">
        <f t="shared" si="0"/>
        <v>20958690</v>
      </c>
      <c r="C22" s="4">
        <v>20273314</v>
      </c>
      <c r="D22" s="4">
        <v>685376</v>
      </c>
      <c r="E22" s="5">
        <v>78.459999999999994</v>
      </c>
      <c r="F22" s="5">
        <v>114.48</v>
      </c>
      <c r="G22" s="5"/>
      <c r="H22" s="5"/>
      <c r="I22" s="6">
        <f t="shared" si="1"/>
        <v>3.3806806326780119E-2</v>
      </c>
    </row>
    <row r="23" spans="1:9" x14ac:dyDescent="0.2">
      <c r="A23" s="3">
        <v>1975</v>
      </c>
      <c r="B23" s="4">
        <f t="shared" si="0"/>
        <v>5845914</v>
      </c>
      <c r="C23" s="4">
        <v>4300031</v>
      </c>
      <c r="D23" s="4">
        <v>1545883</v>
      </c>
      <c r="E23" s="5">
        <v>84.99</v>
      </c>
      <c r="F23" s="5">
        <v>112.14</v>
      </c>
      <c r="G23" s="5"/>
      <c r="H23" s="5"/>
      <c r="I23" s="6">
        <f t="shared" si="1"/>
        <v>0.35950508263777631</v>
      </c>
    </row>
    <row r="24" spans="1:9" x14ac:dyDescent="0.2">
      <c r="A24" s="3">
        <v>1976</v>
      </c>
      <c r="B24" s="4">
        <f t="shared" si="0"/>
        <v>7378257</v>
      </c>
      <c r="C24" s="4">
        <v>7245661</v>
      </c>
      <c r="D24" s="4">
        <v>132596</v>
      </c>
      <c r="E24" s="5">
        <v>85.8</v>
      </c>
      <c r="F24" s="5">
        <v>121.48</v>
      </c>
      <c r="G24" s="5"/>
      <c r="H24" s="5"/>
      <c r="I24" s="6">
        <f t="shared" si="1"/>
        <v>1.8300055716103748E-2</v>
      </c>
    </row>
    <row r="25" spans="1:9" x14ac:dyDescent="0.2">
      <c r="A25" s="3">
        <v>1977</v>
      </c>
      <c r="B25" s="4">
        <f t="shared" si="0"/>
        <v>14314427</v>
      </c>
      <c r="C25" s="4">
        <v>14145005</v>
      </c>
      <c r="D25" s="4">
        <v>169422</v>
      </c>
      <c r="E25" s="5">
        <v>77.39</v>
      </c>
      <c r="F25" s="5">
        <v>109.44</v>
      </c>
      <c r="G25" s="5"/>
      <c r="H25" s="5"/>
      <c r="I25" s="6">
        <f t="shared" si="1"/>
        <v>1.1977514323961002E-2</v>
      </c>
    </row>
    <row r="26" spans="1:9" x14ac:dyDescent="0.2">
      <c r="A26" s="3">
        <v>1978</v>
      </c>
      <c r="B26" s="4">
        <f t="shared" si="0"/>
        <v>27533932</v>
      </c>
      <c r="C26" s="4">
        <v>26010772</v>
      </c>
      <c r="D26" s="4">
        <v>1523160</v>
      </c>
      <c r="E26" s="5">
        <v>88.5</v>
      </c>
      <c r="F26" s="5">
        <v>117.46</v>
      </c>
      <c r="G26" s="5"/>
      <c r="H26" s="5"/>
      <c r="I26" s="6">
        <f t="shared" si="1"/>
        <v>5.855881555533992E-2</v>
      </c>
    </row>
    <row r="27" spans="1:9" x14ac:dyDescent="0.2">
      <c r="A27" s="3">
        <v>1979</v>
      </c>
      <c r="B27" s="4">
        <f t="shared" si="0"/>
        <v>2478387</v>
      </c>
      <c r="C27" s="4">
        <v>2268157</v>
      </c>
      <c r="D27" s="4">
        <v>210230</v>
      </c>
      <c r="E27" s="5">
        <v>95.24</v>
      </c>
      <c r="F27" s="5">
        <v>129.36000000000001</v>
      </c>
      <c r="G27" s="5"/>
      <c r="H27" s="5"/>
      <c r="I27" s="6">
        <f t="shared" si="1"/>
        <v>9.2687587323099771E-2</v>
      </c>
    </row>
    <row r="28" spans="1:9" x14ac:dyDescent="0.2">
      <c r="A28" s="3">
        <v>1980</v>
      </c>
      <c r="B28" s="4">
        <f t="shared" si="0"/>
        <v>16558185</v>
      </c>
      <c r="C28" s="4">
        <v>16490014</v>
      </c>
      <c r="D28" s="4">
        <v>68171</v>
      </c>
      <c r="E28" s="5">
        <v>81.64</v>
      </c>
      <c r="F28" s="5">
        <v>122.46</v>
      </c>
      <c r="G28" s="5"/>
      <c r="H28" s="5"/>
      <c r="I28" s="6">
        <f t="shared" si="1"/>
        <v>4.1340777515410237E-3</v>
      </c>
    </row>
    <row r="29" spans="1:9" x14ac:dyDescent="0.2">
      <c r="A29" s="3">
        <v>1981</v>
      </c>
      <c r="B29" s="4">
        <f t="shared" si="0"/>
        <v>21334406</v>
      </c>
      <c r="C29" s="4">
        <v>21152257</v>
      </c>
      <c r="D29" s="4">
        <v>182149</v>
      </c>
      <c r="E29" s="5">
        <v>84.11</v>
      </c>
      <c r="F29" s="5">
        <v>117.45</v>
      </c>
      <c r="G29" s="5"/>
      <c r="H29" s="5"/>
      <c r="I29" s="6">
        <f t="shared" si="1"/>
        <v>8.6113269141917109E-3</v>
      </c>
    </row>
    <row r="30" spans="1:9" x14ac:dyDescent="0.2">
      <c r="A30" s="3">
        <v>1982</v>
      </c>
      <c r="B30" s="4">
        <f t="shared" si="0"/>
        <v>35264168</v>
      </c>
      <c r="C30" s="4">
        <v>35037719</v>
      </c>
      <c r="D30" s="4">
        <v>226449</v>
      </c>
      <c r="E30" s="5">
        <v>80.33</v>
      </c>
      <c r="F30" s="5">
        <v>113.51</v>
      </c>
      <c r="G30" s="5"/>
      <c r="H30" s="5"/>
      <c r="I30" s="6">
        <f t="shared" si="1"/>
        <v>6.4630063389685844E-3</v>
      </c>
    </row>
    <row r="31" spans="1:9" x14ac:dyDescent="0.2">
      <c r="A31" s="3">
        <v>1983</v>
      </c>
      <c r="B31" s="4">
        <f t="shared" si="0"/>
        <v>2018822</v>
      </c>
      <c r="C31" s="4">
        <v>1704324</v>
      </c>
      <c r="D31" s="4">
        <v>314498</v>
      </c>
      <c r="E31" s="5">
        <v>83.01</v>
      </c>
      <c r="F31" s="5">
        <v>111.1</v>
      </c>
      <c r="G31" s="5"/>
      <c r="H31" s="5"/>
      <c r="I31" s="6">
        <f t="shared" si="1"/>
        <v>0.18452946740173817</v>
      </c>
    </row>
    <row r="32" spans="1:9" x14ac:dyDescent="0.2">
      <c r="A32" s="3">
        <v>1984</v>
      </c>
      <c r="B32" s="4">
        <f t="shared" si="0"/>
        <v>14080834</v>
      </c>
      <c r="C32" s="4">
        <v>13967231</v>
      </c>
      <c r="D32" s="4">
        <v>113603</v>
      </c>
      <c r="E32" s="5">
        <v>83.04</v>
      </c>
      <c r="F32" s="5">
        <v>115.93</v>
      </c>
      <c r="G32" s="5"/>
      <c r="H32" s="5"/>
      <c r="I32" s="6">
        <f t="shared" si="1"/>
        <v>8.1335377069370451E-3</v>
      </c>
    </row>
    <row r="33" spans="1:9" x14ac:dyDescent="0.2">
      <c r="A33" s="3">
        <v>1985</v>
      </c>
      <c r="B33" s="4">
        <f t="shared" si="0"/>
        <v>20110529</v>
      </c>
      <c r="C33" s="4">
        <v>19714627</v>
      </c>
      <c r="D33" s="4">
        <v>395902</v>
      </c>
      <c r="E33" s="5">
        <v>74.989999999999995</v>
      </c>
      <c r="F33" s="5">
        <v>111.37</v>
      </c>
      <c r="G33" s="5"/>
      <c r="H33" s="5"/>
      <c r="I33" s="6">
        <f t="shared" si="1"/>
        <v>2.0081637862080778E-2</v>
      </c>
    </row>
    <row r="34" spans="1:9" x14ac:dyDescent="0.2">
      <c r="A34" s="3">
        <v>1986</v>
      </c>
      <c r="B34" s="4">
        <f t="shared" si="0"/>
        <v>12093673</v>
      </c>
      <c r="C34" s="4">
        <v>9843219.3472833335</v>
      </c>
      <c r="D34" s="4">
        <v>2250453.652716666</v>
      </c>
      <c r="E34" s="5">
        <v>74.970799999999997</v>
      </c>
      <c r="F34" s="5">
        <v>97.843199999999996</v>
      </c>
      <c r="G34" s="5">
        <v>74.525445999885875</v>
      </c>
      <c r="H34" s="5">
        <v>98.484194149115496</v>
      </c>
      <c r="I34" s="6">
        <f t="shared" si="1"/>
        <v>0.22862983880754187</v>
      </c>
    </row>
    <row r="35" spans="1:9" x14ac:dyDescent="0.2">
      <c r="A35" s="3">
        <v>1987</v>
      </c>
      <c r="B35" s="4">
        <f t="shared" si="0"/>
        <v>6407770</v>
      </c>
      <c r="C35" s="4">
        <v>5591056.0481500002</v>
      </c>
      <c r="D35" s="4">
        <v>816713.95184999995</v>
      </c>
      <c r="E35" s="5">
        <v>82.543076923076939</v>
      </c>
      <c r="F35" s="5">
        <v>106.99153846153845</v>
      </c>
      <c r="G35" s="5">
        <v>82.43909735889936</v>
      </c>
      <c r="H35" s="5">
        <v>106.98113665954983</v>
      </c>
      <c r="I35" s="6">
        <f t="shared" si="1"/>
        <v>0.14607507862852473</v>
      </c>
    </row>
    <row r="36" spans="1:9" x14ac:dyDescent="0.2">
      <c r="A36" s="3">
        <v>1988</v>
      </c>
      <c r="B36" s="4">
        <f t="shared" si="0"/>
        <v>19076757</v>
      </c>
      <c r="C36" s="4">
        <v>18884730.999083333</v>
      </c>
      <c r="D36" s="4">
        <v>192026.00091666667</v>
      </c>
      <c r="E36" s="5">
        <v>84.894166666666663</v>
      </c>
      <c r="F36" s="5">
        <v>114.70916666666666</v>
      </c>
      <c r="G36" s="5">
        <v>85.055854396794288</v>
      </c>
      <c r="H36" s="5">
        <v>114.49471449018675</v>
      </c>
      <c r="I36" s="6">
        <f t="shared" si="1"/>
        <v>1.0168320688602217E-2</v>
      </c>
    </row>
    <row r="37" spans="1:9" x14ac:dyDescent="0.2">
      <c r="A37" s="3">
        <v>1989</v>
      </c>
      <c r="B37" s="4">
        <f t="shared" si="0"/>
        <v>21927554</v>
      </c>
      <c r="C37" s="4">
        <v>21695020.978420835</v>
      </c>
      <c r="D37" s="4">
        <v>232533.02157916667</v>
      </c>
      <c r="E37" s="5">
        <v>86.048666666666705</v>
      </c>
      <c r="F37" s="5">
        <v>116.78181818181817</v>
      </c>
      <c r="G37" s="5">
        <v>87.038327580069335</v>
      </c>
      <c r="H37" s="5">
        <v>120.36389730646412</v>
      </c>
      <c r="I37" s="6">
        <f t="shared" si="1"/>
        <v>1.0718266730899127E-2</v>
      </c>
    </row>
    <row r="38" spans="1:9" x14ac:dyDescent="0.2">
      <c r="A38" s="3">
        <v>1990</v>
      </c>
      <c r="B38" s="4">
        <f t="shared" si="0"/>
        <v>21108766.999999996</v>
      </c>
      <c r="C38" s="4">
        <v>20900735.078422148</v>
      </c>
      <c r="D38" s="4">
        <v>208031.92157784675</v>
      </c>
      <c r="E38" s="5">
        <v>85.671793029450924</v>
      </c>
      <c r="F38" s="5">
        <v>124.38376623376624</v>
      </c>
      <c r="G38" s="5">
        <v>86.032508452593319</v>
      </c>
      <c r="H38" s="5">
        <v>126.65465055602259</v>
      </c>
      <c r="I38" s="8">
        <f t="shared" si="1"/>
        <v>9.9533303875335103E-3</v>
      </c>
    </row>
    <row r="39" spans="1:9" x14ac:dyDescent="0.2">
      <c r="A39" s="29">
        <v>1991</v>
      </c>
      <c r="B39" s="30"/>
      <c r="C39" s="30"/>
      <c r="D39" s="30"/>
      <c r="E39" s="31"/>
      <c r="F39" s="31"/>
      <c r="G39" s="31"/>
      <c r="H39" s="31"/>
      <c r="I39" s="32"/>
    </row>
    <row r="40" spans="1:9" x14ac:dyDescent="0.2">
      <c r="A40" s="3">
        <v>1992</v>
      </c>
      <c r="B40" s="4">
        <f t="shared" ref="B40:B52" si="2">D40+C40</f>
        <v>34298031</v>
      </c>
      <c r="C40" s="4">
        <v>34168373.902934968</v>
      </c>
      <c r="D40" s="4">
        <v>129657.09706503336</v>
      </c>
      <c r="E40" s="5">
        <v>81.158844994657187</v>
      </c>
      <c r="F40" s="5">
        <v>119.72051282051282</v>
      </c>
      <c r="G40" s="5">
        <v>82.023931677942997</v>
      </c>
      <c r="H40" s="5">
        <v>121.62731025603428</v>
      </c>
      <c r="I40" s="8">
        <f t="shared" ref="I40:I66" si="3">D40/C40</f>
        <v>3.7946522545486477E-3</v>
      </c>
    </row>
    <row r="41" spans="1:9" x14ac:dyDescent="0.2">
      <c r="A41" s="3">
        <v>1993</v>
      </c>
      <c r="B41" s="4">
        <f t="shared" si="2"/>
        <v>40166419</v>
      </c>
      <c r="C41" s="4">
        <v>39721809.876990333</v>
      </c>
      <c r="D41" s="4">
        <v>444609.12300966709</v>
      </c>
      <c r="E41" s="5">
        <v>85.914456678499903</v>
      </c>
      <c r="F41" s="5">
        <v>138.99797570850203</v>
      </c>
      <c r="G41" s="5">
        <v>88.314733486893928</v>
      </c>
      <c r="H41" s="5">
        <v>137.17748756253226</v>
      </c>
      <c r="I41" s="8">
        <f t="shared" si="3"/>
        <v>1.1193073135049065E-2</v>
      </c>
    </row>
    <row r="42" spans="1:9" x14ac:dyDescent="0.2">
      <c r="A42" s="3">
        <v>1994</v>
      </c>
      <c r="B42" s="4">
        <f t="shared" si="2"/>
        <v>13583406.999999998</v>
      </c>
      <c r="C42" s="4">
        <v>12866431.982590849</v>
      </c>
      <c r="D42" s="4">
        <v>716975.01740914886</v>
      </c>
      <c r="E42" s="5">
        <v>91.232728997684362</v>
      </c>
      <c r="F42" s="5">
        <v>120.61624878757229</v>
      </c>
      <c r="G42" s="5">
        <v>92.057907108573019</v>
      </c>
      <c r="H42" s="5">
        <v>120.96717566907944</v>
      </c>
      <c r="I42" s="8">
        <f t="shared" si="3"/>
        <v>5.5724463346113709E-2</v>
      </c>
    </row>
    <row r="43" spans="1:9" x14ac:dyDescent="0.2">
      <c r="A43" s="3">
        <v>1995</v>
      </c>
      <c r="B43" s="4">
        <f t="shared" si="2"/>
        <v>27582464</v>
      </c>
      <c r="C43" s="4">
        <v>27257810.900313467</v>
      </c>
      <c r="D43" s="4">
        <v>324653.09968653222</v>
      </c>
      <c r="E43" s="5">
        <v>89.819920005831719</v>
      </c>
      <c r="F43" s="5">
        <v>143.86064107461166</v>
      </c>
      <c r="G43" s="5">
        <v>91.560170937566923</v>
      </c>
      <c r="H43" s="5">
        <v>143.35036850822485</v>
      </c>
      <c r="I43" s="8">
        <f t="shared" si="3"/>
        <v>1.1910461220596358E-2</v>
      </c>
    </row>
    <row r="44" spans="1:9" x14ac:dyDescent="0.2">
      <c r="A44" s="3">
        <v>1996</v>
      </c>
      <c r="B44" s="4">
        <f t="shared" si="2"/>
        <v>17635513.999999996</v>
      </c>
      <c r="C44" s="4">
        <v>16976926.709546201</v>
      </c>
      <c r="D44" s="4">
        <v>658587.29045379488</v>
      </c>
      <c r="E44" s="5">
        <v>83.233864426824141</v>
      </c>
      <c r="F44" s="5">
        <v>122.00374830539384</v>
      </c>
      <c r="G44" s="5">
        <v>82.818185230019651</v>
      </c>
      <c r="H44" s="5">
        <v>122.67992302971417</v>
      </c>
      <c r="I44" s="8">
        <f t="shared" si="3"/>
        <v>3.8793080851522339E-2</v>
      </c>
    </row>
    <row r="45" spans="1:9" x14ac:dyDescent="0.2">
      <c r="A45" s="3">
        <v>1997</v>
      </c>
      <c r="B45" s="4">
        <f t="shared" si="2"/>
        <v>40200032.999999993</v>
      </c>
      <c r="C45" s="4">
        <v>39826472.673588291</v>
      </c>
      <c r="D45" s="4">
        <v>373560.32641170133</v>
      </c>
      <c r="E45" s="5">
        <v>80.834744186620753</v>
      </c>
      <c r="F45" s="5">
        <v>106.44590773809526</v>
      </c>
      <c r="G45" s="5">
        <v>80.574551799664249</v>
      </c>
      <c r="H45" s="5">
        <v>105.45847930281741</v>
      </c>
      <c r="I45" s="8">
        <f t="shared" si="3"/>
        <v>9.3796990125975983E-3</v>
      </c>
    </row>
    <row r="46" spans="1:9" x14ac:dyDescent="0.2">
      <c r="A46" s="9">
        <v>1998</v>
      </c>
      <c r="B46" s="4">
        <f t="shared" si="2"/>
        <v>19048579</v>
      </c>
      <c r="C46" s="4">
        <v>18700495.827093925</v>
      </c>
      <c r="D46" s="4">
        <v>348083.17290607467</v>
      </c>
      <c r="E46" s="5">
        <v>77.628543928186772</v>
      </c>
      <c r="F46" s="5">
        <v>107.15664224664224</v>
      </c>
      <c r="G46" s="5">
        <v>77.338267066225342</v>
      </c>
      <c r="H46" s="5">
        <v>107.75525114398998</v>
      </c>
      <c r="I46" s="8">
        <f t="shared" si="3"/>
        <v>1.8613579881756916E-2</v>
      </c>
    </row>
    <row r="47" spans="1:9" x14ac:dyDescent="0.2">
      <c r="A47" s="9">
        <v>1999</v>
      </c>
      <c r="B47" s="4">
        <f t="shared" si="2"/>
        <v>21960684.999999993</v>
      </c>
      <c r="C47" s="4">
        <v>21837625.138848089</v>
      </c>
      <c r="D47" s="4">
        <v>123059.86115190497</v>
      </c>
      <c r="E47" s="5">
        <v>76.686201338230035</v>
      </c>
      <c r="F47" s="5">
        <v>111.05389610389612</v>
      </c>
      <c r="G47" s="5">
        <v>76.368757020540116</v>
      </c>
      <c r="H47" s="5">
        <v>111.50941110825512</v>
      </c>
      <c r="I47" s="8">
        <f t="shared" si="3"/>
        <v>5.6352217958438797E-3</v>
      </c>
    </row>
    <row r="48" spans="1:9" x14ac:dyDescent="0.2">
      <c r="A48" s="9">
        <v>2000</v>
      </c>
      <c r="B48" s="4">
        <f t="shared" si="2"/>
        <v>11745675.999999998</v>
      </c>
      <c r="C48" s="4">
        <v>11078243.73297712</v>
      </c>
      <c r="D48" s="4">
        <v>667432.2670228784</v>
      </c>
      <c r="E48" s="5">
        <v>76.895645962888878</v>
      </c>
      <c r="F48" s="5">
        <v>102.76292109051261</v>
      </c>
      <c r="G48" s="5">
        <v>76.651248109172926</v>
      </c>
      <c r="H48" s="5">
        <v>103.28854428246298</v>
      </c>
      <c r="I48" s="8">
        <f t="shared" si="3"/>
        <v>6.0247118867415954E-2</v>
      </c>
    </row>
    <row r="49" spans="1:9" x14ac:dyDescent="0.2">
      <c r="A49" s="10">
        <v>2001</v>
      </c>
      <c r="B49" s="4">
        <f t="shared" si="2"/>
        <v>20247396</v>
      </c>
      <c r="C49" s="4">
        <v>19985332.476850107</v>
      </c>
      <c r="D49" s="4">
        <v>262063.5231498919</v>
      </c>
      <c r="E49" s="5">
        <v>84.067035870101677</v>
      </c>
      <c r="F49" s="5">
        <v>108.50117487879973</v>
      </c>
      <c r="G49" s="5">
        <v>84.011562525424694</v>
      </c>
      <c r="H49" s="5">
        <v>109.7722651208591</v>
      </c>
      <c r="I49" s="8">
        <f t="shared" si="3"/>
        <v>1.3112792767068131E-2</v>
      </c>
    </row>
    <row r="50" spans="1:9" x14ac:dyDescent="0.2">
      <c r="A50" s="11">
        <v>2002</v>
      </c>
      <c r="B50" s="4">
        <f t="shared" si="2"/>
        <v>19756591</v>
      </c>
      <c r="C50" s="4">
        <v>19475376.998808395</v>
      </c>
      <c r="D50" s="4">
        <v>281214.00119160413</v>
      </c>
      <c r="E50" s="5">
        <v>76.710239981067204</v>
      </c>
      <c r="F50" s="5">
        <v>110.06515409193982</v>
      </c>
      <c r="G50" s="12">
        <v>76.44135032841605</v>
      </c>
      <c r="H50" s="5">
        <v>110.87114188178379</v>
      </c>
      <c r="I50" s="8">
        <f t="shared" si="3"/>
        <v>1.4439463801332845E-2</v>
      </c>
    </row>
    <row r="51" spans="1:9" x14ac:dyDescent="0.2">
      <c r="A51" s="11">
        <v>2003</v>
      </c>
      <c r="B51" s="13">
        <f t="shared" si="2"/>
        <v>36840675.999999993</v>
      </c>
      <c r="C51" s="13">
        <v>35710945.32439895</v>
      </c>
      <c r="D51" s="13">
        <v>1129730.6756010458</v>
      </c>
      <c r="E51" s="12">
        <v>81.749902999740669</v>
      </c>
      <c r="F51" s="12">
        <v>115.06789608740074</v>
      </c>
      <c r="G51" s="12">
        <v>82.803505799665686</v>
      </c>
      <c r="H51" s="12">
        <v>114.8503899326134</v>
      </c>
      <c r="I51" s="8">
        <f t="shared" si="3"/>
        <v>3.1635417806461001E-2</v>
      </c>
    </row>
    <row r="52" spans="1:9" x14ac:dyDescent="0.2">
      <c r="A52" s="11">
        <v>2004</v>
      </c>
      <c r="B52" s="13">
        <f t="shared" si="2"/>
        <v>21003439.000000004</v>
      </c>
      <c r="C52" s="13">
        <v>19625176.848147057</v>
      </c>
      <c r="D52" s="13">
        <v>1378262.1518529463</v>
      </c>
      <c r="E52" s="12">
        <v>85.253760198282663</v>
      </c>
      <c r="F52" s="12">
        <v>125.46813583501464</v>
      </c>
      <c r="G52" s="12">
        <v>85.1433146688411</v>
      </c>
      <c r="H52" s="12">
        <v>126.00596944126947</v>
      </c>
      <c r="I52" s="8">
        <f t="shared" si="3"/>
        <v>7.0229285703638233E-2</v>
      </c>
    </row>
    <row r="53" spans="1:9" x14ac:dyDescent="0.2">
      <c r="A53" s="11">
        <v>2005</v>
      </c>
      <c r="B53" s="13">
        <f>'[1]2005'!C66</f>
        <v>25019941</v>
      </c>
      <c r="C53" s="13">
        <v>24778429.030973203</v>
      </c>
      <c r="D53" s="13">
        <v>241511.96902679169</v>
      </c>
      <c r="E53" s="12">
        <v>80.207347991289922</v>
      </c>
      <c r="F53" s="14">
        <v>80.432334626547743</v>
      </c>
      <c r="G53" s="12">
        <v>127.40559752747252</v>
      </c>
      <c r="H53" s="12">
        <v>128.74777708261607</v>
      </c>
      <c r="I53" s="8">
        <f t="shared" si="3"/>
        <v>9.7468636419564807E-3</v>
      </c>
    </row>
    <row r="54" spans="1:9" x14ac:dyDescent="0.2">
      <c r="A54" s="11">
        <v>2006</v>
      </c>
      <c r="B54" s="15">
        <f>'[1]2006'!C76</f>
        <v>11543687</v>
      </c>
      <c r="C54" s="15">
        <v>10974249.296044914</v>
      </c>
      <c r="D54" s="15">
        <v>569437.70395508537</v>
      </c>
      <c r="E54" s="14">
        <v>99.95968747280908</v>
      </c>
      <c r="F54" s="14">
        <v>133.70468323492369</v>
      </c>
      <c r="G54" s="14">
        <v>100.35470403716576</v>
      </c>
      <c r="H54" s="14">
        <v>133.78726792425752</v>
      </c>
      <c r="I54" s="8">
        <f t="shared" si="3"/>
        <v>5.1888533656722101E-2</v>
      </c>
    </row>
    <row r="55" spans="1:9" x14ac:dyDescent="0.2">
      <c r="A55" s="11">
        <v>2007</v>
      </c>
      <c r="B55" s="15">
        <f>'[1]2007'!C71</f>
        <v>76558088</v>
      </c>
      <c r="C55" s="15">
        <v>76507905.211849764</v>
      </c>
      <c r="D55" s="15">
        <v>50182.788150231412</v>
      </c>
      <c r="E55" s="14">
        <v>88.424037641352498</v>
      </c>
      <c r="F55" s="14">
        <v>160.30952380952382</v>
      </c>
      <c r="G55" s="14">
        <v>88.062294434641515</v>
      </c>
      <c r="H55" s="14">
        <v>160.14933924099128</v>
      </c>
      <c r="I55" s="8">
        <f t="shared" si="3"/>
        <v>6.5591637898431126E-4</v>
      </c>
    </row>
    <row r="56" spans="1:9" ht="12.75" customHeight="1" x14ac:dyDescent="0.2">
      <c r="A56" s="16">
        <v>2008</v>
      </c>
      <c r="B56" s="17">
        <f>'[1]2008'!C71</f>
        <v>73940221</v>
      </c>
      <c r="C56" s="18">
        <v>72782870.791088358</v>
      </c>
      <c r="D56" s="19">
        <v>1157350.2089116436</v>
      </c>
      <c r="E56" s="20">
        <v>80.814862248452258</v>
      </c>
      <c r="F56" s="20">
        <v>116.74974724677651</v>
      </c>
      <c r="G56" s="20">
        <v>81.932062768195934</v>
      </c>
      <c r="H56" s="20">
        <v>116.1933499432831</v>
      </c>
      <c r="I56" s="8">
        <f t="shared" si="3"/>
        <v>1.5901409168561559E-2</v>
      </c>
    </row>
    <row r="57" spans="1:9" ht="12.75" customHeight="1" x14ac:dyDescent="0.2">
      <c r="A57" s="21">
        <v>2009</v>
      </c>
      <c r="B57" s="17">
        <f>'[1]2009'!C71</f>
        <v>27525866</v>
      </c>
      <c r="C57" s="18">
        <v>25223336.489318848</v>
      </c>
      <c r="D57" s="19">
        <v>2302529.5106811565</v>
      </c>
      <c r="E57" s="20">
        <v>83.032456229353315</v>
      </c>
      <c r="F57" s="20">
        <v>116.64873475413538</v>
      </c>
      <c r="G57" s="20">
        <v>81.897766029133109</v>
      </c>
      <c r="H57" s="20">
        <v>116.00151894153156</v>
      </c>
      <c r="I57" s="8">
        <f t="shared" si="3"/>
        <v>9.1285683464445433E-2</v>
      </c>
    </row>
    <row r="58" spans="1:9" x14ac:dyDescent="0.2">
      <c r="A58" s="21">
        <v>2010</v>
      </c>
      <c r="B58" s="17">
        <f>'[1]2010'!C71</f>
        <v>13486829</v>
      </c>
      <c r="C58" s="18">
        <v>12115484.061843406</v>
      </c>
      <c r="D58" s="18">
        <v>1371344.9381565952</v>
      </c>
      <c r="E58" s="22">
        <v>91.859996381819471</v>
      </c>
      <c r="F58" s="20">
        <v>126.26889700309751</v>
      </c>
      <c r="G58" s="23">
        <v>91.456001408678176</v>
      </c>
      <c r="H58" s="23">
        <v>126.84219695183423</v>
      </c>
      <c r="I58" s="8">
        <f t="shared" si="3"/>
        <v>0.11318944675727147</v>
      </c>
    </row>
    <row r="59" spans="1:9" x14ac:dyDescent="0.2">
      <c r="A59" s="16">
        <v>2011</v>
      </c>
      <c r="B59" s="17">
        <f>'[1]2011'!C70</f>
        <v>34198181</v>
      </c>
      <c r="C59" s="18">
        <v>33837812.714086071</v>
      </c>
      <c r="D59" s="18">
        <v>360368.28591392684</v>
      </c>
      <c r="E59" s="20">
        <v>87.292233855125161</v>
      </c>
      <c r="F59" s="20">
        <v>117.15488522648849</v>
      </c>
      <c r="G59" s="20">
        <v>87.206742545876239</v>
      </c>
      <c r="H59" s="20">
        <v>106.77849985815422</v>
      </c>
      <c r="I59" s="8">
        <f t="shared" si="3"/>
        <v>1.064986939193951E-2</v>
      </c>
    </row>
    <row r="60" spans="1:9" s="24" customFormat="1" x14ac:dyDescent="0.2">
      <c r="A60" s="16">
        <v>2012</v>
      </c>
      <c r="B60" s="18">
        <f>'[1]2012'!C70</f>
        <v>55627562.25</v>
      </c>
      <c r="C60" s="18">
        <v>54972235.549339168</v>
      </c>
      <c r="D60" s="18">
        <v>655326.70066083223</v>
      </c>
      <c r="E60" s="20">
        <v>77.35610023101124</v>
      </c>
      <c r="F60" s="20">
        <v>107.6309458398744</v>
      </c>
      <c r="G60" s="20">
        <v>77.424080076328792</v>
      </c>
      <c r="H60" s="20">
        <v>105.9897283108667</v>
      </c>
      <c r="I60" s="8">
        <f t="shared" si="3"/>
        <v>1.1921048764201296E-2</v>
      </c>
    </row>
    <row r="61" spans="1:9" x14ac:dyDescent="0.2">
      <c r="A61" s="3">
        <v>2013</v>
      </c>
      <c r="B61" s="4">
        <f>'[1]2013'!C70</f>
        <v>47459317</v>
      </c>
      <c r="C61" s="4">
        <v>43224183.925599851</v>
      </c>
      <c r="D61" s="25">
        <v>4235133.0744001595</v>
      </c>
      <c r="E61" s="5">
        <v>85.48972133274043</v>
      </c>
      <c r="F61" s="5">
        <v>115.09111014554121</v>
      </c>
      <c r="G61" s="5">
        <v>85.284153334911878</v>
      </c>
      <c r="H61" s="5">
        <v>115.22970047014607</v>
      </c>
      <c r="I61" s="8">
        <f t="shared" si="3"/>
        <v>9.7980636989929842E-2</v>
      </c>
    </row>
    <row r="62" spans="1:9" x14ac:dyDescent="0.2">
      <c r="A62" s="3">
        <v>2014</v>
      </c>
      <c r="B62" s="4">
        <f>'[1]2014'!C70</f>
        <v>12568328</v>
      </c>
      <c r="C62" s="4">
        <v>11492487.77328244</v>
      </c>
      <c r="D62" s="25">
        <v>1075840.2267175587</v>
      </c>
      <c r="E62" s="5">
        <v>98.394959743332038</v>
      </c>
      <c r="F62" s="5">
        <v>143.14733068095509</v>
      </c>
      <c r="G62" s="5">
        <v>98.894595953584727</v>
      </c>
      <c r="H62" s="5">
        <v>142.82204476576902</v>
      </c>
      <c r="I62" s="8">
        <f t="shared" si="3"/>
        <v>9.3612475204772949E-2</v>
      </c>
    </row>
    <row r="63" spans="1:9" x14ac:dyDescent="0.2">
      <c r="A63" s="29">
        <v>2015</v>
      </c>
      <c r="B63" s="33">
        <f>'[1]2015'!C71</f>
        <v>1085248</v>
      </c>
      <c r="C63" s="33">
        <v>1082605.9235584284</v>
      </c>
      <c r="D63" s="34">
        <v>2642.0764415716912</v>
      </c>
      <c r="E63" s="31">
        <v>79.577785528541142</v>
      </c>
      <c r="F63" s="31">
        <v>116.66666666666661</v>
      </c>
      <c r="G63" s="31">
        <v>79.433653713250266</v>
      </c>
      <c r="H63" s="31">
        <v>116.66666666666667</v>
      </c>
      <c r="I63" s="32">
        <f t="shared" si="3"/>
        <v>2.4404784641187103E-3</v>
      </c>
    </row>
    <row r="64" spans="1:9" x14ac:dyDescent="0.2">
      <c r="A64" s="3">
        <v>2016</v>
      </c>
      <c r="B64" s="4">
        <f>'[1]2016'!C71</f>
        <v>62748092.41781652</v>
      </c>
      <c r="C64" s="4">
        <v>62471643.782755576</v>
      </c>
      <c r="D64" s="25">
        <v>276448.63506094029</v>
      </c>
      <c r="E64" s="12">
        <v>77.865618095466516</v>
      </c>
      <c r="F64" s="26">
        <v>122.73085317460318</v>
      </c>
      <c r="G64" s="14">
        <v>79.596828154088399</v>
      </c>
      <c r="H64" s="26">
        <v>123.4236414323338</v>
      </c>
      <c r="I64" s="8">
        <f t="shared" si="3"/>
        <v>4.4251858654830219E-3</v>
      </c>
    </row>
    <row r="65" spans="1:9" x14ac:dyDescent="0.2">
      <c r="A65" s="3">
        <v>2017</v>
      </c>
      <c r="B65" s="4">
        <f>'[1]2017'!C71</f>
        <v>71659354.724104613</v>
      </c>
      <c r="C65" s="25">
        <v>71006622.890765697</v>
      </c>
      <c r="D65" s="25">
        <v>652731.83333892969</v>
      </c>
      <c r="E65" s="5">
        <v>87.634539118863884</v>
      </c>
      <c r="F65" s="5">
        <v>120.30093954248366</v>
      </c>
      <c r="G65" s="5">
        <v>87.716929009322243</v>
      </c>
      <c r="H65" s="12">
        <v>113.83260969665916</v>
      </c>
      <c r="I65" s="8">
        <f t="shared" si="3"/>
        <v>9.1925486210359744E-3</v>
      </c>
    </row>
    <row r="66" spans="1:9" x14ac:dyDescent="0.2">
      <c r="A66" s="3">
        <v>2018</v>
      </c>
      <c r="B66" s="4">
        <f>'[1]2018'!C71</f>
        <v>9088394.717915481</v>
      </c>
      <c r="C66" s="25">
        <v>8631918.1205323134</v>
      </c>
      <c r="D66" s="25">
        <v>456476.59738316672</v>
      </c>
      <c r="E66" s="5">
        <v>82.597446369280291</v>
      </c>
      <c r="F66" s="5">
        <v>112.61545192195469</v>
      </c>
      <c r="G66" s="5">
        <v>83.283007607406034</v>
      </c>
      <c r="H66" s="12">
        <v>113.07027483278689</v>
      </c>
      <c r="I66" s="8">
        <f t="shared" si="3"/>
        <v>5.288240585801765E-2</v>
      </c>
    </row>
    <row r="67" spans="1:9" x14ac:dyDescent="0.2">
      <c r="A67" s="11">
        <v>2019</v>
      </c>
      <c r="B67" s="4">
        <f>'[1]2019'!C71</f>
        <v>59126196.523160711</v>
      </c>
      <c r="C67" s="25">
        <v>57998625.786054641</v>
      </c>
      <c r="D67" s="25">
        <v>1127570.7371060711</v>
      </c>
      <c r="E67" s="5">
        <v>89.907134679333168</v>
      </c>
      <c r="F67" s="5">
        <v>117.64105114025298</v>
      </c>
      <c r="G67" s="5">
        <v>89.229366291653264</v>
      </c>
      <c r="H67" s="5">
        <v>116.90724206349205</v>
      </c>
      <c r="I67" s="8">
        <f>'[1]2019'!H75</f>
        <v>1.9070577906434131E-2</v>
      </c>
    </row>
    <row r="68" spans="1:9" x14ac:dyDescent="0.2">
      <c r="A68" s="3"/>
      <c r="B68" s="4"/>
      <c r="C68" s="4"/>
      <c r="D68" s="3"/>
      <c r="E68" s="3"/>
      <c r="F68" s="3"/>
      <c r="G68" s="5"/>
      <c r="H68" s="3"/>
    </row>
    <row r="69" spans="1:9" x14ac:dyDescent="0.2">
      <c r="A69" s="3"/>
      <c r="B69" s="4"/>
      <c r="C69" s="3"/>
      <c r="D69" s="3"/>
      <c r="E69" s="3"/>
      <c r="F69" s="3"/>
      <c r="G69" s="5"/>
      <c r="H69" s="3"/>
    </row>
    <row r="70" spans="1:9" x14ac:dyDescent="0.2">
      <c r="A70" s="27"/>
      <c r="B70" s="4"/>
      <c r="C70" s="3"/>
      <c r="D70" s="3"/>
      <c r="E70" s="5"/>
      <c r="F70" s="3"/>
      <c r="G70" s="5"/>
      <c r="H70" s="3"/>
    </row>
    <row r="71" spans="1:9" x14ac:dyDescent="0.2">
      <c r="A71" s="3"/>
      <c r="B71" s="3"/>
      <c r="C71" s="3"/>
      <c r="D71" s="3"/>
      <c r="E71" s="3"/>
      <c r="F71" s="3"/>
      <c r="G71" s="5"/>
      <c r="H71" s="3"/>
    </row>
    <row r="72" spans="1:9" x14ac:dyDescent="0.2">
      <c r="A72" s="3"/>
      <c r="B72" s="3"/>
      <c r="C72" s="3"/>
      <c r="D72" s="3"/>
      <c r="E72" s="3"/>
      <c r="F72" s="3"/>
      <c r="G72" s="5"/>
      <c r="H72" s="3"/>
    </row>
    <row r="73" spans="1:9" x14ac:dyDescent="0.2">
      <c r="A73" s="3"/>
      <c r="B73" s="3"/>
      <c r="C73" s="3"/>
      <c r="D73" s="3"/>
      <c r="E73" s="3"/>
      <c r="F73" s="3"/>
      <c r="G73" s="5"/>
      <c r="H73" s="3"/>
    </row>
    <row r="74" spans="1:9" x14ac:dyDescent="0.2">
      <c r="A74" s="3"/>
      <c r="B74" s="3"/>
      <c r="C74" s="3"/>
      <c r="D74" s="3"/>
      <c r="E74" s="3"/>
      <c r="F74" s="3"/>
      <c r="G74" s="5"/>
      <c r="H74" s="3"/>
    </row>
    <row r="75" spans="1:9" x14ac:dyDescent="0.2">
      <c r="A75" s="3"/>
      <c r="B75" s="3"/>
      <c r="C75" s="28"/>
      <c r="D75" s="3"/>
      <c r="E75" s="3"/>
      <c r="F75" s="3"/>
      <c r="G75" s="5"/>
      <c r="H75" s="3"/>
    </row>
    <row r="76" spans="1:9" x14ac:dyDescent="0.2">
      <c r="A76" s="3"/>
      <c r="B76" s="3"/>
      <c r="C76" s="28"/>
      <c r="D76" s="3"/>
      <c r="E76" s="3"/>
      <c r="F76" s="3"/>
      <c r="G76" s="5"/>
      <c r="H76" s="3"/>
    </row>
    <row r="77" spans="1:9" x14ac:dyDescent="0.2">
      <c r="A77" s="3"/>
      <c r="B77" s="3"/>
      <c r="C77" s="3"/>
      <c r="D77" s="3"/>
      <c r="E77" s="3"/>
      <c r="F77" s="3"/>
      <c r="G77" s="5"/>
      <c r="H77" s="3"/>
    </row>
    <row r="78" spans="1:9" x14ac:dyDescent="0.2">
      <c r="A78" s="3"/>
      <c r="B78" s="3"/>
      <c r="C78" s="3"/>
      <c r="D78" s="3"/>
      <c r="E78" s="3"/>
      <c r="F78" s="3"/>
      <c r="G78" s="5"/>
      <c r="H78" s="3"/>
    </row>
    <row r="79" spans="1:9" x14ac:dyDescent="0.2">
      <c r="A79" s="3"/>
      <c r="B79" s="3"/>
      <c r="C79" s="3"/>
      <c r="D79" s="3"/>
      <c r="E79" s="3"/>
      <c r="F79" s="3"/>
      <c r="G79" s="5"/>
      <c r="H79" s="3"/>
    </row>
    <row r="80" spans="1:9" x14ac:dyDescent="0.2">
      <c r="A80" s="3"/>
      <c r="B80" s="3"/>
      <c r="C80" s="3"/>
      <c r="D80" s="3"/>
      <c r="E80" s="3"/>
      <c r="F80" s="3"/>
      <c r="G80" s="5"/>
      <c r="H80" s="3"/>
    </row>
    <row r="81" spans="1:8" x14ac:dyDescent="0.2">
      <c r="A81" s="3"/>
      <c r="B81" s="3"/>
      <c r="C81" s="3"/>
      <c r="D81" s="3"/>
      <c r="E81" s="3"/>
      <c r="F81" s="3"/>
      <c r="G81" s="5"/>
      <c r="H81" s="3"/>
    </row>
    <row r="82" spans="1:8" x14ac:dyDescent="0.2">
      <c r="A82" s="3"/>
      <c r="B82" s="3"/>
      <c r="C82" s="3"/>
      <c r="D82" s="3"/>
      <c r="E82" s="3"/>
      <c r="F82" s="3"/>
      <c r="G82" s="5"/>
      <c r="H82" s="3"/>
    </row>
    <row r="83" spans="1:8" x14ac:dyDescent="0.2">
      <c r="A83" s="3"/>
      <c r="B83" s="3"/>
      <c r="C83" s="3"/>
      <c r="D83" s="3"/>
      <c r="E83" s="3"/>
      <c r="F83" s="3"/>
      <c r="G83" s="5"/>
      <c r="H83" s="3"/>
    </row>
    <row r="84" spans="1:8" x14ac:dyDescent="0.2">
      <c r="A84" s="3"/>
      <c r="B84" s="3"/>
      <c r="C84" s="3"/>
      <c r="D84" s="3"/>
      <c r="E84" s="3"/>
      <c r="F84" s="3"/>
      <c r="G84" s="5"/>
      <c r="H84" s="3"/>
    </row>
    <row r="85" spans="1:8" x14ac:dyDescent="0.2">
      <c r="A85" s="3"/>
      <c r="B85" s="3"/>
      <c r="C85" s="3"/>
      <c r="D85" s="3"/>
      <c r="E85" s="3"/>
      <c r="F85" s="3"/>
      <c r="G85" s="5"/>
      <c r="H85" s="3"/>
    </row>
    <row r="86" spans="1:8" x14ac:dyDescent="0.2">
      <c r="A86" s="3"/>
      <c r="B86" s="3"/>
      <c r="C86" s="3"/>
      <c r="D86" s="3"/>
      <c r="E86" s="3"/>
      <c r="F86" s="3"/>
      <c r="G86" s="5"/>
      <c r="H86" s="3"/>
    </row>
    <row r="87" spans="1:8" x14ac:dyDescent="0.2">
      <c r="A87" s="3"/>
      <c r="B87" s="3"/>
      <c r="C87" s="3"/>
      <c r="D87" s="3"/>
      <c r="E87" s="3"/>
      <c r="F87" s="3"/>
      <c r="G87" s="5"/>
      <c r="H87" s="3"/>
    </row>
    <row r="88" spans="1:8" x14ac:dyDescent="0.2">
      <c r="A88" s="3"/>
      <c r="B88" s="3"/>
      <c r="C88" s="3"/>
      <c r="D88" s="3"/>
      <c r="E88" s="3"/>
      <c r="F88" s="3"/>
      <c r="G88" s="5"/>
      <c r="H88" s="3"/>
    </row>
    <row r="89" spans="1:8" x14ac:dyDescent="0.2">
      <c r="A89" s="3"/>
      <c r="B89" s="3"/>
      <c r="C89" s="3"/>
      <c r="D89" s="3"/>
      <c r="E89" s="3"/>
      <c r="F89" s="3"/>
      <c r="G89" s="5"/>
      <c r="H89" s="3"/>
    </row>
    <row r="90" spans="1:8" x14ac:dyDescent="0.2">
      <c r="A90" s="3"/>
      <c r="B90" s="3"/>
      <c r="C90" s="3"/>
      <c r="D90" s="3"/>
      <c r="E90" s="3"/>
      <c r="F90" s="3"/>
      <c r="G90" s="5"/>
      <c r="H90" s="3"/>
    </row>
    <row r="91" spans="1:8" x14ac:dyDescent="0.2">
      <c r="A91" s="3"/>
      <c r="B91" s="3"/>
      <c r="C91" s="3"/>
      <c r="D91" s="3"/>
      <c r="E91" s="3"/>
      <c r="F91" s="3"/>
      <c r="G91" s="5"/>
      <c r="H91" s="3"/>
    </row>
    <row r="92" spans="1:8" x14ac:dyDescent="0.2">
      <c r="A92" s="3"/>
      <c r="B92" s="3"/>
      <c r="C92" s="3"/>
      <c r="D92" s="3"/>
      <c r="E92" s="3"/>
      <c r="F92" s="3"/>
      <c r="G92" s="5"/>
      <c r="H92" s="3"/>
    </row>
    <row r="93" spans="1:8" x14ac:dyDescent="0.2">
      <c r="A93" s="3"/>
      <c r="B93" s="3"/>
      <c r="C93" s="3"/>
      <c r="D93" s="3"/>
      <c r="E93" s="3"/>
      <c r="F93" s="3"/>
      <c r="G93" s="5"/>
      <c r="H93" s="3"/>
    </row>
    <row r="94" spans="1:8" x14ac:dyDescent="0.2">
      <c r="A94" s="3"/>
      <c r="B94" s="3"/>
      <c r="C94" s="3"/>
      <c r="D94" s="3"/>
      <c r="E94" s="3"/>
      <c r="F94" s="3"/>
      <c r="G94" s="5"/>
      <c r="H94" s="3"/>
    </row>
    <row r="95" spans="1:8" x14ac:dyDescent="0.2">
      <c r="A95" s="3"/>
      <c r="B95" s="3"/>
      <c r="C95" s="3"/>
      <c r="D95" s="3"/>
      <c r="E95" s="3"/>
      <c r="F95" s="3"/>
      <c r="G95" s="5"/>
      <c r="H95" s="3"/>
    </row>
    <row r="96" spans="1:8" x14ac:dyDescent="0.2">
      <c r="A96" s="3"/>
      <c r="B96" s="3"/>
      <c r="C96" s="3"/>
      <c r="D96" s="3"/>
      <c r="E96" s="3"/>
      <c r="F96" s="3"/>
      <c r="G96" s="5"/>
      <c r="H96" s="3"/>
    </row>
    <row r="97" spans="1:8" x14ac:dyDescent="0.2">
      <c r="A97" s="3"/>
      <c r="B97" s="3"/>
      <c r="C97" s="3"/>
      <c r="D97" s="3"/>
      <c r="E97" s="3"/>
      <c r="F97" s="3"/>
      <c r="G97" s="5"/>
      <c r="H97" s="3"/>
    </row>
    <row r="98" spans="1:8" x14ac:dyDescent="0.2">
      <c r="A98" s="3"/>
      <c r="B98" s="3"/>
      <c r="C98" s="3"/>
      <c r="D98" s="3"/>
      <c r="E98" s="3"/>
      <c r="F98" s="3"/>
      <c r="G98" s="5"/>
      <c r="H98" s="3"/>
    </row>
    <row r="99" spans="1:8" x14ac:dyDescent="0.2">
      <c r="A99" s="3"/>
      <c r="B99" s="3"/>
      <c r="C99" s="3"/>
      <c r="D99" s="3"/>
      <c r="E99" s="3"/>
      <c r="F99" s="3"/>
      <c r="G99" s="5"/>
      <c r="H99" s="3"/>
    </row>
    <row r="100" spans="1:8" x14ac:dyDescent="0.2">
      <c r="A100" s="3"/>
      <c r="B100" s="3"/>
      <c r="C100" s="3"/>
      <c r="D100" s="3"/>
      <c r="E100" s="3"/>
      <c r="F100" s="3"/>
      <c r="G100" s="5"/>
      <c r="H100" s="3"/>
    </row>
    <row r="101" spans="1:8" x14ac:dyDescent="0.2">
      <c r="A101" s="3"/>
      <c r="B101" s="3"/>
      <c r="C101" s="3"/>
      <c r="D101" s="3"/>
      <c r="E101" s="3"/>
      <c r="F101" s="3"/>
      <c r="G101" s="5"/>
      <c r="H101" s="3"/>
    </row>
    <row r="102" spans="1:8" x14ac:dyDescent="0.2">
      <c r="A102" s="3"/>
      <c r="B102" s="3"/>
      <c r="C102" s="3"/>
      <c r="D102" s="3"/>
      <c r="E102" s="3"/>
      <c r="F102" s="3"/>
      <c r="G102" s="5"/>
      <c r="H102" s="3"/>
    </row>
    <row r="103" spans="1:8" x14ac:dyDescent="0.2">
      <c r="A103" s="3"/>
      <c r="B103" s="3"/>
      <c r="C103" s="3"/>
      <c r="D103" s="3"/>
      <c r="E103" s="3"/>
      <c r="F103" s="3"/>
      <c r="G103" s="5"/>
      <c r="H103" s="3"/>
    </row>
    <row r="104" spans="1:8" x14ac:dyDescent="0.2">
      <c r="A104" s="3"/>
      <c r="B104" s="3"/>
      <c r="C104" s="3"/>
      <c r="D104" s="3"/>
      <c r="E104" s="3"/>
      <c r="F104" s="3"/>
      <c r="G104" s="5"/>
      <c r="H104" s="3"/>
    </row>
    <row r="105" spans="1:8" x14ac:dyDescent="0.2">
      <c r="A105" s="3"/>
      <c r="B105" s="3"/>
      <c r="C105" s="3"/>
      <c r="D105" s="3"/>
      <c r="E105" s="3"/>
      <c r="F105" s="3"/>
      <c r="G105" s="5"/>
      <c r="H105" s="3"/>
    </row>
    <row r="106" spans="1:8" x14ac:dyDescent="0.2">
      <c r="A106" s="3"/>
      <c r="B106" s="3"/>
      <c r="C106" s="3"/>
      <c r="D106" s="3"/>
      <c r="E106" s="3"/>
      <c r="F106" s="3"/>
      <c r="G106" s="5"/>
      <c r="H106" s="3"/>
    </row>
    <row r="107" spans="1:8" x14ac:dyDescent="0.2">
      <c r="A107" s="3"/>
      <c r="B107" s="3"/>
      <c r="C107" s="3"/>
      <c r="D107" s="3"/>
      <c r="E107" s="3"/>
      <c r="F107" s="3"/>
      <c r="G107" s="5"/>
      <c r="H107" s="3"/>
    </row>
    <row r="108" spans="1:8" x14ac:dyDescent="0.2">
      <c r="A108" s="3"/>
      <c r="B108" s="3"/>
      <c r="C108" s="3"/>
      <c r="D108" s="3"/>
      <c r="E108" s="3"/>
      <c r="F108" s="3"/>
      <c r="G108" s="5"/>
      <c r="H108" s="3"/>
    </row>
    <row r="109" spans="1:8" x14ac:dyDescent="0.2">
      <c r="A109" s="3"/>
      <c r="B109" s="3"/>
      <c r="C109" s="3"/>
      <c r="D109" s="3"/>
      <c r="E109" s="3"/>
      <c r="F109" s="3"/>
      <c r="G109" s="5"/>
      <c r="H109" s="3"/>
    </row>
    <row r="110" spans="1:8" x14ac:dyDescent="0.2">
      <c r="A110" s="3"/>
      <c r="B110" s="3"/>
      <c r="C110" s="3"/>
      <c r="D110" s="3"/>
      <c r="E110" s="3"/>
      <c r="F110" s="3"/>
      <c r="G110" s="5"/>
      <c r="H110" s="3"/>
    </row>
    <row r="111" spans="1:8" x14ac:dyDescent="0.2">
      <c r="A111" s="3"/>
      <c r="B111" s="3"/>
      <c r="C111" s="3"/>
      <c r="D111" s="3"/>
      <c r="E111" s="3"/>
      <c r="F111" s="3"/>
      <c r="G111" s="5"/>
      <c r="H111" s="3"/>
    </row>
    <row r="112" spans="1:8" x14ac:dyDescent="0.2">
      <c r="A112" s="3"/>
      <c r="B112" s="3"/>
      <c r="C112" s="3"/>
      <c r="D112" s="3"/>
      <c r="E112" s="3"/>
      <c r="F112" s="3"/>
      <c r="G112" s="5"/>
      <c r="H112" s="3"/>
    </row>
    <row r="113" spans="1:8" x14ac:dyDescent="0.2">
      <c r="A113" s="3"/>
      <c r="B113" s="3"/>
      <c r="C113" s="3"/>
      <c r="D113" s="3"/>
      <c r="E113" s="3"/>
      <c r="F113" s="3"/>
      <c r="G113" s="5"/>
      <c r="H113" s="3"/>
    </row>
    <row r="114" spans="1:8" x14ac:dyDescent="0.2">
      <c r="A114" s="3"/>
      <c r="B114" s="3"/>
      <c r="C114" s="3"/>
      <c r="D114" s="3"/>
      <c r="E114" s="3"/>
      <c r="F114" s="3"/>
      <c r="G114" s="5"/>
      <c r="H114" s="3"/>
    </row>
    <row r="115" spans="1:8" x14ac:dyDescent="0.2">
      <c r="A115" s="3"/>
      <c r="B115" s="3"/>
      <c r="C115" s="3"/>
      <c r="D115" s="3"/>
      <c r="E115" s="3"/>
      <c r="F115" s="3"/>
      <c r="G115" s="5"/>
      <c r="H115" s="3"/>
    </row>
    <row r="116" spans="1:8" x14ac:dyDescent="0.2">
      <c r="A116" s="3"/>
      <c r="B116" s="3"/>
      <c r="C116" s="3"/>
      <c r="D116" s="3"/>
      <c r="E116" s="3"/>
      <c r="F116" s="3"/>
      <c r="G116" s="5"/>
      <c r="H116" s="3"/>
    </row>
    <row r="117" spans="1:8" x14ac:dyDescent="0.2">
      <c r="A117" s="3"/>
      <c r="B117" s="3"/>
      <c r="C117" s="3"/>
      <c r="D117" s="3"/>
      <c r="E117" s="3"/>
      <c r="F117" s="3"/>
      <c r="G117" s="5"/>
      <c r="H117" s="3"/>
    </row>
    <row r="118" spans="1:8" x14ac:dyDescent="0.2">
      <c r="A118" s="3"/>
      <c r="B118" s="3"/>
      <c r="C118" s="3"/>
      <c r="D118" s="3"/>
      <c r="E118" s="3"/>
      <c r="F118" s="3"/>
      <c r="G118" s="5"/>
      <c r="H118" s="3"/>
    </row>
    <row r="119" spans="1:8" x14ac:dyDescent="0.2">
      <c r="A119" s="3"/>
      <c r="B119" s="3"/>
      <c r="C119" s="3"/>
      <c r="D119" s="3"/>
      <c r="E119" s="3"/>
      <c r="F119" s="3"/>
      <c r="G119" s="5"/>
      <c r="H119" s="3"/>
    </row>
    <row r="120" spans="1:8" x14ac:dyDescent="0.2">
      <c r="A120" s="3"/>
      <c r="B120" s="3"/>
      <c r="C120" s="3"/>
      <c r="D120" s="3"/>
      <c r="E120" s="3"/>
      <c r="F120" s="3"/>
      <c r="G120" s="5"/>
      <c r="H120" s="3"/>
    </row>
    <row r="121" spans="1:8" x14ac:dyDescent="0.2">
      <c r="A121" s="3"/>
      <c r="B121" s="3"/>
      <c r="C121" s="3"/>
      <c r="D121" s="3"/>
      <c r="E121" s="3"/>
      <c r="F121" s="3"/>
      <c r="G121" s="5"/>
      <c r="H121" s="3"/>
    </row>
    <row r="122" spans="1:8" x14ac:dyDescent="0.2">
      <c r="A122" s="3"/>
      <c r="B122" s="3"/>
      <c r="C122" s="3"/>
      <c r="D122" s="3"/>
      <c r="E122" s="3"/>
      <c r="F122" s="3"/>
      <c r="G122" s="5"/>
      <c r="H122" s="3"/>
    </row>
    <row r="123" spans="1:8" x14ac:dyDescent="0.2">
      <c r="A123" s="3"/>
      <c r="B123" s="3"/>
      <c r="C123" s="3"/>
      <c r="D123" s="3"/>
      <c r="E123" s="3"/>
      <c r="F123" s="3"/>
      <c r="G123" s="5"/>
      <c r="H123" s="3"/>
    </row>
    <row r="124" spans="1:8" x14ac:dyDescent="0.2">
      <c r="A124" s="3"/>
      <c r="B124" s="3"/>
      <c r="C124" s="3"/>
      <c r="D124" s="3"/>
      <c r="E124" s="3"/>
      <c r="F124" s="3"/>
      <c r="G124" s="5"/>
      <c r="H124" s="3"/>
    </row>
    <row r="125" spans="1:8" x14ac:dyDescent="0.2">
      <c r="A125" s="3"/>
      <c r="B125" s="3"/>
      <c r="C125" s="3"/>
      <c r="D125" s="3"/>
      <c r="E125" s="3"/>
      <c r="F125" s="3"/>
      <c r="G125" s="5"/>
      <c r="H125" s="3"/>
    </row>
    <row r="126" spans="1:8" x14ac:dyDescent="0.2">
      <c r="A126" s="3"/>
      <c r="B126" s="3"/>
      <c r="C126" s="3"/>
      <c r="D126" s="3"/>
      <c r="E126" s="3"/>
      <c r="F126" s="3"/>
      <c r="G126" s="5"/>
      <c r="H126" s="3"/>
    </row>
    <row r="127" spans="1:8" x14ac:dyDescent="0.2">
      <c r="A127" s="3"/>
      <c r="B127" s="3"/>
      <c r="C127" s="3"/>
      <c r="D127" s="3"/>
      <c r="E127" s="3"/>
      <c r="F127" s="3"/>
      <c r="G127" s="5"/>
      <c r="H127" s="3"/>
    </row>
    <row r="128" spans="1:8" x14ac:dyDescent="0.2">
      <c r="A128" s="3"/>
      <c r="B128" s="3"/>
      <c r="C128" s="3"/>
      <c r="D128" s="3"/>
      <c r="E128" s="3"/>
      <c r="F128" s="3"/>
      <c r="G128" s="5"/>
      <c r="H128" s="3"/>
    </row>
    <row r="129" spans="1:8" x14ac:dyDescent="0.2">
      <c r="A129" s="3"/>
      <c r="B129" s="3"/>
      <c r="C129" s="3"/>
      <c r="D129" s="3"/>
      <c r="E129" s="3"/>
      <c r="F129" s="3"/>
      <c r="G129" s="5"/>
      <c r="H129" s="3"/>
    </row>
    <row r="130" spans="1:8" x14ac:dyDescent="0.2">
      <c r="A130" s="3"/>
      <c r="B130" s="3"/>
      <c r="C130" s="3"/>
      <c r="D130" s="3"/>
      <c r="E130" s="3"/>
      <c r="F130" s="3"/>
      <c r="G130" s="5"/>
      <c r="H130" s="3"/>
    </row>
    <row r="131" spans="1:8" x14ac:dyDescent="0.2">
      <c r="A131" s="3"/>
      <c r="B131" s="3"/>
      <c r="C131" s="3"/>
      <c r="D131" s="3"/>
      <c r="E131" s="3"/>
      <c r="F131" s="3"/>
      <c r="G131" s="5"/>
      <c r="H131" s="3"/>
    </row>
    <row r="132" spans="1:8" x14ac:dyDescent="0.2">
      <c r="A132" s="3"/>
      <c r="B132" s="3"/>
      <c r="C132" s="3"/>
      <c r="D132" s="3"/>
      <c r="E132" s="3"/>
      <c r="F132" s="3"/>
      <c r="G132" s="5"/>
      <c r="H132" s="3"/>
    </row>
    <row r="133" spans="1:8" x14ac:dyDescent="0.2">
      <c r="A133" s="3"/>
      <c r="B133" s="3"/>
      <c r="C133" s="3"/>
      <c r="D133" s="3"/>
      <c r="E133" s="3"/>
      <c r="F133" s="3"/>
      <c r="G133" s="5"/>
      <c r="H133" s="3"/>
    </row>
    <row r="134" spans="1:8" x14ac:dyDescent="0.2">
      <c r="A134" s="3"/>
      <c r="B134" s="3"/>
      <c r="C134" s="3"/>
      <c r="D134" s="3"/>
      <c r="E134" s="3"/>
      <c r="F134" s="3"/>
      <c r="G134" s="5"/>
      <c r="H134" s="3"/>
    </row>
  </sheetData>
  <printOptions horizontalCentered="1"/>
  <pageMargins left="0.75" right="0.75" top="0.62" bottom="0.63" header="0.34" footer="0.33"/>
  <pageSetup orientation="portrait" horizont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outmigration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Cone, Tracy</dc:creator>
  <cp:lastModifiedBy>Cone, Tracy</cp:lastModifiedBy>
  <dcterms:created xsi:type="dcterms:W3CDTF">2021-05-06T22:40:25Z</dcterms:created>
  <dcterms:modified xsi:type="dcterms:W3CDTF">2021-05-06T22:42:39Z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2021-05-06T22:42:08Z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ecc76740-104b-4681-9fec-0000cb696ff1</vt:lpwstr>
  </property>
</Properties>
</file>