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1835"/>
  </bookViews>
  <sheets>
    <sheet name="5.9 Coolant" sheetId="1" r:id="rId1"/>
  </sheets>
  <calcPr calcId="125725"/>
</workbook>
</file>

<file path=xl/calcChain.xml><?xml version="1.0" encoding="utf-8"?>
<calcChain xmlns="http://schemas.openxmlformats.org/spreadsheetml/2006/main">
  <c r="B61" i="1"/>
  <c r="M60"/>
  <c r="L60"/>
  <c r="K60"/>
  <c r="J60"/>
  <c r="I60"/>
  <c r="H60"/>
  <c r="G60"/>
  <c r="F60"/>
  <c r="E60"/>
  <c r="D60"/>
  <c r="C60"/>
  <c r="B60"/>
  <c r="M59"/>
  <c r="L59"/>
  <c r="K59"/>
  <c r="J59"/>
  <c r="I59"/>
  <c r="H59"/>
  <c r="G59"/>
  <c r="F59"/>
  <c r="E59"/>
  <c r="D59"/>
  <c r="C59"/>
  <c r="B59"/>
  <c r="M58"/>
  <c r="L58"/>
  <c r="K58"/>
  <c r="J58"/>
  <c r="I58"/>
  <c r="H58"/>
  <c r="G58"/>
  <c r="F58"/>
  <c r="E58"/>
  <c r="D58"/>
  <c r="C58"/>
  <c r="B58"/>
  <c r="M57"/>
  <c r="L57"/>
  <c r="K57"/>
  <c r="J57"/>
  <c r="I57"/>
  <c r="H57"/>
  <c r="G57"/>
  <c r="F57"/>
  <c r="E57"/>
  <c r="D57"/>
  <c r="C57"/>
  <c r="B57"/>
  <c r="M56"/>
  <c r="L56"/>
  <c r="K56"/>
  <c r="J56"/>
  <c r="I56"/>
  <c r="H56"/>
  <c r="G56"/>
  <c r="F56"/>
  <c r="E56"/>
  <c r="D56"/>
  <c r="C56"/>
  <c r="B56"/>
  <c r="M55"/>
  <c r="L55"/>
  <c r="K55"/>
  <c r="J55"/>
  <c r="I55"/>
  <c r="H55"/>
  <c r="G55"/>
  <c r="F55"/>
  <c r="E55"/>
  <c r="D55"/>
  <c r="C55"/>
  <c r="B55"/>
  <c r="N54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N52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N50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N48"/>
  <c r="M48"/>
  <c r="L48"/>
  <c r="K48"/>
  <c r="J48"/>
  <c r="I48"/>
  <c r="H48"/>
  <c r="G48"/>
  <c r="F48"/>
  <c r="E48"/>
  <c r="D48"/>
  <c r="C48"/>
  <c r="B48"/>
  <c r="N47"/>
  <c r="M47"/>
  <c r="L47"/>
  <c r="K47"/>
  <c r="J47"/>
  <c r="I47"/>
  <c r="H47"/>
  <c r="G47"/>
  <c r="F47"/>
  <c r="E47"/>
  <c r="D47"/>
  <c r="C47"/>
  <c r="M44"/>
  <c r="M61" s="1"/>
  <c r="L44"/>
  <c r="L61" s="1"/>
  <c r="K44"/>
  <c r="K61" s="1"/>
  <c r="J44"/>
  <c r="J61" s="1"/>
  <c r="I44"/>
  <c r="I61" s="1"/>
  <c r="H44"/>
  <c r="H61" s="1"/>
  <c r="G44"/>
  <c r="G61" s="1"/>
  <c r="F44"/>
  <c r="F61" s="1"/>
  <c r="E44"/>
  <c r="E61" s="1"/>
  <c r="D44"/>
  <c r="D61" s="1"/>
  <c r="C44"/>
  <c r="C61" s="1"/>
  <c r="N43"/>
  <c r="N60" s="1"/>
  <c r="N42"/>
  <c r="N59" s="1"/>
  <c r="N41"/>
  <c r="N58" s="1"/>
  <c r="N40"/>
  <c r="N57" s="1"/>
  <c r="N39"/>
  <c r="N56" s="1"/>
  <c r="N38"/>
  <c r="N55" s="1"/>
  <c r="N37"/>
  <c r="N36"/>
  <c r="N53" s="1"/>
  <c r="N35"/>
  <c r="N34"/>
  <c r="N51" s="1"/>
  <c r="N33"/>
  <c r="N32"/>
  <c r="N49" s="1"/>
  <c r="N31"/>
  <c r="K11"/>
  <c r="J11"/>
  <c r="I11"/>
  <c r="H11"/>
  <c r="G11"/>
  <c r="F11"/>
  <c r="E11"/>
  <c r="D11"/>
  <c r="C11"/>
  <c r="K10"/>
  <c r="K9"/>
  <c r="K8"/>
  <c r="K7"/>
  <c r="K6"/>
  <c r="K5"/>
  <c r="X4"/>
  <c r="Q4"/>
  <c r="K4"/>
  <c r="Y15" s="1"/>
  <c r="W3"/>
  <c r="V3"/>
  <c r="U3"/>
  <c r="K3"/>
  <c r="Y23" s="1"/>
  <c r="AC3" l="1"/>
  <c r="U7"/>
  <c r="S10"/>
  <c r="U11"/>
  <c r="X12"/>
  <c r="AA13"/>
  <c r="Q15"/>
  <c r="T16"/>
  <c r="T3"/>
  <c r="AB3"/>
  <c r="V4"/>
  <c r="X5"/>
  <c r="R6"/>
  <c r="Z6"/>
  <c r="T7"/>
  <c r="AB7"/>
  <c r="V8"/>
  <c r="X9"/>
  <c r="R10"/>
  <c r="Z10"/>
  <c r="T11"/>
  <c r="AB11"/>
  <c r="W12"/>
  <c r="R13"/>
  <c r="Z13"/>
  <c r="U14"/>
  <c r="AC14"/>
  <c r="X15"/>
  <c r="S16"/>
  <c r="AA16"/>
  <c r="V17"/>
  <c r="Q18"/>
  <c r="Y18"/>
  <c r="T19"/>
  <c r="AB19"/>
  <c r="W20"/>
  <c r="R21"/>
  <c r="Z21"/>
  <c r="U22"/>
  <c r="AC22"/>
  <c r="X23"/>
  <c r="S6"/>
  <c r="Y9"/>
  <c r="AA3"/>
  <c r="AC4"/>
  <c r="Q6"/>
  <c r="S7"/>
  <c r="U8"/>
  <c r="AC8"/>
  <c r="Q10"/>
  <c r="Y10"/>
  <c r="S11"/>
  <c r="AA11"/>
  <c r="V12"/>
  <c r="Q13"/>
  <c r="Y13"/>
  <c r="T14"/>
  <c r="AB14"/>
  <c r="W15"/>
  <c r="R16"/>
  <c r="Z16"/>
  <c r="U17"/>
  <c r="AC17"/>
  <c r="X18"/>
  <c r="S19"/>
  <c r="AA19"/>
  <c r="V20"/>
  <c r="Q21"/>
  <c r="Y21"/>
  <c r="T22"/>
  <c r="AB22"/>
  <c r="W23"/>
  <c r="Y5"/>
  <c r="Q9"/>
  <c r="S3"/>
  <c r="U4"/>
  <c r="W5"/>
  <c r="Y6"/>
  <c r="AA7"/>
  <c r="W9"/>
  <c r="R3"/>
  <c r="Z3"/>
  <c r="T4"/>
  <c r="AB4"/>
  <c r="V5"/>
  <c r="X6"/>
  <c r="R7"/>
  <c r="Z7"/>
  <c r="T8"/>
  <c r="AB8"/>
  <c r="V9"/>
  <c r="X10"/>
  <c r="R11"/>
  <c r="Z11"/>
  <c r="U12"/>
  <c r="AC12"/>
  <c r="X13"/>
  <c r="S14"/>
  <c r="AA14"/>
  <c r="V15"/>
  <c r="Q16"/>
  <c r="Y16"/>
  <c r="T17"/>
  <c r="AB17"/>
  <c r="W18"/>
  <c r="R19"/>
  <c r="Z19"/>
  <c r="U20"/>
  <c r="AC20"/>
  <c r="X21"/>
  <c r="S22"/>
  <c r="AA22"/>
  <c r="V23"/>
  <c r="N44"/>
  <c r="N61" s="1"/>
  <c r="Y50" s="1"/>
  <c r="AR50" s="1"/>
  <c r="T49"/>
  <c r="AM49" s="1"/>
  <c r="AB49"/>
  <c r="AU49" s="1"/>
  <c r="AE50"/>
  <c r="AX50" s="1"/>
  <c r="Z51"/>
  <c r="AS51" s="1"/>
  <c r="AH51"/>
  <c r="BA51" s="1"/>
  <c r="AC52"/>
  <c r="AV52" s="1"/>
  <c r="X53"/>
  <c r="AQ53" s="1"/>
  <c r="AF53"/>
  <c r="AY53" s="1"/>
  <c r="AA54"/>
  <c r="AT54" s="1"/>
  <c r="V55"/>
  <c r="AO55" s="1"/>
  <c r="AD55"/>
  <c r="AW55" s="1"/>
  <c r="AG56"/>
  <c r="AZ56" s="1"/>
  <c r="T57"/>
  <c r="AM57" s="1"/>
  <c r="AB57"/>
  <c r="AU57" s="1"/>
  <c r="AE58"/>
  <c r="AX58" s="1"/>
  <c r="Z59"/>
  <c r="AS59" s="1"/>
  <c r="AH59"/>
  <c r="BA59" s="1"/>
  <c r="AC60"/>
  <c r="AV60" s="1"/>
  <c r="X61"/>
  <c r="AQ61" s="1"/>
  <c r="AF61"/>
  <c r="AY61" s="1"/>
  <c r="AF62"/>
  <c r="AY62" s="1"/>
  <c r="X63"/>
  <c r="AQ63" s="1"/>
  <c r="AF63"/>
  <c r="AY63" s="1"/>
  <c r="AF64"/>
  <c r="AY64" s="1"/>
  <c r="X65"/>
  <c r="AQ65" s="1"/>
  <c r="AF65"/>
  <c r="AY65" s="1"/>
  <c r="AF66"/>
  <c r="AY66" s="1"/>
  <c r="Q5"/>
  <c r="W8"/>
  <c r="Y3"/>
  <c r="AA4"/>
  <c r="AC5"/>
  <c r="Q7"/>
  <c r="S8"/>
  <c r="U9"/>
  <c r="AC9"/>
  <c r="W10"/>
  <c r="Q11"/>
  <c r="Y11"/>
  <c r="T12"/>
  <c r="AB12"/>
  <c r="W13"/>
  <c r="R14"/>
  <c r="Z14"/>
  <c r="U15"/>
  <c r="AC15"/>
  <c r="X16"/>
  <c r="S17"/>
  <c r="AA17"/>
  <c r="V18"/>
  <c r="Q19"/>
  <c r="Y19"/>
  <c r="T20"/>
  <c r="AB20"/>
  <c r="W21"/>
  <c r="R22"/>
  <c r="Z22"/>
  <c r="U23"/>
  <c r="AC23"/>
  <c r="X48"/>
  <c r="AQ48" s="1"/>
  <c r="AF48"/>
  <c r="AY48" s="1"/>
  <c r="S49"/>
  <c r="AL49" s="1"/>
  <c r="AA49"/>
  <c r="AT49" s="1"/>
  <c r="V50"/>
  <c r="AO50" s="1"/>
  <c r="AD50"/>
  <c r="AW50" s="1"/>
  <c r="Y51"/>
  <c r="AR51" s="1"/>
  <c r="AG51"/>
  <c r="AZ51" s="1"/>
  <c r="T52"/>
  <c r="AM52" s="1"/>
  <c r="AB52"/>
  <c r="AU52" s="1"/>
  <c r="W53"/>
  <c r="AP53" s="1"/>
  <c r="AE53"/>
  <c r="AX53" s="1"/>
  <c r="Z54"/>
  <c r="AS54" s="1"/>
  <c r="AH54"/>
  <c r="BA54" s="1"/>
  <c r="U55"/>
  <c r="AN55" s="1"/>
  <c r="AC55"/>
  <c r="AV55" s="1"/>
  <c r="X56"/>
  <c r="AQ56" s="1"/>
  <c r="AF56"/>
  <c r="AY56" s="1"/>
  <c r="S57"/>
  <c r="AL57" s="1"/>
  <c r="AA57"/>
  <c r="AT57" s="1"/>
  <c r="V58"/>
  <c r="AO58" s="1"/>
  <c r="AD58"/>
  <c r="AW58" s="1"/>
  <c r="Y59"/>
  <c r="AR59" s="1"/>
  <c r="AG59"/>
  <c r="AZ59" s="1"/>
  <c r="T60"/>
  <c r="AM60" s="1"/>
  <c r="AB60"/>
  <c r="AU60" s="1"/>
  <c r="W61"/>
  <c r="AP61" s="1"/>
  <c r="AE61"/>
  <c r="AX61" s="1"/>
  <c r="W62"/>
  <c r="AP62" s="1"/>
  <c r="AE62"/>
  <c r="AX62" s="1"/>
  <c r="W63"/>
  <c r="AP63" s="1"/>
  <c r="AE63"/>
  <c r="AX63" s="1"/>
  <c r="W64"/>
  <c r="AP64" s="1"/>
  <c r="AE64"/>
  <c r="AX64" s="1"/>
  <c r="W65"/>
  <c r="AP65" s="1"/>
  <c r="AE65"/>
  <c r="AX65" s="1"/>
  <c r="W66"/>
  <c r="AP66" s="1"/>
  <c r="AE66"/>
  <c r="AX66" s="1"/>
  <c r="AA6"/>
  <c r="Q3"/>
  <c r="S4"/>
  <c r="U5"/>
  <c r="W6"/>
  <c r="Y7"/>
  <c r="AA8"/>
  <c r="X3"/>
  <c r="R4"/>
  <c r="Z4"/>
  <c r="T5"/>
  <c r="AB5"/>
  <c r="V6"/>
  <c r="X7"/>
  <c r="R8"/>
  <c r="Z8"/>
  <c r="T9"/>
  <c r="AB9"/>
  <c r="V10"/>
  <c r="X11"/>
  <c r="S12"/>
  <c r="AA12"/>
  <c r="V13"/>
  <c r="Q14"/>
  <c r="Y14"/>
  <c r="T15"/>
  <c r="AB15"/>
  <c r="W16"/>
  <c r="R17"/>
  <c r="Z17"/>
  <c r="U18"/>
  <c r="AC18"/>
  <c r="X19"/>
  <c r="S20"/>
  <c r="AA20"/>
  <c r="V21"/>
  <c r="Q22"/>
  <c r="Y22"/>
  <c r="T23"/>
  <c r="AB23"/>
  <c r="W48"/>
  <c r="AP48" s="1"/>
  <c r="AE48"/>
  <c r="AX48" s="1"/>
  <c r="Z49"/>
  <c r="AS49" s="1"/>
  <c r="AH49"/>
  <c r="BA49" s="1"/>
  <c r="U50"/>
  <c r="AN50" s="1"/>
  <c r="AC50"/>
  <c r="AV50" s="1"/>
  <c r="X51"/>
  <c r="AQ51" s="1"/>
  <c r="AF51"/>
  <c r="AY51" s="1"/>
  <c r="S52"/>
  <c r="AL52" s="1"/>
  <c r="AA52"/>
  <c r="AT52" s="1"/>
  <c r="V53"/>
  <c r="AO53" s="1"/>
  <c r="AD53"/>
  <c r="AW53" s="1"/>
  <c r="Y54"/>
  <c r="AR54" s="1"/>
  <c r="AG54"/>
  <c r="AZ54" s="1"/>
  <c r="T55"/>
  <c r="AM55" s="1"/>
  <c r="AB55"/>
  <c r="AU55" s="1"/>
  <c r="W56"/>
  <c r="AP56" s="1"/>
  <c r="AE56"/>
  <c r="AX56" s="1"/>
  <c r="Z57"/>
  <c r="AS57" s="1"/>
  <c r="AH57"/>
  <c r="BA57" s="1"/>
  <c r="U58"/>
  <c r="AN58" s="1"/>
  <c r="AC58"/>
  <c r="AV58" s="1"/>
  <c r="X59"/>
  <c r="AQ59" s="1"/>
  <c r="AF59"/>
  <c r="AY59" s="1"/>
  <c r="S60"/>
  <c r="AL60" s="1"/>
  <c r="AA60"/>
  <c r="AT60" s="1"/>
  <c r="V61"/>
  <c r="AO61" s="1"/>
  <c r="AD61"/>
  <c r="AW61" s="1"/>
  <c r="V62"/>
  <c r="AO62" s="1"/>
  <c r="AD62"/>
  <c r="AW62" s="1"/>
  <c r="V63"/>
  <c r="AO63" s="1"/>
  <c r="AD63"/>
  <c r="AW63" s="1"/>
  <c r="V64"/>
  <c r="AO64" s="1"/>
  <c r="AD64"/>
  <c r="AW64" s="1"/>
  <c r="V65"/>
  <c r="AO65" s="1"/>
  <c r="AD65"/>
  <c r="AW65" s="1"/>
  <c r="V66"/>
  <c r="AO66" s="1"/>
  <c r="AD66"/>
  <c r="AW66" s="1"/>
  <c r="Y4"/>
  <c r="S5"/>
  <c r="AA5"/>
  <c r="U6"/>
  <c r="AC6"/>
  <c r="W7"/>
  <c r="Q8"/>
  <c r="Y8"/>
  <c r="S9"/>
  <c r="AA9"/>
  <c r="U10"/>
  <c r="AC10"/>
  <c r="W11"/>
  <c r="R12"/>
  <c r="Z12"/>
  <c r="U13"/>
  <c r="AC13"/>
  <c r="X14"/>
  <c r="S15"/>
  <c r="AA15"/>
  <c r="V16"/>
  <c r="Q17"/>
  <c r="Y17"/>
  <c r="T18"/>
  <c r="AB18"/>
  <c r="W19"/>
  <c r="R20"/>
  <c r="Z20"/>
  <c r="U21"/>
  <c r="AC21"/>
  <c r="X22"/>
  <c r="S23"/>
  <c r="AA23"/>
  <c r="V48"/>
  <c r="AO48" s="1"/>
  <c r="AD48"/>
  <c r="AW48" s="1"/>
  <c r="Y49"/>
  <c r="AR49" s="1"/>
  <c r="AG49"/>
  <c r="AZ49" s="1"/>
  <c r="T50"/>
  <c r="AM50" s="1"/>
  <c r="AB50"/>
  <c r="AU50" s="1"/>
  <c r="W51"/>
  <c r="AP51" s="1"/>
  <c r="AE51"/>
  <c r="AX51" s="1"/>
  <c r="Z52"/>
  <c r="AS52" s="1"/>
  <c r="AH52"/>
  <c r="BA52" s="1"/>
  <c r="U53"/>
  <c r="AN53" s="1"/>
  <c r="AC53"/>
  <c r="AV53" s="1"/>
  <c r="X54"/>
  <c r="AQ54" s="1"/>
  <c r="AF54"/>
  <c r="AY54" s="1"/>
  <c r="S55"/>
  <c r="AL55" s="1"/>
  <c r="AA55"/>
  <c r="AT55" s="1"/>
  <c r="V56"/>
  <c r="AO56" s="1"/>
  <c r="AD56"/>
  <c r="AW56" s="1"/>
  <c r="Y57"/>
  <c r="AR57" s="1"/>
  <c r="AG57"/>
  <c r="AZ57" s="1"/>
  <c r="T58"/>
  <c r="AM58" s="1"/>
  <c r="AB58"/>
  <c r="AU58" s="1"/>
  <c r="W59"/>
  <c r="AP59" s="1"/>
  <c r="AE59"/>
  <c r="AX59" s="1"/>
  <c r="Z60"/>
  <c r="AS60" s="1"/>
  <c r="AH60"/>
  <c r="BA60" s="1"/>
  <c r="U61"/>
  <c r="AN61" s="1"/>
  <c r="AC61"/>
  <c r="AV61" s="1"/>
  <c r="U62"/>
  <c r="AN62" s="1"/>
  <c r="AC62"/>
  <c r="AV62" s="1"/>
  <c r="U63"/>
  <c r="AN63" s="1"/>
  <c r="AC63"/>
  <c r="AV63" s="1"/>
  <c r="U64"/>
  <c r="AN64" s="1"/>
  <c r="AC64"/>
  <c r="AV64" s="1"/>
  <c r="U65"/>
  <c r="AN65" s="1"/>
  <c r="AC65"/>
  <c r="AV65" s="1"/>
  <c r="U66"/>
  <c r="AN66" s="1"/>
  <c r="AC66"/>
  <c r="AV66" s="1"/>
  <c r="R5"/>
  <c r="Z5"/>
  <c r="T6"/>
  <c r="AB6"/>
  <c r="V7"/>
  <c r="X8"/>
  <c r="R9"/>
  <c r="Z9"/>
  <c r="T10"/>
  <c r="AB10"/>
  <c r="V11"/>
  <c r="Q12"/>
  <c r="Y12"/>
  <c r="T13"/>
  <c r="AB13"/>
  <c r="W14"/>
  <c r="R15"/>
  <c r="Z15"/>
  <c r="U16"/>
  <c r="AC16"/>
  <c r="X17"/>
  <c r="S18"/>
  <c r="AA18"/>
  <c r="V19"/>
  <c r="Q20"/>
  <c r="Y20"/>
  <c r="T21"/>
  <c r="AB21"/>
  <c r="W22"/>
  <c r="R23"/>
  <c r="Z23"/>
  <c r="U48"/>
  <c r="AN48" s="1"/>
  <c r="AC48"/>
  <c r="AV48" s="1"/>
  <c r="X49"/>
  <c r="AQ49" s="1"/>
  <c r="AF49"/>
  <c r="AY49" s="1"/>
  <c r="S50"/>
  <c r="AL50" s="1"/>
  <c r="AA50"/>
  <c r="AT50" s="1"/>
  <c r="V51"/>
  <c r="AO51" s="1"/>
  <c r="AD51"/>
  <c r="AW51" s="1"/>
  <c r="Y52"/>
  <c r="AR52" s="1"/>
  <c r="AG52"/>
  <c r="AZ52" s="1"/>
  <c r="T53"/>
  <c r="AM53" s="1"/>
  <c r="AB53"/>
  <c r="AU53" s="1"/>
  <c r="W54"/>
  <c r="AP54" s="1"/>
  <c r="AE54"/>
  <c r="AX54" s="1"/>
  <c r="Z55"/>
  <c r="AS55" s="1"/>
  <c r="AH55"/>
  <c r="BA55" s="1"/>
  <c r="U56"/>
  <c r="AN56" s="1"/>
  <c r="AC56"/>
  <c r="AV56" s="1"/>
  <c r="X57"/>
  <c r="AQ57" s="1"/>
  <c r="AF57"/>
  <c r="AY57" s="1"/>
  <c r="S58"/>
  <c r="AL58" s="1"/>
  <c r="AA58"/>
  <c r="AT58" s="1"/>
  <c r="V59"/>
  <c r="AO59" s="1"/>
  <c r="AD59"/>
  <c r="AW59" s="1"/>
  <c r="Y60"/>
  <c r="AR60" s="1"/>
  <c r="AG60"/>
  <c r="AZ60" s="1"/>
  <c r="T61"/>
  <c r="AM61" s="1"/>
  <c r="AB61"/>
  <c r="AU61" s="1"/>
  <c r="T62"/>
  <c r="AM62" s="1"/>
  <c r="AB62"/>
  <c r="AU62" s="1"/>
  <c r="T63"/>
  <c r="AM63" s="1"/>
  <c r="AB63"/>
  <c r="AU63" s="1"/>
  <c r="T64"/>
  <c r="AM64" s="1"/>
  <c r="AB64"/>
  <c r="AU64" s="1"/>
  <c r="T65"/>
  <c r="AM65" s="1"/>
  <c r="AB65"/>
  <c r="AU65" s="1"/>
  <c r="T66"/>
  <c r="AM66" s="1"/>
  <c r="AB66"/>
  <c r="AU66" s="1"/>
  <c r="W4"/>
  <c r="AC7"/>
  <c r="AA10"/>
  <c r="AC11"/>
  <c r="S13"/>
  <c r="V14"/>
  <c r="AB16"/>
  <c r="W17"/>
  <c r="R18"/>
  <c r="Z18"/>
  <c r="U19"/>
  <c r="AC19"/>
  <c r="X20"/>
  <c r="S21"/>
  <c r="AA21"/>
  <c r="V22"/>
  <c r="Q23"/>
  <c r="T48"/>
  <c r="AM48" s="1"/>
  <c r="AB48"/>
  <c r="AU48" s="1"/>
  <c r="W49"/>
  <c r="AP49" s="1"/>
  <c r="AE49"/>
  <c r="AX49" s="1"/>
  <c r="Z50"/>
  <c r="AS50" s="1"/>
  <c r="AH50"/>
  <c r="BA50" s="1"/>
  <c r="U51"/>
  <c r="AN51" s="1"/>
  <c r="AC51"/>
  <c r="AV51" s="1"/>
  <c r="X52"/>
  <c r="AQ52" s="1"/>
  <c r="AF52"/>
  <c r="AY52" s="1"/>
  <c r="S53"/>
  <c r="AL53" s="1"/>
  <c r="AA53"/>
  <c r="AT53" s="1"/>
  <c r="AD54"/>
  <c r="AW54" s="1"/>
  <c r="Y55"/>
  <c r="AR55" s="1"/>
  <c r="AG55"/>
  <c r="AZ55" s="1"/>
  <c r="T56"/>
  <c r="AM56" s="1"/>
  <c r="AB56"/>
  <c r="AU56" s="1"/>
  <c r="W57"/>
  <c r="AP57" s="1"/>
  <c r="AE57"/>
  <c r="AX57" s="1"/>
  <c r="Z58"/>
  <c r="AS58" s="1"/>
  <c r="AH58"/>
  <c r="BA58" s="1"/>
  <c r="U59"/>
  <c r="AN59" s="1"/>
  <c r="AC59"/>
  <c r="AV59" s="1"/>
  <c r="X60"/>
  <c r="AQ60" s="1"/>
  <c r="AF60"/>
  <c r="AY60" s="1"/>
  <c r="S61"/>
  <c r="AL61" s="1"/>
  <c r="AA61"/>
  <c r="AT61" s="1"/>
  <c r="S62"/>
  <c r="AL62" s="1"/>
  <c r="AA62"/>
  <c r="AT62" s="1"/>
  <c r="S63"/>
  <c r="AL63" s="1"/>
  <c r="AA63"/>
  <c r="AT63" s="1"/>
  <c r="S64"/>
  <c r="AL64" s="1"/>
  <c r="AA64"/>
  <c r="AT64" s="1"/>
  <c r="S65"/>
  <c r="AL65" s="1"/>
  <c r="AA65"/>
  <c r="AT65" s="1"/>
  <c r="S66"/>
  <c r="AL66" s="1"/>
  <c r="X64" l="1"/>
  <c r="AQ64" s="1"/>
  <c r="U60"/>
  <c r="AN60" s="1"/>
  <c r="Y56"/>
  <c r="AR56" s="1"/>
  <c r="U52"/>
  <c r="AN52" s="1"/>
  <c r="Y48"/>
  <c r="AR48" s="1"/>
  <c r="Y64"/>
  <c r="AR64" s="1"/>
  <c r="V60"/>
  <c r="AO60" s="1"/>
  <c r="Z56"/>
  <c r="AS56" s="1"/>
  <c r="V52"/>
  <c r="AO52" s="1"/>
  <c r="Z48"/>
  <c r="AS48" s="1"/>
  <c r="AH66"/>
  <c r="BA66" s="1"/>
  <c r="AH62"/>
  <c r="BA62" s="1"/>
  <c r="AG58"/>
  <c r="AZ58" s="1"/>
  <c r="AC54"/>
  <c r="AV54" s="1"/>
  <c r="AG50"/>
  <c r="AZ50" s="1"/>
  <c r="AA66"/>
  <c r="AT66" s="1"/>
  <c r="AG48"/>
  <c r="AZ48" s="1"/>
  <c r="AG64"/>
  <c r="AZ64" s="1"/>
  <c r="AD60"/>
  <c r="AW60" s="1"/>
  <c r="AH56"/>
  <c r="BA56" s="1"/>
  <c r="AD52"/>
  <c r="AW52" s="1"/>
  <c r="AH48"/>
  <c r="BA48" s="1"/>
  <c r="Z63"/>
  <c r="AS63" s="1"/>
  <c r="T59"/>
  <c r="AM59" s="1"/>
  <c r="X55"/>
  <c r="AQ55" s="1"/>
  <c r="T51"/>
  <c r="AM51" s="1"/>
  <c r="V54"/>
  <c r="AO54" s="1"/>
  <c r="Y65"/>
  <c r="AR65" s="1"/>
  <c r="Y61"/>
  <c r="AR61" s="1"/>
  <c r="U57"/>
  <c r="AN57" s="1"/>
  <c r="Y53"/>
  <c r="AR53" s="1"/>
  <c r="U49"/>
  <c r="AN49" s="1"/>
  <c r="AH63"/>
  <c r="BA63" s="1"/>
  <c r="AB59"/>
  <c r="AU59" s="1"/>
  <c r="AF55"/>
  <c r="AY55" s="1"/>
  <c r="AB51"/>
  <c r="AU51" s="1"/>
  <c r="AG65"/>
  <c r="AZ65" s="1"/>
  <c r="AG61"/>
  <c r="AZ61" s="1"/>
  <c r="AC57"/>
  <c r="AV57" s="1"/>
  <c r="AG53"/>
  <c r="AZ53" s="1"/>
  <c r="AC49"/>
  <c r="AV49" s="1"/>
  <c r="Z64"/>
  <c r="AS64" s="1"/>
  <c r="W60"/>
  <c r="AP60" s="1"/>
  <c r="S56"/>
  <c r="AL56" s="1"/>
  <c r="W52"/>
  <c r="AP52" s="1"/>
  <c r="S48"/>
  <c r="AL48" s="1"/>
  <c r="X66"/>
  <c r="AQ66" s="1"/>
  <c r="X62"/>
  <c r="AQ62" s="1"/>
  <c r="W58"/>
  <c r="AP58" s="1"/>
  <c r="S54"/>
  <c r="AL54" s="1"/>
  <c r="W50"/>
  <c r="AP50" s="1"/>
  <c r="Y66"/>
  <c r="AR66" s="1"/>
  <c r="Y62"/>
  <c r="AR62" s="1"/>
  <c r="X58"/>
  <c r="AQ58" s="1"/>
  <c r="T54"/>
  <c r="AM54" s="1"/>
  <c r="X50"/>
  <c r="AQ50" s="1"/>
  <c r="AH64"/>
  <c r="BA64" s="1"/>
  <c r="AE60"/>
  <c r="AX60" s="1"/>
  <c r="AA56"/>
  <c r="AT56" s="1"/>
  <c r="AE52"/>
  <c r="AX52" s="1"/>
  <c r="AA48"/>
  <c r="AT48" s="1"/>
  <c r="AG66"/>
  <c r="AZ66" s="1"/>
  <c r="AG62"/>
  <c r="AZ62" s="1"/>
  <c r="AF58"/>
  <c r="AY58" s="1"/>
  <c r="AB54"/>
  <c r="AU54" s="1"/>
  <c r="AF50"/>
  <c r="AY50" s="1"/>
  <c r="Z65"/>
  <c r="AS65" s="1"/>
  <c r="Z61"/>
  <c r="AS61" s="1"/>
  <c r="V57"/>
  <c r="AO57" s="1"/>
  <c r="Z53"/>
  <c r="AS53" s="1"/>
  <c r="V49"/>
  <c r="AO49" s="1"/>
  <c r="Y63"/>
  <c r="AR63" s="1"/>
  <c r="S59"/>
  <c r="AL59" s="1"/>
  <c r="W55"/>
  <c r="AP55" s="1"/>
  <c r="S51"/>
  <c r="AL51" s="1"/>
  <c r="AH65"/>
  <c r="BA65" s="1"/>
  <c r="AH61"/>
  <c r="BA61" s="1"/>
  <c r="AD57"/>
  <c r="AW57" s="1"/>
  <c r="AH53"/>
  <c r="BA53" s="1"/>
  <c r="AD49"/>
  <c r="AW49" s="1"/>
  <c r="AG63"/>
  <c r="AZ63" s="1"/>
  <c r="AA59"/>
  <c r="AT59" s="1"/>
  <c r="AE55"/>
  <c r="AX55" s="1"/>
  <c r="AA51"/>
  <c r="AT51" s="1"/>
  <c r="Z66"/>
  <c r="AS66" s="1"/>
  <c r="Z62"/>
  <c r="AS62" s="1"/>
  <c r="Y58"/>
  <c r="AR58" s="1"/>
  <c r="U54"/>
  <c r="AN54" s="1"/>
</calcChain>
</file>

<file path=xl/sharedStrings.xml><?xml version="1.0" encoding="utf-8"?>
<sst xmlns="http://schemas.openxmlformats.org/spreadsheetml/2006/main" count="22" uniqueCount="12">
  <si>
    <t>Timing, Coolant Temp Adjust Multiplier</t>
  </si>
  <si>
    <t>Intake Temp</t>
  </si>
  <si>
    <t>Interp</t>
  </si>
  <si>
    <t>Coolant Temp</t>
  </si>
  <si>
    <t>Refernce Table</t>
  </si>
  <si>
    <t>mm3</t>
  </si>
  <si>
    <t>RPM</t>
  </si>
  <si>
    <t>Timing, Coolant Temp Adjust</t>
  </si>
  <si>
    <t>Multiplier =</t>
  </si>
  <si>
    <t>Multiplied</t>
  </si>
  <si>
    <t>Interp Coolant Adj Table</t>
  </si>
  <si>
    <t>Added Timing Table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</si>
</sst>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0" xfId="0" applyBorder="1" applyAlignment="1"/>
    <xf numFmtId="1" fontId="0" fillId="0" borderId="0" xfId="0" applyNumberFormat="1" applyBorder="1"/>
    <xf numFmtId="1" fontId="0" fillId="2" borderId="0" xfId="0" applyNumberFormat="1" applyFill="1" applyBorder="1"/>
    <xf numFmtId="1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2" fontId="0" fillId="2" borderId="0" xfId="0" applyNumberFormat="1" applyFill="1" applyBorder="1"/>
    <xf numFmtId="2" fontId="0" fillId="0" borderId="0" xfId="0" applyNumberForma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6"/>
  <sheetViews>
    <sheetView tabSelected="1" zoomScaleNormal="100" workbookViewId="0">
      <selection activeCell="X30" sqref="X30"/>
    </sheetView>
  </sheetViews>
  <sheetFormatPr defaultRowHeight="15"/>
  <cols>
    <col min="1" max="1" width="13.85546875" customWidth="1"/>
    <col min="2" max="2" width="6.28515625" bestFit="1" customWidth="1"/>
    <col min="3" max="12" width="4.7109375" bestFit="1" customWidth="1"/>
    <col min="13" max="14" width="4.140625" bestFit="1" customWidth="1"/>
    <col min="15" max="15" width="13.85546875" bestFit="1" customWidth="1"/>
    <col min="16" max="16" width="4.140625" bestFit="1" customWidth="1"/>
    <col min="17" max="17" width="12.5703125" bestFit="1" customWidth="1"/>
    <col min="18" max="18" width="5.140625" bestFit="1" customWidth="1"/>
    <col min="19" max="26" width="4.7109375" bestFit="1" customWidth="1"/>
    <col min="27" max="29" width="5.28515625" bestFit="1" customWidth="1"/>
    <col min="30" max="31" width="4.140625" bestFit="1" customWidth="1"/>
    <col min="32" max="33" width="4.7109375" bestFit="1" customWidth="1"/>
    <col min="34" max="34" width="4.140625" bestFit="1" customWidth="1"/>
    <col min="35" max="35" width="4.7109375" bestFit="1" customWidth="1"/>
    <col min="36" max="36" width="5" bestFit="1" customWidth="1"/>
    <col min="37" max="37" width="6.28515625" bestFit="1" customWidth="1"/>
    <col min="38" max="53" width="4.7109375" bestFit="1" customWidth="1"/>
  </cols>
  <sheetData>
    <row r="1" spans="1:29" ht="15" customHeight="1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4" t="s">
        <v>2</v>
      </c>
      <c r="P1" s="4"/>
      <c r="Q1" s="5" t="s">
        <v>1</v>
      </c>
      <c r="R1" s="5"/>
      <c r="S1" s="5"/>
      <c r="T1" s="5"/>
      <c r="U1" s="5"/>
      <c r="V1" s="5"/>
      <c r="W1" s="5"/>
      <c r="X1" s="5"/>
    </row>
    <row r="2" spans="1:29">
      <c r="A2" s="1"/>
      <c r="B2" s="1"/>
      <c r="C2" s="6">
        <v>-19.86</v>
      </c>
      <c r="D2" s="6">
        <v>-9.86</v>
      </c>
      <c r="E2" s="6">
        <v>0.14000000000000001</v>
      </c>
      <c r="F2" s="6">
        <v>20.14</v>
      </c>
      <c r="G2" s="6">
        <v>60.14</v>
      </c>
      <c r="H2" s="6">
        <v>70.14</v>
      </c>
      <c r="I2" s="6">
        <v>80.14</v>
      </c>
      <c r="J2" s="6">
        <v>90.14</v>
      </c>
      <c r="K2" s="7">
        <v>91</v>
      </c>
      <c r="L2" s="8"/>
      <c r="O2" s="4"/>
      <c r="P2" s="4"/>
      <c r="Q2" s="6">
        <v>-19.86</v>
      </c>
      <c r="R2" s="6">
        <v>-9.86</v>
      </c>
      <c r="S2" s="6">
        <v>0</v>
      </c>
      <c r="T2" s="6">
        <v>10</v>
      </c>
      <c r="U2" s="6">
        <v>20</v>
      </c>
      <c r="V2" s="6">
        <v>30</v>
      </c>
      <c r="W2" s="6">
        <v>40</v>
      </c>
      <c r="X2" s="6">
        <v>50</v>
      </c>
      <c r="Y2" s="6">
        <v>60</v>
      </c>
      <c r="Z2" s="6">
        <v>70</v>
      </c>
      <c r="AA2" s="6">
        <v>80</v>
      </c>
      <c r="AB2" s="6">
        <v>90</v>
      </c>
      <c r="AC2" s="6">
        <v>100</v>
      </c>
    </row>
    <row r="3" spans="1:29">
      <c r="A3" s="9" t="s">
        <v>3</v>
      </c>
      <c r="B3" s="6">
        <v>-19.86</v>
      </c>
      <c r="C3" s="10">
        <v>1.0000020000000001</v>
      </c>
      <c r="D3" s="10">
        <v>1.0000020000000001</v>
      </c>
      <c r="E3" s="10">
        <v>1.0000020000000001</v>
      </c>
      <c r="F3" s="10">
        <v>1.0000020000000001</v>
      </c>
      <c r="G3" s="10">
        <v>1.0000020000000001</v>
      </c>
      <c r="H3" s="10">
        <v>1.0000020000000001</v>
      </c>
      <c r="I3" s="10">
        <v>1.0000020000000001</v>
      </c>
      <c r="J3" s="10">
        <v>0.80005000000000004</v>
      </c>
      <c r="K3" s="11">
        <f>J3</f>
        <v>0.80005000000000004</v>
      </c>
      <c r="L3" s="12"/>
      <c r="O3" s="4" t="s">
        <v>3</v>
      </c>
      <c r="P3" s="6">
        <v>-19.86</v>
      </c>
      <c r="Q3" s="10">
        <f>_xll.Interp2dTab(-1,0,$C$2:$K$2,$B$3:$B$11,$C$3:$K$11,Q$2,$P3,0)</f>
        <v>1.0000020000000001</v>
      </c>
      <c r="R3" s="10">
        <f>_xll.Interp2dTab(-1,0,$C$2:$K$2,$B$3:$B$11,$C$3:$K$11,R$2,$P3,0)</f>
        <v>1.0000020000000001</v>
      </c>
      <c r="S3" s="10">
        <f>_xll.Interp2dTab(-1,0,$C$2:$K$2,$B$3:$B$11,$C$3:$K$11,S$2,$P3,0)</f>
        <v>1.0000020000000001</v>
      </c>
      <c r="T3" s="10">
        <f>_xll.Interp2dTab(-1,0,$C$2:$K$2,$B$3:$B$11,$C$3:$K$11,T$2,$P3,0)</f>
        <v>1.0000020000000001</v>
      </c>
      <c r="U3" s="10">
        <f>_xll.Interp2dTab(-1,0,$C$2:$K$2,$B$3:$B$11,$C$3:$K$11,U$2,$P3,0)</f>
        <v>1.0000020000000001</v>
      </c>
      <c r="V3" s="10">
        <f>_xll.Interp2dTab(-1,0,$C$2:$K$2,$B$3:$B$11,$C$3:$K$11,V$2,$P3,0)</f>
        <v>1.0000020000000001</v>
      </c>
      <c r="W3" s="10">
        <f>_xll.Interp2dTab(-1,0,$C$2:$K$2,$B$3:$B$11,$C$3:$K$11,W$2,$P3,0)</f>
        <v>1.0000020000000001</v>
      </c>
      <c r="X3" s="10">
        <f>_xll.Interp2dTab(-1,0,$C$2:$K$2,$B$3:$B$11,$C$3:$K$11,X$2,$P3,0)</f>
        <v>1.0000020000000001</v>
      </c>
      <c r="Y3" s="10">
        <f>_xll.Interp2dTab(-1,0,$C$2:$K$2,$B$3:$B$11,$C$3:$K$11,Y$2,$P3,0)</f>
        <v>1.0000020000000001</v>
      </c>
      <c r="Z3" s="10">
        <f>_xll.Interp2dTab(-1,0,$C$2:$K$2,$B$3:$B$11,$C$3:$K$11,Z$2,$P3,0)</f>
        <v>1.0000020000000001</v>
      </c>
      <c r="AA3" s="10">
        <f>_xll.Interp2dTab(-1,0,$C$2:$K$2,$B$3:$B$11,$C$3:$K$11,AA$2,$P3,0)</f>
        <v>1.0000020000000001</v>
      </c>
      <c r="AB3" s="10">
        <f>_xll.Interp2dTab(-1,0,$C$2:$K$2,$B$3:$B$11,$C$3:$K$11,AB$2,$P3,0)</f>
        <v>0.80284932799999997</v>
      </c>
      <c r="AC3" s="10">
        <f>_xll.Interp2dTab(-1,0,$C$2:$K$2,$B$3:$B$11,$C$3:$K$11,AC$2,$P3,0)</f>
        <v>0.80005000000000059</v>
      </c>
    </row>
    <row r="4" spans="1:29">
      <c r="A4" s="9"/>
      <c r="B4" s="6">
        <v>0.14000000000000001</v>
      </c>
      <c r="C4" s="10">
        <v>1.0000020000000001</v>
      </c>
      <c r="D4" s="10">
        <v>1.0000020000000001</v>
      </c>
      <c r="E4" s="10">
        <v>0.91992300000000005</v>
      </c>
      <c r="F4" s="10">
        <v>0.91992300000000005</v>
      </c>
      <c r="G4" s="10">
        <v>0.91992300000000005</v>
      </c>
      <c r="H4" s="10">
        <v>0.89990400000000004</v>
      </c>
      <c r="I4" s="10">
        <v>0.89990400000000004</v>
      </c>
      <c r="J4" s="10">
        <v>0.80005000000000004</v>
      </c>
      <c r="K4" s="11">
        <f t="shared" ref="K4:K9" si="0">J4</f>
        <v>0.80005000000000004</v>
      </c>
      <c r="L4" s="12"/>
      <c r="O4" s="4"/>
      <c r="P4" s="6">
        <v>0</v>
      </c>
      <c r="Q4" s="10">
        <f>_xll.Interp2dTab(-1,0,$C$2:$K$2,$B$3:$B$11,$C$3:$K$11,Q$2,$P4,0)</f>
        <v>1.0000020000000001</v>
      </c>
      <c r="R4" s="10">
        <f>_xll.Interp2dTab(-1,0,$C$2:$K$2,$B$3:$B$11,$C$3:$K$11,R$2,$P4,0)</f>
        <v>1.0000020000000001</v>
      </c>
      <c r="S4" s="10">
        <f>_xll.Interp2dTab(-1,0,$C$2:$K$2,$B$3:$B$11,$C$3:$K$11,S$2,$P4,0)</f>
        <v>0.92159681125800008</v>
      </c>
      <c r="T4" s="10">
        <f>_xll.Interp2dTab(-1,0,$C$2:$K$2,$B$3:$B$11,$C$3:$K$11,T$2,$P4,0)</f>
        <v>0.92048355300000007</v>
      </c>
      <c r="U4" s="10">
        <f>_xll.Interp2dTab(-1,0,$C$2:$K$2,$B$3:$B$11,$C$3:$K$11,U$2,$P4,0)</f>
        <v>0.92048355300000007</v>
      </c>
      <c r="V4" s="10">
        <f>_xll.Interp2dTab(-1,0,$C$2:$K$2,$B$3:$B$11,$C$3:$K$11,V$2,$P4,0)</f>
        <v>0.92048355300000007</v>
      </c>
      <c r="W4" s="10">
        <f>_xll.Interp2dTab(-1,0,$C$2:$K$2,$B$3:$B$11,$C$3:$K$11,W$2,$P4,0)</f>
        <v>0.92048355300000007</v>
      </c>
      <c r="X4" s="10">
        <f>_xll.Interp2dTab(-1,0,$C$2:$K$2,$B$3:$B$11,$C$3:$K$11,X$2,$P4,0)</f>
        <v>0.92048355300000007</v>
      </c>
      <c r="Y4" s="10">
        <f>_xll.Interp2dTab(-1,0,$C$2:$K$2,$B$3:$B$11,$C$3:$K$11,Y$2,$P4,0)</f>
        <v>0.92048355300000007</v>
      </c>
      <c r="Z4" s="10">
        <f>_xll.Interp2dTab(-1,0,$C$2:$K$2,$B$3:$B$11,$C$3:$K$11,Z$2,$P4,0)</f>
        <v>0.90088299013800022</v>
      </c>
      <c r="AA4" s="10">
        <f>_xll.Interp2dTab(-1,0,$C$2:$K$2,$B$3:$B$11,$C$3:$K$11,AA$2,$P4,0)</f>
        <v>0.90060468600000021</v>
      </c>
      <c r="AB4" s="10">
        <f>_xll.Interp2dTab(-1,0,$C$2:$K$2,$B$3:$B$11,$C$3:$K$11,AB$2,$P4,0)</f>
        <v>0.80145776560400006</v>
      </c>
      <c r="AC4" s="10">
        <f>_xll.Interp2dTab(-1,0,$C$2:$K$2,$B$3:$B$11,$C$3:$K$11,AC$2,$P4,0)</f>
        <v>0.80005000000000059</v>
      </c>
    </row>
    <row r="5" spans="1:29">
      <c r="A5" s="9"/>
      <c r="B5" s="6">
        <v>15.14</v>
      </c>
      <c r="C5" s="10">
        <v>0.96997199999999995</v>
      </c>
      <c r="D5" s="10">
        <v>0.94995300000000005</v>
      </c>
      <c r="E5" s="10">
        <v>0.88989399999999996</v>
      </c>
      <c r="F5" s="10">
        <v>0.88989399999999996</v>
      </c>
      <c r="G5" s="10">
        <v>0.88989399999999996</v>
      </c>
      <c r="H5" s="10">
        <v>0.82006999999999997</v>
      </c>
      <c r="I5" s="10">
        <v>0.80005000000000004</v>
      </c>
      <c r="J5" s="10">
        <v>0.69995200000000002</v>
      </c>
      <c r="K5" s="11">
        <f t="shared" si="0"/>
        <v>0.69995200000000002</v>
      </c>
      <c r="L5" s="12"/>
      <c r="O5" s="4"/>
      <c r="P5" s="6">
        <v>10</v>
      </c>
      <c r="Q5" s="10">
        <f>_xll.Interp2dTab(-1,0,$C$2:$K$2,$B$3:$B$11,$C$3:$K$11,Q$2,$P5,0)</f>
        <v>0.98026228000000004</v>
      </c>
      <c r="R5" s="10">
        <f>_xll.Interp2dTab(-1,0,$C$2:$K$2,$B$3:$B$11,$C$3:$K$11,R$2,$P5,0)</f>
        <v>0.96710312400000009</v>
      </c>
      <c r="S5" s="10">
        <f>_xll.Interp2dTab(-1,0,$C$2:$K$2,$B$3:$B$11,$C$3:$K$11,S$2,$P5,0)</f>
        <v>0.90112080594666666</v>
      </c>
      <c r="T5" s="10">
        <f>_xll.Interp2dTab(-1,0,$C$2:$K$2,$B$3:$B$11,$C$3:$K$11,T$2,$P5,0)</f>
        <v>0.90018393733333335</v>
      </c>
      <c r="U5" s="10">
        <f>_xll.Interp2dTab(-1,0,$C$2:$K$2,$B$3:$B$11,$C$3:$K$11,U$2,$P5,0)</f>
        <v>0.90018393733333324</v>
      </c>
      <c r="V5" s="10">
        <f>_xll.Interp2dTab(-1,0,$C$2:$K$2,$B$3:$B$11,$C$3:$K$11,V$2,$P5,0)</f>
        <v>0.90018393733333335</v>
      </c>
      <c r="W5" s="10">
        <f>_xll.Interp2dTab(-1,0,$C$2:$K$2,$B$3:$B$11,$C$3:$K$11,W$2,$P5,0)</f>
        <v>0.90018393733333346</v>
      </c>
      <c r="X5" s="10">
        <f>_xll.Interp2dTab(-1,0,$C$2:$K$2,$B$3:$B$11,$C$3:$K$11,X$2,$P5,0)</f>
        <v>0.90018393733333324</v>
      </c>
      <c r="Y5" s="10">
        <f>_xll.Interp2dTab(-1,0,$C$2:$K$2,$B$3:$B$11,$C$3:$K$11,Y$2,$P5,0)</f>
        <v>0.90018393733333335</v>
      </c>
      <c r="Z5" s="10">
        <f>_xll.Interp2dTab(-1,0,$C$2:$K$2,$B$3:$B$11,$C$3:$K$11,Z$2,$P5,0)</f>
        <v>0.84816505547999999</v>
      </c>
      <c r="AA5" s="10">
        <f>_xll.Interp2dTab(-1,0,$C$2:$K$2,$B$3:$B$11,$C$3:$K$11,AA$2,$P5,0)</f>
        <v>0.83445087472000001</v>
      </c>
      <c r="AB5" s="10">
        <f>_xll.Interp2dTab(-1,0,$C$2:$K$2,$B$3:$B$11,$C$3:$K$11,AB$2,$P5,0)</f>
        <v>0.73565244945066677</v>
      </c>
      <c r="AC5" s="10">
        <f>_xll.Interp2dTab(-1,0,$C$2:$K$2,$B$3:$B$11,$C$3:$K$11,AC$2,$P5,0)</f>
        <v>0.73425224799999977</v>
      </c>
    </row>
    <row r="6" spans="1:29">
      <c r="A6" s="9"/>
      <c r="B6" s="6">
        <v>30.14</v>
      </c>
      <c r="C6" s="10">
        <v>0.94995300000000005</v>
      </c>
      <c r="D6" s="10">
        <v>0.91992300000000005</v>
      </c>
      <c r="E6" s="10">
        <v>0.86010900000000001</v>
      </c>
      <c r="F6" s="10">
        <v>0.78003</v>
      </c>
      <c r="G6" s="10">
        <v>0.75000100000000003</v>
      </c>
      <c r="H6" s="10">
        <v>0.75000100000000003</v>
      </c>
      <c r="I6" s="10">
        <v>0.75000100000000003</v>
      </c>
      <c r="J6" s="10">
        <v>0.67993300000000001</v>
      </c>
      <c r="K6" s="11">
        <f t="shared" si="0"/>
        <v>0.67993300000000001</v>
      </c>
      <c r="L6" s="12"/>
      <c r="O6" s="4"/>
      <c r="P6" s="6">
        <v>20</v>
      </c>
      <c r="Q6" s="10">
        <f>_xll.Interp2dTab(-1,0,$C$2:$K$2,$B$3:$B$11,$C$3:$K$11,Q$2,$P6,0)</f>
        <v>0.96348584400000004</v>
      </c>
      <c r="R6" s="10">
        <f>_xll.Interp2dTab(-1,0,$C$2:$K$2,$B$3:$B$11,$C$3:$K$11,R$2,$P6,0)</f>
        <v>0.94022328000000011</v>
      </c>
      <c r="S6" s="10">
        <f>_xll.Interp2dTab(-1,0,$C$2:$K$2,$B$3:$B$11,$C$3:$K$11,S$2,$P6,0)</f>
        <v>0.88108337468000009</v>
      </c>
      <c r="T6" s="10">
        <f>_xll.Interp2dTab(-1,0,$C$2:$K$2,$B$3:$B$11,$C$3:$K$11,T$2,$P6,0)</f>
        <v>0.86745248117199991</v>
      </c>
      <c r="U6" s="10">
        <f>_xll.Interp2dTab(-1,0,$C$2:$K$2,$B$3:$B$11,$C$3:$K$11,U$2,$P6,0)</f>
        <v>0.85447968317199996</v>
      </c>
      <c r="V6" s="10">
        <f>_xll.Interp2dTab(-1,0,$C$2:$K$2,$B$3:$B$11,$C$3:$K$11,V$2,$P6,0)</f>
        <v>0.85189976788600008</v>
      </c>
      <c r="W6" s="10">
        <f>_xll.Interp2dTab(-1,0,$C$2:$K$2,$B$3:$B$11,$C$3:$K$11,W$2,$P6,0)</f>
        <v>0.84946741888600008</v>
      </c>
      <c r="X6" s="10">
        <f>_xll.Interp2dTab(-1,0,$C$2:$K$2,$B$3:$B$11,$C$3:$K$11,X$2,$P6,0)</f>
        <v>0.84703506988599997</v>
      </c>
      <c r="Y6" s="10">
        <f>_xll.Interp2dTab(-1,0,$C$2:$K$2,$B$3:$B$11,$C$3:$K$11,Y$2,$P6,0)</f>
        <v>0.84460272088599986</v>
      </c>
      <c r="Z6" s="10">
        <f>_xll.Interp2dTab(-1,0,$C$2:$K$2,$B$3:$B$11,$C$3:$K$11,Z$2,$P6,0)</f>
        <v>0.798028458336</v>
      </c>
      <c r="AA6" s="10">
        <f>_xll.Interp2dTab(-1,0,$C$2:$K$2,$B$3:$B$11,$C$3:$K$11,AA$2,$P6,0)</f>
        <v>0.78402359328000015</v>
      </c>
      <c r="AB6" s="10">
        <f>_xll.Interp2dTab(-1,0,$C$2:$K$2,$B$3:$B$11,$C$3:$K$11,AB$2,$P6,0)</f>
        <v>0.69473099992000009</v>
      </c>
      <c r="AC6" s="10">
        <f>_xll.Interp2dTab(-1,0,$C$2:$K$2,$B$3:$B$11,$C$3:$K$11,AC$2,$P6,0)</f>
        <v>0.69346584400000033</v>
      </c>
    </row>
    <row r="7" spans="1:29">
      <c r="A7" s="9"/>
      <c r="B7" s="6">
        <v>90.14</v>
      </c>
      <c r="C7" s="10">
        <v>0.92993300000000001</v>
      </c>
      <c r="D7" s="10">
        <v>0.89990400000000004</v>
      </c>
      <c r="E7" s="10">
        <v>0.82006999999999997</v>
      </c>
      <c r="F7" s="10">
        <v>0.75000100000000003</v>
      </c>
      <c r="G7" s="10">
        <v>0.71997199999999995</v>
      </c>
      <c r="H7" s="10">
        <v>0.69995200000000002</v>
      </c>
      <c r="I7" s="10">
        <v>0.69995200000000002</v>
      </c>
      <c r="J7" s="10">
        <v>0.64990300000000001</v>
      </c>
      <c r="K7" s="11">
        <f t="shared" si="0"/>
        <v>0.64990300000000001</v>
      </c>
      <c r="L7" s="12"/>
      <c r="O7" s="4"/>
      <c r="P7" s="6">
        <v>30</v>
      </c>
      <c r="Q7" s="10">
        <f>_xll.Interp2dTab(-1,0,$C$2:$K$2,$B$3:$B$11,$C$3:$K$11,Q$2,$P7,0)</f>
        <v>0.95013984400000007</v>
      </c>
      <c r="R7" s="10">
        <f>_xll.Interp2dTab(-1,0,$C$2:$K$2,$B$3:$B$11,$C$3:$K$11,R$2,$P7,0)</f>
        <v>0.92020327999999996</v>
      </c>
      <c r="S7" s="10">
        <f>_xll.Interp2dTab(-1,0,$C$2:$K$2,$B$3:$B$11,$C$3:$K$11,S$2,$P7,0)</f>
        <v>0.86122442134666677</v>
      </c>
      <c r="T7" s="10">
        <f>_xll.Interp2dTab(-1,0,$C$2:$K$2,$B$3:$B$11,$C$3:$K$11,T$2,$P7,0)</f>
        <v>0.8212765165053334</v>
      </c>
      <c r="U7" s="10">
        <f>_xll.Interp2dTab(-1,0,$C$2:$K$2,$B$3:$B$11,$C$3:$K$11,U$2,$P7,0)</f>
        <v>0.78161071850533348</v>
      </c>
      <c r="V7" s="10">
        <f>_xll.Interp2dTab(-1,0,$C$2:$K$2,$B$3:$B$11,$C$3:$K$11,V$2,$P7,0)</f>
        <v>0.77372233555266678</v>
      </c>
      <c r="W7" s="10">
        <f>_xll.Interp2dTab(-1,0,$C$2:$K$2,$B$3:$B$11,$C$3:$K$11,W$2,$P7,0)</f>
        <v>0.76628515321933333</v>
      </c>
      <c r="X7" s="10">
        <f>_xll.Interp2dTab(-1,0,$C$2:$K$2,$B$3:$B$11,$C$3:$K$11,X$2,$P7,0)</f>
        <v>0.75884797088599998</v>
      </c>
      <c r="Y7" s="10">
        <f>_xll.Interp2dTab(-1,0,$C$2:$K$2,$B$3:$B$11,$C$3:$K$11,Y$2,$P7,0)</f>
        <v>0.75141078855266674</v>
      </c>
      <c r="Z7" s="10">
        <f>_xll.Interp2dTab(-1,0,$C$2:$K$2,$B$3:$B$11,$C$3:$K$11,Z$2,$P7,0)</f>
        <v>0.75066410100266678</v>
      </c>
      <c r="AA7" s="10">
        <f>_xll.Interp2dTab(-1,0,$C$2:$K$2,$B$3:$B$11,$C$3:$K$11,AA$2,$P7,0)</f>
        <v>0.7504707399466668</v>
      </c>
      <c r="AB7" s="10">
        <f>_xll.Interp2dTab(-1,0,$C$2:$K$2,$B$3:$B$11,$C$3:$K$11,AB$2,$P7,0)</f>
        <v>0.6811047199200001</v>
      </c>
      <c r="AC7" s="10">
        <f>_xll.Interp2dTab(-1,0,$C$2:$K$2,$B$3:$B$11,$C$3:$K$11,AC$2,$P7,0)</f>
        <v>0.68011984400000092</v>
      </c>
    </row>
    <row r="8" spans="1:29">
      <c r="A8" s="9"/>
      <c r="B8" s="6">
        <v>100.14</v>
      </c>
      <c r="C8" s="10">
        <v>0.91992300000000005</v>
      </c>
      <c r="D8" s="10">
        <v>0.85009900000000005</v>
      </c>
      <c r="E8" s="10">
        <v>0.78003</v>
      </c>
      <c r="F8" s="10">
        <v>0.72998200000000002</v>
      </c>
      <c r="G8" s="10">
        <v>0.69995200000000002</v>
      </c>
      <c r="H8" s="10">
        <v>0.60009900000000005</v>
      </c>
      <c r="I8" s="10">
        <v>0.55005000000000004</v>
      </c>
      <c r="J8" s="10">
        <v>0</v>
      </c>
      <c r="K8" s="11">
        <f>J8</f>
        <v>0</v>
      </c>
      <c r="L8" s="12"/>
      <c r="O8" s="4"/>
      <c r="P8" s="6">
        <v>40</v>
      </c>
      <c r="Q8" s="10">
        <f>_xll.Interp2dTab(-1,0,$C$2:$K$2,$B$3:$B$11,$C$3:$K$11,Q$2,$P8,0)</f>
        <v>0.94666304666666667</v>
      </c>
      <c r="R8" s="10">
        <f>_xll.Interp2dTab(-1,0,$C$2:$K$2,$B$3:$B$11,$C$3:$K$11,R$2,$P8,0)</f>
        <v>0.91663321100000006</v>
      </c>
      <c r="S8" s="10">
        <f>_xll.Interp2dTab(-1,0,$C$2:$K$2,$B$3:$B$11,$C$3:$K$11,S$2,$P8,0)</f>
        <v>0.85441271301333332</v>
      </c>
      <c r="T8" s="10">
        <f>_xll.Interp2dTab(-1,0,$C$2:$K$2,$B$3:$B$11,$C$3:$K$11,T$2,$P8,0)</f>
        <v>0.81486128416333337</v>
      </c>
      <c r="U8" s="10">
        <f>_xll.Interp2dTab(-1,0,$C$2:$K$2,$B$3:$B$11,$C$3:$K$11,U$2,$P8,0)</f>
        <v>0.77564427249666668</v>
      </c>
      <c r="V8" s="10">
        <f>_xll.Interp2dTab(-1,0,$C$2:$K$2,$B$3:$B$11,$C$3:$K$11,V$2,$P8,0)</f>
        <v>0.7676930858333334</v>
      </c>
      <c r="W8" s="10">
        <f>_xll.Interp2dTab(-1,0,$C$2:$K$2,$B$3:$B$11,$C$3:$K$11,W$2,$P8,0)</f>
        <v>0.76018583583333343</v>
      </c>
      <c r="X8" s="10">
        <f>_xll.Interp2dTab(-1,0,$C$2:$K$2,$B$3:$B$11,$C$3:$K$11,X$2,$P8,0)</f>
        <v>0.75267858583333336</v>
      </c>
      <c r="Y8" s="10">
        <f>_xll.Interp2dTab(-1,0,$C$2:$K$2,$B$3:$B$11,$C$3:$K$11,Y$2,$P8,0)</f>
        <v>0.74517133583333328</v>
      </c>
      <c r="Z8" s="10">
        <f>_xll.Interp2dTab(-1,0,$C$2:$K$2,$B$3:$B$11,$C$3:$K$11,Z$2,$P8,0)</f>
        <v>0.74182234034666661</v>
      </c>
      <c r="AA8" s="10">
        <f>_xll.Interp2dTab(-1,0,$C$2:$K$2,$B$3:$B$11,$C$3:$K$11,AA$2,$P8,0)</f>
        <v>0.74177628099999993</v>
      </c>
      <c r="AB8" s="10">
        <f>_xll.Interp2dTab(-1,0,$C$2:$K$2,$B$3:$B$11,$C$3:$K$11,AB$2,$P8,0)</f>
        <v>0.6759329649539999</v>
      </c>
      <c r="AC8" s="10">
        <f>_xll.Interp2dTab(-1,0,$C$2:$K$2,$B$3:$B$11,$C$3:$K$11,AC$2,$P8,0)</f>
        <v>0.67499806999999978</v>
      </c>
    </row>
    <row r="9" spans="1:29">
      <c r="A9" s="9"/>
      <c r="B9" s="6">
        <v>130.13999999999999</v>
      </c>
      <c r="C9" s="10">
        <v>0.88989399999999996</v>
      </c>
      <c r="D9" s="10">
        <v>0.78003</v>
      </c>
      <c r="E9" s="10">
        <v>0.69995200000000002</v>
      </c>
      <c r="F9" s="10">
        <v>0.65991299999999997</v>
      </c>
      <c r="G9" s="10">
        <v>0.64990300000000001</v>
      </c>
      <c r="H9" s="10">
        <v>0.50000100000000003</v>
      </c>
      <c r="I9" s="10">
        <v>0.25</v>
      </c>
      <c r="J9" s="10">
        <v>0</v>
      </c>
      <c r="K9" s="11">
        <f t="shared" si="0"/>
        <v>0</v>
      </c>
      <c r="L9" s="12"/>
      <c r="O9" s="4"/>
      <c r="P9" s="6">
        <v>50</v>
      </c>
      <c r="Q9" s="10">
        <f>_xll.Interp2dTab(-1,0,$C$2:$K$2,$B$3:$B$11,$C$3:$K$11,Q$2,$P9,0)</f>
        <v>0.94332638000000002</v>
      </c>
      <c r="R9" s="10">
        <f>_xll.Interp2dTab(-1,0,$C$2:$K$2,$B$3:$B$11,$C$3:$K$11,R$2,$P9,0)</f>
        <v>0.91329671100000009</v>
      </c>
      <c r="S9" s="10">
        <f>_xll.Interp2dTab(-1,0,$C$2:$K$2,$B$3:$B$11,$C$3:$K$11,S$2,$P9,0)</f>
        <v>0.8477862596800001</v>
      </c>
      <c r="T9" s="10">
        <f>_xll.Interp2dTab(-1,0,$C$2:$K$2,$B$3:$B$11,$C$3:$K$11,T$2,$P9,0)</f>
        <v>0.80901060583000017</v>
      </c>
      <c r="U9" s="10">
        <f>_xll.Interp2dTab(-1,0,$C$2:$K$2,$B$3:$B$11,$C$3:$K$11,U$2,$P9,0)</f>
        <v>0.77062776083000017</v>
      </c>
      <c r="V9" s="10">
        <f>_xll.Interp2dTab(-1,0,$C$2:$K$2,$B$3:$B$11,$C$3:$K$11,V$2,$P9,0)</f>
        <v>0.76268825250000005</v>
      </c>
      <c r="W9" s="10">
        <f>_xll.Interp2dTab(-1,0,$C$2:$K$2,$B$3:$B$11,$C$3:$K$11,W$2,$P9,0)</f>
        <v>0.75518100250000009</v>
      </c>
      <c r="X9" s="10">
        <f>_xll.Interp2dTab(-1,0,$C$2:$K$2,$B$3:$B$11,$C$3:$K$11,X$2,$P9,0)</f>
        <v>0.74767375250000012</v>
      </c>
      <c r="Y9" s="10">
        <f>_xll.Interp2dTab(-1,0,$C$2:$K$2,$B$3:$B$11,$C$3:$K$11,Y$2,$P9,0)</f>
        <v>0.74016650250000016</v>
      </c>
      <c r="Z9" s="10">
        <f>_xll.Interp2dTab(-1,0,$C$2:$K$2,$B$3:$B$11,$C$3:$K$11,Z$2,$P9,0)</f>
        <v>0.73352755368000011</v>
      </c>
      <c r="AA9" s="10">
        <f>_xll.Interp2dTab(-1,0,$C$2:$K$2,$B$3:$B$11,$C$3:$K$11,AA$2,$P9,0)</f>
        <v>0.73343478100000004</v>
      </c>
      <c r="AB9" s="10">
        <f>_xll.Interp2dTab(-1,0,$C$2:$K$2,$B$3:$B$11,$C$3:$K$11,AB$2,$P9,0)</f>
        <v>0.670881253954</v>
      </c>
      <c r="AC9" s="10">
        <f>_xll.Interp2dTab(-1,0,$C$2:$K$2,$B$3:$B$11,$C$3:$K$11,AC$2,$P9,0)</f>
        <v>0.66999307000000075</v>
      </c>
    </row>
    <row r="10" spans="1:29">
      <c r="A10" s="9"/>
      <c r="B10" s="6">
        <v>160</v>
      </c>
      <c r="C10" s="10">
        <v>0.82006999999999997</v>
      </c>
      <c r="D10" s="10">
        <v>0.71997199999999995</v>
      </c>
      <c r="E10" s="10">
        <v>0.64990300000000001</v>
      </c>
      <c r="F10" s="10">
        <v>0.32495200000000002</v>
      </c>
      <c r="G10" s="10">
        <v>0</v>
      </c>
      <c r="H10" s="10">
        <v>0</v>
      </c>
      <c r="I10" s="10">
        <v>0</v>
      </c>
      <c r="J10" s="10">
        <v>0</v>
      </c>
      <c r="K10" s="11">
        <f>J10</f>
        <v>0</v>
      </c>
      <c r="L10" s="12"/>
      <c r="O10" s="4"/>
      <c r="P10" s="6">
        <v>60</v>
      </c>
      <c r="Q10" s="10">
        <f>_xll.Interp2dTab(-1,0,$C$2:$K$2,$B$3:$B$11,$C$3:$K$11,Q$2,$P10,0)</f>
        <v>0.93998971333333325</v>
      </c>
      <c r="R10" s="10">
        <f>_xll.Interp2dTab(-1,0,$C$2:$K$2,$B$3:$B$11,$C$3:$K$11,R$2,$P10,0)</f>
        <v>0.90996021100000002</v>
      </c>
      <c r="S10" s="10">
        <f>_xll.Interp2dTab(-1,0,$C$2:$K$2,$B$3:$B$11,$C$3:$K$11,S$2,$P10,0)</f>
        <v>0.84115980634666665</v>
      </c>
      <c r="T10" s="10">
        <f>_xll.Interp2dTab(-1,0,$C$2:$K$2,$B$3:$B$11,$C$3:$K$11,T$2,$P10,0)</f>
        <v>0.80315992749666665</v>
      </c>
      <c r="U10" s="10">
        <f>_xll.Interp2dTab(-1,0,$C$2:$K$2,$B$3:$B$11,$C$3:$K$11,U$2,$P10,0)</f>
        <v>0.76561124916333334</v>
      </c>
      <c r="V10" s="10">
        <f>_xll.Interp2dTab(-1,0,$C$2:$K$2,$B$3:$B$11,$C$3:$K$11,V$2,$P10,0)</f>
        <v>0.75768341916666659</v>
      </c>
      <c r="W10" s="10">
        <f>_xll.Interp2dTab(-1,0,$C$2:$K$2,$B$3:$B$11,$C$3:$K$11,W$2,$P10,0)</f>
        <v>0.75017616916666663</v>
      </c>
      <c r="X10" s="10">
        <f>_xll.Interp2dTab(-1,0,$C$2:$K$2,$B$3:$B$11,$C$3:$K$11,X$2,$P10,0)</f>
        <v>0.74266891916666666</v>
      </c>
      <c r="Y10" s="10">
        <f>_xll.Interp2dTab(-1,0,$C$2:$K$2,$B$3:$B$11,$C$3:$K$11,Y$2,$P10,0)</f>
        <v>0.73516166916666648</v>
      </c>
      <c r="Z10" s="10">
        <f>_xll.Interp2dTab(-1,0,$C$2:$K$2,$B$3:$B$11,$C$3:$K$11,Z$2,$P10,0)</f>
        <v>0.72523276701333339</v>
      </c>
      <c r="AA10" s="10">
        <f>_xll.Interp2dTab(-1,0,$C$2:$K$2,$B$3:$B$11,$C$3:$K$11,AA$2,$P10,0)</f>
        <v>0.72509328100000003</v>
      </c>
      <c r="AB10" s="10">
        <f>_xll.Interp2dTab(-1,0,$C$2:$K$2,$B$3:$B$11,$C$3:$K$11,AB$2,$P10,0)</f>
        <v>0.66582954295399999</v>
      </c>
      <c r="AC10" s="10">
        <f>_xll.Interp2dTab(-1,0,$C$2:$K$2,$B$3:$B$11,$C$3:$K$11,AC$2,$P10,0)</f>
        <v>0.66498806999999927</v>
      </c>
    </row>
    <row r="11" spans="1:29">
      <c r="A11" s="4"/>
      <c r="B11" s="7">
        <v>186</v>
      </c>
      <c r="C11" s="11">
        <f>C10</f>
        <v>0.82006999999999997</v>
      </c>
      <c r="D11" s="11">
        <f t="shared" ref="D11:I11" si="1">D10</f>
        <v>0.71997199999999995</v>
      </c>
      <c r="E11" s="11">
        <f t="shared" si="1"/>
        <v>0.64990300000000001</v>
      </c>
      <c r="F11" s="11">
        <f t="shared" si="1"/>
        <v>0.32495200000000002</v>
      </c>
      <c r="G11" s="11">
        <f t="shared" si="1"/>
        <v>0</v>
      </c>
      <c r="H11" s="11">
        <f t="shared" si="1"/>
        <v>0</v>
      </c>
      <c r="I11" s="11">
        <f t="shared" si="1"/>
        <v>0</v>
      </c>
      <c r="J11" s="11">
        <f>J10</f>
        <v>0</v>
      </c>
      <c r="K11" s="11">
        <f>K10</f>
        <v>0</v>
      </c>
      <c r="L11" s="12"/>
      <c r="P11" s="6">
        <v>70</v>
      </c>
      <c r="Q11" s="10">
        <f>_xll.Interp2dTab(-1,0,$C$2:$K$2,$B$3:$B$11,$C$3:$K$11,Q$2,$P11,0)</f>
        <v>0.93665304666666671</v>
      </c>
      <c r="R11" s="10">
        <f>_xll.Interp2dTab(-1,0,$C$2:$K$2,$B$3:$B$11,$C$3:$K$11,R$2,$P11,0)</f>
        <v>0.90662371100000005</v>
      </c>
      <c r="S11" s="10">
        <f>_xll.Interp2dTab(-1,0,$C$2:$K$2,$B$3:$B$11,$C$3:$K$11,S$2,$P11,0)</f>
        <v>0.83453335301333342</v>
      </c>
      <c r="T11" s="10">
        <f>_xll.Interp2dTab(-1,0,$C$2:$K$2,$B$3:$B$11,$C$3:$K$11,T$2,$P11,0)</f>
        <v>0.79730924916333334</v>
      </c>
      <c r="U11" s="10">
        <f>_xll.Interp2dTab(-1,0,$C$2:$K$2,$B$3:$B$11,$C$3:$K$11,U$2,$P11,0)</f>
        <v>0.76059473749666662</v>
      </c>
      <c r="V11" s="10">
        <f>_xll.Interp2dTab(-1,0,$C$2:$K$2,$B$3:$B$11,$C$3:$K$11,V$2,$P11,0)</f>
        <v>0.75267858583333336</v>
      </c>
      <c r="W11" s="10">
        <f>_xll.Interp2dTab(-1,0,$C$2:$K$2,$B$3:$B$11,$C$3:$K$11,W$2,$P11,0)</f>
        <v>0.74517133583333339</v>
      </c>
      <c r="X11" s="10">
        <f>_xll.Interp2dTab(-1,0,$C$2:$K$2,$B$3:$B$11,$C$3:$K$11,X$2,$P11,0)</f>
        <v>0.73766408583333332</v>
      </c>
      <c r="Y11" s="10">
        <f>_xll.Interp2dTab(-1,0,$C$2:$K$2,$B$3:$B$11,$C$3:$K$11,Y$2,$P11,0)</f>
        <v>0.73015683583333335</v>
      </c>
      <c r="Z11" s="10">
        <f>_xll.Interp2dTab(-1,0,$C$2:$K$2,$B$3:$B$11,$C$3:$K$11,Z$2,$P11,0)</f>
        <v>0.71693798034666667</v>
      </c>
      <c r="AA11" s="10">
        <f>_xll.Interp2dTab(-1,0,$C$2:$K$2,$B$3:$B$11,$C$3:$K$11,AA$2,$P11,0)</f>
        <v>0.71675178099999992</v>
      </c>
      <c r="AB11" s="10">
        <f>_xll.Interp2dTab(-1,0,$C$2:$K$2,$B$3:$B$11,$C$3:$K$11,AB$2,$P11,0)</f>
        <v>0.66077783195399997</v>
      </c>
      <c r="AC11" s="10">
        <f>_xll.Interp2dTab(-1,0,$C$2:$K$2,$B$3:$B$11,$C$3:$K$11,AC$2,$P11,0)</f>
        <v>0.65998307</v>
      </c>
    </row>
    <row r="12" spans="1:29">
      <c r="P12" s="6">
        <v>80</v>
      </c>
      <c r="Q12" s="10">
        <f>_xll.Interp2dTab(-1,0,$C$2:$K$2,$B$3:$B$11,$C$3:$K$11,Q$2,$P12,0)</f>
        <v>0.93331637999999995</v>
      </c>
      <c r="R12" s="10">
        <f>_xll.Interp2dTab(-1,0,$C$2:$K$2,$B$3:$B$11,$C$3:$K$11,R$2,$P12,0)</f>
        <v>0.90328721100000009</v>
      </c>
      <c r="S12" s="10">
        <f>_xll.Interp2dTab(-1,0,$C$2:$K$2,$B$3:$B$11,$C$3:$K$11,S$2,$P12,0)</f>
        <v>0.82790689967999997</v>
      </c>
      <c r="T12" s="10">
        <f>_xll.Interp2dTab(-1,0,$C$2:$K$2,$B$3:$B$11,$C$3:$K$11,T$2,$P12,0)</f>
        <v>0.79145857082999993</v>
      </c>
      <c r="U12" s="10">
        <f>_xll.Interp2dTab(-1,0,$C$2:$K$2,$B$3:$B$11,$C$3:$K$11,U$2,$P12,0)</f>
        <v>0.75557822583000012</v>
      </c>
      <c r="V12" s="10">
        <f>_xll.Interp2dTab(-1,0,$C$2:$K$2,$B$3:$B$11,$C$3:$K$11,V$2,$P12,0)</f>
        <v>0.74767375250000012</v>
      </c>
      <c r="W12" s="10">
        <f>_xll.Interp2dTab(-1,0,$C$2:$K$2,$B$3:$B$11,$C$3:$K$11,W$2,$P12,0)</f>
        <v>0.74016650250000005</v>
      </c>
      <c r="X12" s="10">
        <f>_xll.Interp2dTab(-1,0,$C$2:$K$2,$B$3:$B$11,$C$3:$K$11,X$2,$P12,0)</f>
        <v>0.73265925249999997</v>
      </c>
      <c r="Y12" s="10">
        <f>_xll.Interp2dTab(-1,0,$C$2:$K$2,$B$3:$B$11,$C$3:$K$11,Y$2,$P12,0)</f>
        <v>0.72515200249999989</v>
      </c>
      <c r="Z12" s="10">
        <f>_xll.Interp2dTab(-1,0,$C$2:$K$2,$B$3:$B$11,$C$3:$K$11,Z$2,$P12,0)</f>
        <v>0.70864319367999995</v>
      </c>
      <c r="AA12" s="10">
        <f>_xll.Interp2dTab(-1,0,$C$2:$K$2,$B$3:$B$11,$C$3:$K$11,AA$2,$P12,0)</f>
        <v>0.70841028100000003</v>
      </c>
      <c r="AB12" s="10">
        <f>_xll.Interp2dTab(-1,0,$C$2:$K$2,$B$3:$B$11,$C$3:$K$11,AB$2,$P12,0)</f>
        <v>0.65572612095399996</v>
      </c>
      <c r="AC12" s="10">
        <f>_xll.Interp2dTab(-1,0,$C$2:$K$2,$B$3:$B$11,$C$3:$K$11,AC$2,$P12,0)</f>
        <v>0.6549780700000003</v>
      </c>
    </row>
    <row r="13" spans="1:29">
      <c r="P13" s="6">
        <v>90</v>
      </c>
      <c r="Q13" s="10">
        <f>_xll.Interp2dTab(-1,0,$C$2:$K$2,$B$3:$B$11,$C$3:$K$11,Q$2,$P13,0)</f>
        <v>0.9299797133333334</v>
      </c>
      <c r="R13" s="10">
        <f>_xll.Interp2dTab(-1,0,$C$2:$K$2,$B$3:$B$11,$C$3:$K$11,R$2,$P13,0)</f>
        <v>0.89995071100000001</v>
      </c>
      <c r="S13" s="10">
        <f>_xll.Interp2dTab(-1,0,$C$2:$K$2,$B$3:$B$11,$C$3:$K$11,S$2,$P13,0)</f>
        <v>0.82128044634666664</v>
      </c>
      <c r="T13" s="10">
        <f>_xll.Interp2dTab(-1,0,$C$2:$K$2,$B$3:$B$11,$C$3:$K$11,T$2,$P13,0)</f>
        <v>0.78560789249666674</v>
      </c>
      <c r="U13" s="10">
        <f>_xll.Interp2dTab(-1,0,$C$2:$K$2,$B$3:$B$11,$C$3:$K$11,U$2,$P13,0)</f>
        <v>0.75056171416333339</v>
      </c>
      <c r="V13" s="10">
        <f>_xll.Interp2dTab(-1,0,$C$2:$K$2,$B$3:$B$11,$C$3:$K$11,V$2,$P13,0)</f>
        <v>0.74266891916666666</v>
      </c>
      <c r="W13" s="10">
        <f>_xll.Interp2dTab(-1,0,$C$2:$K$2,$B$3:$B$11,$C$3:$K$11,W$2,$P13,0)</f>
        <v>0.7351616691666667</v>
      </c>
      <c r="X13" s="10">
        <f>_xll.Interp2dTab(-1,0,$C$2:$K$2,$B$3:$B$11,$C$3:$K$11,X$2,$P13,0)</f>
        <v>0.72765441916666673</v>
      </c>
      <c r="Y13" s="10">
        <f>_xll.Interp2dTab(-1,0,$C$2:$K$2,$B$3:$B$11,$C$3:$K$11,Y$2,$P13,0)</f>
        <v>0.72014716916666666</v>
      </c>
      <c r="Z13" s="10">
        <f>_xll.Interp2dTab(-1,0,$C$2:$K$2,$B$3:$B$11,$C$3:$K$11,Z$2,$P13,0)</f>
        <v>0.70034840701333345</v>
      </c>
      <c r="AA13" s="10">
        <f>_xll.Interp2dTab(-1,0,$C$2:$K$2,$B$3:$B$11,$C$3:$K$11,AA$2,$P13,0)</f>
        <v>0.70006878100000014</v>
      </c>
      <c r="AB13" s="10">
        <f>_xll.Interp2dTab(-1,0,$C$2:$K$2,$B$3:$B$11,$C$3:$K$11,AB$2,$P13,0)</f>
        <v>0.65067440995400005</v>
      </c>
      <c r="AC13" s="10">
        <f>_xll.Interp2dTab(-1,0,$C$2:$K$2,$B$3:$B$11,$C$3:$K$11,AC$2,$P13,0)</f>
        <v>0.64997306999999882</v>
      </c>
    </row>
    <row r="14" spans="1:29">
      <c r="P14" s="6">
        <v>100</v>
      </c>
      <c r="Q14" s="10">
        <f>_xll.Interp2dTab(-1,0,$C$2:$K$2,$B$3:$B$11,$C$3:$K$11,Q$2,$P14,0)</f>
        <v>0.92006314000000011</v>
      </c>
      <c r="R14" s="10">
        <f>_xll.Interp2dTab(-1,0,$C$2:$K$2,$B$3:$B$11,$C$3:$K$11,R$2,$P14,0)</f>
        <v>0.85079627000000002</v>
      </c>
      <c r="S14" s="10">
        <f>_xll.Interp2dTab(-1,0,$C$2:$K$2,$B$3:$B$11,$C$3:$K$11,S$2,$P14,0)</f>
        <v>0.78157343994000006</v>
      </c>
      <c r="T14" s="10">
        <f>_xll.Interp2dTab(-1,0,$C$2:$K$2,$B$3:$B$11,$C$3:$K$11,T$2,$P14,0)</f>
        <v>0.7557787110580001</v>
      </c>
      <c r="U14" s="10">
        <f>_xll.Interp2dTab(-1,0,$C$2:$K$2,$B$3:$B$11,$C$3:$K$11,U$2,$P14,0)</f>
        <v>0.73061456405800007</v>
      </c>
      <c r="V14" s="10">
        <f>_xll.Interp2dTab(-1,0,$C$2:$K$2,$B$3:$B$11,$C$3:$K$11,V$2,$P14,0)</f>
        <v>0.72285987445100008</v>
      </c>
      <c r="W14" s="10">
        <f>_xll.Interp2dTab(-1,0,$C$2:$K$2,$B$3:$B$11,$C$3:$K$11,W$2,$P14,0)</f>
        <v>0.71535237795100004</v>
      </c>
      <c r="X14" s="10">
        <f>_xll.Interp2dTab(-1,0,$C$2:$K$2,$B$3:$B$11,$C$3:$K$11,X$2,$P14,0)</f>
        <v>0.707844881451</v>
      </c>
      <c r="Y14" s="10">
        <f>_xll.Interp2dTab(-1,0,$C$2:$K$2,$B$3:$B$11,$C$3:$K$11,Y$2,$P14,0)</f>
        <v>0.70033738495099995</v>
      </c>
      <c r="Z14" s="10">
        <f>_xll.Interp2dTab(-1,0,$C$2:$K$2,$B$3:$B$11,$C$3:$K$11,Z$2,$P14,0)</f>
        <v>0.60287923673200006</v>
      </c>
      <c r="AA14" s="10">
        <f>_xll.Interp2dTab(-1,0,$C$2:$K$2,$B$3:$B$11,$C$3:$K$11,AA$2,$P14,0)</f>
        <v>0.55283950439600016</v>
      </c>
      <c r="AB14" s="10">
        <f>_xll.Interp2dTab(-1,0,$C$2:$K$2,$B$3:$B$11,$C$3:$K$11,AB$2,$P14,0)</f>
        <v>1.6701341804000014E-2</v>
      </c>
      <c r="AC14" s="10">
        <f>_xll.Interp2dTab(-1,0,$C$2:$K$2,$B$3:$B$11,$C$3:$K$11,AC$2,$P14,0)</f>
        <v>9.098642000000004E-3</v>
      </c>
    </row>
    <row r="15" spans="1:29">
      <c r="P15" s="6">
        <v>110</v>
      </c>
      <c r="Q15" s="10">
        <f>_xll.Interp2dTab(-1,0,$C$2:$K$2,$B$3:$B$11,$C$3:$K$11,Q$2,$P15,0)</f>
        <v>0.91005346866666659</v>
      </c>
      <c r="R15" s="10">
        <f>_xll.Interp2dTab(-1,0,$C$2:$K$2,$B$3:$B$11,$C$3:$K$11,R$2,$P15,0)</f>
        <v>0.82706965533333321</v>
      </c>
      <c r="S15" s="10">
        <f>_xll.Interp2dTab(-1,0,$C$2:$K$2,$B$3:$B$11,$C$3:$K$11,S$2,$P15,0)</f>
        <v>0.7547380514119999</v>
      </c>
      <c r="T15" s="10">
        <f>_xll.Interp2dTab(-1,0,$C$2:$K$2,$B$3:$B$11,$C$3:$K$11,T$2,$P15,0)</f>
        <v>0.73065915162733319</v>
      </c>
      <c r="U15" s="10">
        <f>_xll.Interp2dTab(-1,0,$C$2:$K$2,$B$3:$B$11,$C$3:$K$11,U$2,$P15,0)</f>
        <v>0.70727996396066661</v>
      </c>
      <c r="V15" s="10">
        <f>_xll.Interp2dTab(-1,0,$C$2:$K$2,$B$3:$B$11,$C$3:$K$11,V$2,$P15,0)</f>
        <v>0.70117220732666663</v>
      </c>
      <c r="W15" s="10">
        <f>_xll.Interp2dTab(-1,0,$C$2:$K$2,$B$3:$B$11,$C$3:$K$11,W$2,$P15,0)</f>
        <v>0.69530968399333326</v>
      </c>
      <c r="X15" s="10">
        <f>_xll.Interp2dTab(-1,0,$C$2:$K$2,$B$3:$B$11,$C$3:$K$11,X$2,$P15,0)</f>
        <v>0.68944716066</v>
      </c>
      <c r="Y15" s="10">
        <f>_xll.Interp2dTab(-1,0,$C$2:$K$2,$B$3:$B$11,$C$3:$K$11,Y$2,$P15,0)</f>
        <v>0.68358463732666663</v>
      </c>
      <c r="Z15" s="10">
        <f>_xll.Interp2dTab(-1,0,$C$2:$K$2,$B$3:$B$11,$C$3:$K$11,Z$2,$P15,0)</f>
        <v>0.56882835813199994</v>
      </c>
      <c r="AA15" s="10">
        <f>_xll.Interp2dTab(-1,0,$C$2:$K$2,$B$3:$B$11,$C$3:$K$11,AA$2,$P15,0)</f>
        <v>0.45305429846933326</v>
      </c>
      <c r="AB15" s="10">
        <f>_xll.Interp2dTab(-1,0,$C$2:$K$2,$B$3:$B$11,$C$3:$K$11,AB$2,$P15,0)</f>
        <v>6.3200699333333379E-3</v>
      </c>
      <c r="AC15" s="10">
        <f>_xll.Interp2dTab(-1,0,$C$2:$K$2,$B$3:$B$11,$C$3:$K$11,AC$2,$P15,0)</f>
        <v>0</v>
      </c>
    </row>
    <row r="16" spans="1:29">
      <c r="P16" s="6">
        <v>120</v>
      </c>
      <c r="Q16" s="10">
        <f>_xll.Interp2dTab(-1,0,$C$2:$K$2,$B$3:$B$11,$C$3:$K$11,Q$2,$P16,0)</f>
        <v>0.900043802</v>
      </c>
      <c r="R16" s="10">
        <f>_xll.Interp2dTab(-1,0,$C$2:$K$2,$B$3:$B$11,$C$3:$K$11,R$2,$P16,0)</f>
        <v>0.80371332200000012</v>
      </c>
      <c r="S16" s="10">
        <f>_xll.Interp2dTab(-1,0,$C$2:$K$2,$B$3:$B$11,$C$3:$K$11,S$2,$P16,0)</f>
        <v>0.72809209341199999</v>
      </c>
      <c r="T16" s="10">
        <f>_xll.Interp2dTab(-1,0,$C$2:$K$2,$B$3:$B$11,$C$3:$K$11,T$2,$P16,0)</f>
        <v>0.70561129729399996</v>
      </c>
      <c r="U16" s="10">
        <f>_xll.Interp2dTab(-1,0,$C$2:$K$2,$B$3:$B$11,$C$3:$K$11,U$2,$P16,0)</f>
        <v>0.68390027629399996</v>
      </c>
      <c r="V16" s="10">
        <f>_xll.Interp2dTab(-1,0,$C$2:$K$2,$B$3:$B$11,$C$3:$K$11,V$2,$P16,0)</f>
        <v>0.67946085065999995</v>
      </c>
      <c r="W16" s="10">
        <f>_xll.Interp2dTab(-1,0,$C$2:$K$2,$B$3:$B$11,$C$3:$K$11,W$2,$P16,0)</f>
        <v>0.67526666065999996</v>
      </c>
      <c r="X16" s="10">
        <f>_xll.Interp2dTab(-1,0,$C$2:$K$2,$B$3:$B$11,$C$3:$K$11,X$2,$P16,0)</f>
        <v>0.67107247065999998</v>
      </c>
      <c r="Y16" s="10">
        <f>_xll.Interp2dTab(-1,0,$C$2:$K$2,$B$3:$B$11,$C$3:$K$11,Y$2,$P16,0)</f>
        <v>0.6668782806600001</v>
      </c>
      <c r="Z16" s="10">
        <f>_xll.Interp2dTab(-1,0,$C$2:$K$2,$B$3:$B$11,$C$3:$K$11,Z$2,$P16,0)</f>
        <v>0.53569592013200007</v>
      </c>
      <c r="AA16" s="10">
        <f>_xll.Interp2dTab(-1,0,$C$2:$K$2,$B$3:$B$11,$C$3:$K$11,AA$2,$P16,0)</f>
        <v>0.35397074113599991</v>
      </c>
      <c r="AB16" s="10">
        <f>_xll.Interp2dTab(-1,0,$C$2:$K$2,$B$3:$B$11,$C$3:$K$11,AB$2,$P16,0)</f>
        <v>4.9198366000000032E-3</v>
      </c>
      <c r="AC16" s="10">
        <f>_xll.Interp2dTab(-1,0,$C$2:$K$2,$B$3:$B$11,$C$3:$K$11,AC$2,$P16,0)</f>
        <v>0</v>
      </c>
    </row>
    <row r="17" spans="1:44">
      <c r="P17" s="6">
        <v>130</v>
      </c>
      <c r="Q17" s="10">
        <f>_xll.Interp2dTab(-1,0,$C$2:$K$2,$B$3:$B$11,$C$3:$K$11,Q$2,$P17,0)</f>
        <v>0.89003413533333331</v>
      </c>
      <c r="R17" s="10">
        <f>_xll.Interp2dTab(-1,0,$C$2:$K$2,$B$3:$B$11,$C$3:$K$11,R$2,$P17,0)</f>
        <v>0.7803569886666667</v>
      </c>
      <c r="S17" s="10">
        <f>_xll.Interp2dTab(-1,0,$C$2:$K$2,$B$3:$B$11,$C$3:$K$11,S$2,$P17,0)</f>
        <v>0.70144613541200007</v>
      </c>
      <c r="T17" s="10">
        <f>_xll.Interp2dTab(-1,0,$C$2:$K$2,$B$3:$B$11,$C$3:$K$11,T$2,$P17,0)</f>
        <v>0.68056344296066662</v>
      </c>
      <c r="U17" s="10">
        <f>_xll.Interp2dTab(-1,0,$C$2:$K$2,$B$3:$B$11,$C$3:$K$11,U$2,$P17,0)</f>
        <v>0.6605205886273332</v>
      </c>
      <c r="V17" s="10">
        <f>_xll.Interp2dTab(-1,0,$C$2:$K$2,$B$3:$B$11,$C$3:$K$11,V$2,$P17,0)</f>
        <v>0.65774949399333338</v>
      </c>
      <c r="W17" s="10">
        <f>_xll.Interp2dTab(-1,0,$C$2:$K$2,$B$3:$B$11,$C$3:$K$11,W$2,$P17,0)</f>
        <v>0.65522363732666666</v>
      </c>
      <c r="X17" s="10">
        <f>_xll.Interp2dTab(-1,0,$C$2:$K$2,$B$3:$B$11,$C$3:$K$11,X$2,$P17,0)</f>
        <v>0.65269778066000006</v>
      </c>
      <c r="Y17" s="10">
        <f>_xll.Interp2dTab(-1,0,$C$2:$K$2,$B$3:$B$11,$C$3:$K$11,Y$2,$P17,0)</f>
        <v>0.65017192399333323</v>
      </c>
      <c r="Z17" s="10">
        <f>_xll.Interp2dTab(-1,0,$C$2:$K$2,$B$3:$B$11,$C$3:$K$11,Z$2,$P17,0)</f>
        <v>0.50256348213199997</v>
      </c>
      <c r="AA17" s="10">
        <f>_xll.Interp2dTab(-1,0,$C$2:$K$2,$B$3:$B$11,$C$3:$K$11,AA$2,$P17,0)</f>
        <v>0.25488718380266656</v>
      </c>
      <c r="AB17" s="10">
        <f>_xll.Interp2dTab(-1,0,$C$2:$K$2,$B$3:$B$11,$C$3:$K$11,AB$2,$P17,0)</f>
        <v>3.5196032666666684E-3</v>
      </c>
      <c r="AC17" s="10">
        <f>_xll.Interp2dTab(-1,0,$C$2:$K$2,$B$3:$B$11,$C$3:$K$11,AC$2,$P17,0)</f>
        <v>0</v>
      </c>
    </row>
    <row r="18" spans="1:44">
      <c r="P18" s="6">
        <v>140</v>
      </c>
      <c r="Q18" s="10">
        <f>_xll.Interp2dTab(-1,0,$C$2:$K$2,$B$3:$B$11,$C$3:$K$11,Q$2,$P18,0)</f>
        <v>0.86683758204956463</v>
      </c>
      <c r="R18" s="10">
        <f>_xll.Interp2dTab(-1,0,$C$2:$K$2,$B$3:$B$11,$C$3:$K$11,R$2,$P18,0)</f>
        <v>0.760198389819156</v>
      </c>
      <c r="S18" s="10">
        <f>_xll.Interp2dTab(-1,0,$C$2:$K$2,$B$3:$B$11,$C$3:$K$11,S$2,$P18,0)</f>
        <v>0.68450025936905556</v>
      </c>
      <c r="T18" s="10">
        <f>_xll.Interp2dTab(-1,0,$C$2:$K$2,$B$3:$B$11,$C$3:$K$11,T$2,$P18,0)</f>
        <v>0.61730471292766242</v>
      </c>
      <c r="U18" s="10">
        <f>_xll.Interp2dTab(-1,0,$C$2:$K$2,$B$3:$B$11,$C$3:$K$11,U$2,$P18,0)</f>
        <v>0.55024515398593432</v>
      </c>
      <c r="V18" s="10">
        <f>_xll.Interp2dTab(-1,0,$C$2:$K$2,$B$3:$B$11,$C$3:$K$11,V$2,$P18,0)</f>
        <v>0.52120377875150692</v>
      </c>
      <c r="W18" s="10">
        <f>_xll.Interp2dTab(-1,0,$C$2:$K$2,$B$3:$B$11,$C$3:$K$11,W$2,$P18,0)</f>
        <v>0.49270221545612847</v>
      </c>
      <c r="X18" s="10">
        <f>_xll.Interp2dTab(-1,0,$C$2:$K$2,$B$3:$B$11,$C$3:$K$11,X$2,$P18,0)</f>
        <v>0.46420065216074996</v>
      </c>
      <c r="Y18" s="10">
        <f>_xll.Interp2dTab(-1,0,$C$2:$K$2,$B$3:$B$11,$C$3:$K$11,Y$2,$P18,0)</f>
        <v>0.43569908886537151</v>
      </c>
      <c r="Z18" s="10">
        <f>_xll.Interp2dTab(-1,0,$C$2:$K$2,$B$3:$B$11,$C$3:$K$11,Z$2,$P18,0)</f>
        <v>0.33630249698593423</v>
      </c>
      <c r="AA18" s="10">
        <f>_xll.Interp2dTab(-1,0,$C$2:$K$2,$B$3:$B$11,$C$3:$K$11,AA$2,$P18,0)</f>
        <v>0.16979237374413925</v>
      </c>
      <c r="AB18" s="10">
        <f>_xll.Interp2dTab(-1,0,$C$2:$K$2,$B$3:$B$11,$C$3:$K$11,AB$2,$P18,0)</f>
        <v>2.3442732752846627E-3</v>
      </c>
      <c r="AC18" s="10">
        <f>_xll.Interp2dTab(-1,0,$C$2:$K$2,$B$3:$B$11,$C$3:$K$11,AC$2,$P18,0)</f>
        <v>0</v>
      </c>
    </row>
    <row r="19" spans="1:44">
      <c r="P19" s="6">
        <v>150</v>
      </c>
      <c r="Q19" s="10">
        <f>_xll.Interp2dTab(-1,0,$C$2:$K$2,$B$3:$B$11,$C$3:$K$11,Q$2,$P19,0)</f>
        <v>0.84345379102478224</v>
      </c>
      <c r="R19" s="10">
        <f>_xll.Interp2dTab(-1,0,$C$2:$K$2,$B$3:$B$11,$C$3:$K$11,R$2,$P19,0)</f>
        <v>0.74008519490957791</v>
      </c>
      <c r="S19" s="10">
        <f>_xll.Interp2dTab(-1,0,$C$2:$K$2,$B$3:$B$11,$C$3:$K$11,S$2,$P19,0)</f>
        <v>0.66769211268452777</v>
      </c>
      <c r="T19" s="10">
        <f>_xll.Interp2dTab(-1,0,$C$2:$K$2,$B$3:$B$11,$C$3:$K$11,T$2,$P19,0)</f>
        <v>0.55350343496383125</v>
      </c>
      <c r="U19" s="10">
        <f>_xll.Interp2dTab(-1,0,$C$2:$K$2,$B$3:$B$11,$C$3:$K$11,U$2,$P19,0)</f>
        <v>0.43873590549296709</v>
      </c>
      <c r="V19" s="10">
        <f>_xll.Interp2dTab(-1,0,$C$2:$K$2,$B$3:$B$11,$C$3:$K$11,V$2,$P19,0)</f>
        <v>0.3830275553757535</v>
      </c>
      <c r="W19" s="10">
        <f>_xll.Interp2dTab(-1,0,$C$2:$K$2,$B$3:$B$11,$C$3:$K$11,W$2,$P19,0)</f>
        <v>0.32815777372806421</v>
      </c>
      <c r="X19" s="10">
        <f>_xll.Interp2dTab(-1,0,$C$2:$K$2,$B$3:$B$11,$C$3:$K$11,X$2,$P19,0)</f>
        <v>0.27328799208037496</v>
      </c>
      <c r="Y19" s="10">
        <f>_xll.Interp2dTab(-1,0,$C$2:$K$2,$B$3:$B$11,$C$3:$K$11,Y$2,$P19,0)</f>
        <v>0.21841821043268572</v>
      </c>
      <c r="Z19" s="10">
        <f>_xll.Interp2dTab(-1,0,$C$2:$K$2,$B$3:$B$11,$C$3:$K$11,Z$2,$P19,0)</f>
        <v>0.16815124849296709</v>
      </c>
      <c r="AA19" s="10">
        <f>_xll.Interp2dTab(-1,0,$C$2:$K$2,$B$3:$B$11,$C$3:$K$11,AA$2,$P19,0)</f>
        <v>8.4896186872069609E-2</v>
      </c>
      <c r="AB19" s="10">
        <f>_xll.Interp2dTab(-1,0,$C$2:$K$2,$B$3:$B$11,$C$3:$K$11,AB$2,$P19,0)</f>
        <v>1.1721366376423311E-3</v>
      </c>
      <c r="AC19" s="10">
        <f>_xll.Interp2dTab(-1,0,$C$2:$K$2,$B$3:$B$11,$C$3:$K$11,AC$2,$P19,0)</f>
        <v>0</v>
      </c>
    </row>
    <row r="20" spans="1:44">
      <c r="P20" s="6">
        <v>160</v>
      </c>
      <c r="Q20" s="10">
        <f>_xll.Interp2dTab(-1,0,$C$2:$K$2,$B$3:$B$11,$C$3:$K$11,Q$2,$P20,0)</f>
        <v>0.82006999999999997</v>
      </c>
      <c r="R20" s="10">
        <f>_xll.Interp2dTab(-1,0,$C$2:$K$2,$B$3:$B$11,$C$3:$K$11,R$2,$P20,0)</f>
        <v>0.71997199999999995</v>
      </c>
      <c r="S20" s="10">
        <f>_xll.Interp2dTab(-1,0,$C$2:$K$2,$B$3:$B$11,$C$3:$K$11,S$2,$P20,0)</f>
        <v>0.65088396599999998</v>
      </c>
      <c r="T20" s="10">
        <f>_xll.Interp2dTab(-1,0,$C$2:$K$2,$B$3:$B$11,$C$3:$K$11,T$2,$P20,0)</f>
        <v>0.48970215699999997</v>
      </c>
      <c r="U20" s="10">
        <f>_xll.Interp2dTab(-1,0,$C$2:$K$2,$B$3:$B$11,$C$3:$K$11,U$2,$P20,0)</f>
        <v>0.32722665700000003</v>
      </c>
      <c r="V20" s="10">
        <f>_xll.Interp2dTab(-1,0,$C$2:$K$2,$B$3:$B$11,$C$3:$K$11,V$2,$P20,0)</f>
        <v>0.24485133200000003</v>
      </c>
      <c r="W20" s="10">
        <f>_xll.Interp2dTab(-1,0,$C$2:$K$2,$B$3:$B$11,$C$3:$K$11,W$2,$P20,0)</f>
        <v>0.16361333200000003</v>
      </c>
      <c r="X20" s="10">
        <f>_xll.Interp2dTab(-1,0,$C$2:$K$2,$B$3:$B$11,$C$3:$K$11,X$2,$P20,0)</f>
        <v>8.2375332000000023E-2</v>
      </c>
      <c r="Y20" s="10">
        <f>_xll.Interp2dTab(-1,0,$C$2:$K$2,$B$3:$B$11,$C$3:$K$11,Y$2,$P20,0)</f>
        <v>1.1373320000000191E-3</v>
      </c>
      <c r="Z20" s="10">
        <f>_xll.Interp2dTab(-1,0,$C$2:$K$2,$B$3:$B$11,$C$3:$K$11,Z$2,$P20,0)</f>
        <v>0</v>
      </c>
      <c r="AA20" s="10">
        <f>_xll.Interp2dTab(-1,0,$C$2:$K$2,$B$3:$B$11,$C$3:$K$11,AA$2,$P20,0)</f>
        <v>0</v>
      </c>
      <c r="AB20" s="10">
        <f>_xll.Interp2dTab(-1,0,$C$2:$K$2,$B$3:$B$11,$C$3:$K$11,AB$2,$P20,0)</f>
        <v>0</v>
      </c>
      <c r="AC20" s="10">
        <f>_xll.Interp2dTab(-1,0,$C$2:$K$2,$B$3:$B$11,$C$3:$K$11,AC$2,$P20,0)</f>
        <v>0</v>
      </c>
    </row>
    <row r="21" spans="1:44">
      <c r="P21" s="6">
        <v>170</v>
      </c>
      <c r="Q21" s="10">
        <f>_xll.Interp2dTab(-1,0,$C$2:$K$2,$B$3:$B$11,$C$3:$K$11,Q$2,$P21,0)</f>
        <v>0.82006999999999997</v>
      </c>
      <c r="R21" s="10">
        <f>_xll.Interp2dTab(-1,0,$C$2:$K$2,$B$3:$B$11,$C$3:$K$11,R$2,$P21,0)</f>
        <v>0.71997200000000006</v>
      </c>
      <c r="S21" s="10">
        <f>_xll.Interp2dTab(-1,0,$C$2:$K$2,$B$3:$B$11,$C$3:$K$11,S$2,$P21,0)</f>
        <v>0.65088396600000009</v>
      </c>
      <c r="T21" s="10">
        <f>_xll.Interp2dTab(-1,0,$C$2:$K$2,$B$3:$B$11,$C$3:$K$11,T$2,$P21,0)</f>
        <v>0.48970215699999997</v>
      </c>
      <c r="U21" s="10">
        <f>_xll.Interp2dTab(-1,0,$C$2:$K$2,$B$3:$B$11,$C$3:$K$11,U$2,$P21,0)</f>
        <v>0.32722665700000003</v>
      </c>
      <c r="V21" s="10">
        <f>_xll.Interp2dTab(-1,0,$C$2:$K$2,$B$3:$B$11,$C$3:$K$11,V$2,$P21,0)</f>
        <v>0.24485133200000003</v>
      </c>
      <c r="W21" s="10">
        <f>_xll.Interp2dTab(-1,0,$C$2:$K$2,$B$3:$B$11,$C$3:$K$11,W$2,$P21,0)</f>
        <v>0.16361333200000003</v>
      </c>
      <c r="X21" s="10">
        <f>_xll.Interp2dTab(-1,0,$C$2:$K$2,$B$3:$B$11,$C$3:$K$11,X$2,$P21,0)</f>
        <v>8.2375332000000037E-2</v>
      </c>
      <c r="Y21" s="10">
        <f>_xll.Interp2dTab(-1,0,$C$2:$K$2,$B$3:$B$11,$C$3:$K$11,Y$2,$P21,0)</f>
        <v>1.1373320000000193E-3</v>
      </c>
      <c r="Z21" s="10">
        <f>_xll.Interp2dTab(-1,0,$C$2:$K$2,$B$3:$B$11,$C$3:$K$11,Z$2,$P21,0)</f>
        <v>0</v>
      </c>
      <c r="AA21" s="10">
        <f>_xll.Interp2dTab(-1,0,$C$2:$K$2,$B$3:$B$11,$C$3:$K$11,AA$2,$P21,0)</f>
        <v>0</v>
      </c>
      <c r="AB21" s="10">
        <f>_xll.Interp2dTab(-1,0,$C$2:$K$2,$B$3:$B$11,$C$3:$K$11,AB$2,$P21,0)</f>
        <v>0</v>
      </c>
      <c r="AC21" s="10">
        <f>_xll.Interp2dTab(-1,0,$C$2:$K$2,$B$3:$B$11,$C$3:$K$11,AC$2,$P21,0)</f>
        <v>0</v>
      </c>
    </row>
    <row r="22" spans="1:44">
      <c r="P22" s="6">
        <v>180</v>
      </c>
      <c r="Q22" s="10">
        <f>_xll.Interp2dTab(-1,0,$C$2:$K$2,$B$3:$B$11,$C$3:$K$11,Q$2,$P22,0)</f>
        <v>0.82006999999999997</v>
      </c>
      <c r="R22" s="10">
        <f>_xll.Interp2dTab(-1,0,$C$2:$K$2,$B$3:$B$11,$C$3:$K$11,R$2,$P22,0)</f>
        <v>0.71997199999999995</v>
      </c>
      <c r="S22" s="10">
        <f>_xll.Interp2dTab(-1,0,$C$2:$K$2,$B$3:$B$11,$C$3:$K$11,S$2,$P22,0)</f>
        <v>0.65088396599999998</v>
      </c>
      <c r="T22" s="10">
        <f>_xll.Interp2dTab(-1,0,$C$2:$K$2,$B$3:$B$11,$C$3:$K$11,T$2,$P22,0)</f>
        <v>0.48970215699999997</v>
      </c>
      <c r="U22" s="10">
        <f>_xll.Interp2dTab(-1,0,$C$2:$K$2,$B$3:$B$11,$C$3:$K$11,U$2,$P22,0)</f>
        <v>0.32722665700000003</v>
      </c>
      <c r="V22" s="10">
        <f>_xll.Interp2dTab(-1,0,$C$2:$K$2,$B$3:$B$11,$C$3:$K$11,V$2,$P22,0)</f>
        <v>0.244851332</v>
      </c>
      <c r="W22" s="10">
        <f>_xll.Interp2dTab(-1,0,$C$2:$K$2,$B$3:$B$11,$C$3:$K$11,W$2,$P22,0)</f>
        <v>0.163613332</v>
      </c>
      <c r="X22" s="10">
        <f>_xll.Interp2dTab(-1,0,$C$2:$K$2,$B$3:$B$11,$C$3:$K$11,X$2,$P22,0)</f>
        <v>8.2375332000000023E-2</v>
      </c>
      <c r="Y22" s="10">
        <f>_xll.Interp2dTab(-1,0,$C$2:$K$2,$B$3:$B$11,$C$3:$K$11,Y$2,$P22,0)</f>
        <v>1.1373320000000191E-3</v>
      </c>
      <c r="Z22" s="10">
        <f>_xll.Interp2dTab(-1,0,$C$2:$K$2,$B$3:$B$11,$C$3:$K$11,Z$2,$P22,0)</f>
        <v>0</v>
      </c>
      <c r="AA22" s="10">
        <f>_xll.Interp2dTab(-1,0,$C$2:$K$2,$B$3:$B$11,$C$3:$K$11,AA$2,$P22,0)</f>
        <v>0</v>
      </c>
      <c r="AB22" s="10">
        <f>_xll.Interp2dTab(-1,0,$C$2:$K$2,$B$3:$B$11,$C$3:$K$11,AB$2,$P22,0)</f>
        <v>0</v>
      </c>
      <c r="AC22" s="10">
        <f>_xll.Interp2dTab(-1,0,$C$2:$K$2,$B$3:$B$11,$C$3:$K$11,AC$2,$P22,0)</f>
        <v>0</v>
      </c>
    </row>
    <row r="23" spans="1:44">
      <c r="P23" s="6">
        <v>190</v>
      </c>
      <c r="Q23" s="10">
        <f>_xll.Interp2dTab(-1,0,$C$2:$K$2,$B$3:$B$11,$C$3:$K$11,Q$2,$P23,0)</f>
        <v>0.82006999999999997</v>
      </c>
      <c r="R23" s="10">
        <f>_xll.Interp2dTab(-1,0,$C$2:$K$2,$B$3:$B$11,$C$3:$K$11,R$2,$P23,0)</f>
        <v>0.71997199999999995</v>
      </c>
      <c r="S23" s="10">
        <f>_xll.Interp2dTab(-1,0,$C$2:$K$2,$B$3:$B$11,$C$3:$K$11,S$2,$P23,0)</f>
        <v>0.65088396599999998</v>
      </c>
      <c r="T23" s="10">
        <f>_xll.Interp2dTab(-1,0,$C$2:$K$2,$B$3:$B$11,$C$3:$K$11,T$2,$P23,0)</f>
        <v>0.48970215700000003</v>
      </c>
      <c r="U23" s="10">
        <f>_xll.Interp2dTab(-1,0,$C$2:$K$2,$B$3:$B$11,$C$3:$K$11,U$2,$P23,0)</f>
        <v>0.32722665699999998</v>
      </c>
      <c r="V23" s="10">
        <f>_xll.Interp2dTab(-1,0,$C$2:$K$2,$B$3:$B$11,$C$3:$K$11,V$2,$P23,0)</f>
        <v>0.24485133200000003</v>
      </c>
      <c r="W23" s="10">
        <f>_xll.Interp2dTab(-1,0,$C$2:$K$2,$B$3:$B$11,$C$3:$K$11,W$2,$P23,0)</f>
        <v>0.16361333200000006</v>
      </c>
      <c r="X23" s="10">
        <f>_xll.Interp2dTab(-1,0,$C$2:$K$2,$B$3:$B$11,$C$3:$K$11,X$2,$P23,0)</f>
        <v>8.2375332000000023E-2</v>
      </c>
      <c r="Y23" s="10">
        <f>_xll.Interp2dTab(-1,0,$C$2:$K$2,$B$3:$B$11,$C$3:$K$11,Y$2,$P23,0)</f>
        <v>1.1373320000000191E-3</v>
      </c>
      <c r="Z23" s="10">
        <f>_xll.Interp2dTab(-1,0,$C$2:$K$2,$B$3:$B$11,$C$3:$K$11,Z$2,$P23,0)</f>
        <v>0</v>
      </c>
      <c r="AA23" s="10">
        <f>_xll.Interp2dTab(-1,0,$C$2:$K$2,$B$3:$B$11,$C$3:$K$11,AA$2,$P23,0)</f>
        <v>0</v>
      </c>
      <c r="AB23" s="10">
        <f>_xll.Interp2dTab(-1,0,$C$2:$K$2,$B$3:$B$11,$C$3:$K$11,AB$2,$P23,0)</f>
        <v>0</v>
      </c>
      <c r="AC23" s="10">
        <f>_xll.Interp2dTab(-1,0,$C$2:$K$2,$B$3:$B$11,$C$3:$K$11,AC$2,$P23,0)</f>
        <v>0</v>
      </c>
    </row>
    <row r="25" spans="1:44">
      <c r="AA25" s="13" t="s">
        <v>4</v>
      </c>
      <c r="AB25" s="13"/>
      <c r="AC25" s="14" t="s">
        <v>5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</row>
    <row r="26" spans="1:44">
      <c r="AA26" s="13"/>
      <c r="AB26" s="13"/>
      <c r="AC26">
        <v>0</v>
      </c>
      <c r="AD26">
        <v>10</v>
      </c>
      <c r="AE26">
        <v>20</v>
      </c>
      <c r="AF26">
        <v>30</v>
      </c>
      <c r="AG26">
        <v>45</v>
      </c>
      <c r="AH26">
        <v>55</v>
      </c>
      <c r="AI26">
        <v>65</v>
      </c>
      <c r="AJ26">
        <v>75</v>
      </c>
      <c r="AK26">
        <v>85</v>
      </c>
      <c r="AL26">
        <v>95</v>
      </c>
      <c r="AM26">
        <v>110</v>
      </c>
      <c r="AN26">
        <v>120</v>
      </c>
      <c r="AO26">
        <v>125</v>
      </c>
      <c r="AP26">
        <v>130</v>
      </c>
      <c r="AQ26">
        <v>135</v>
      </c>
      <c r="AR26">
        <v>140</v>
      </c>
    </row>
    <row r="27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AA27" s="18" t="s">
        <v>6</v>
      </c>
      <c r="AB27">
        <v>620</v>
      </c>
      <c r="AC27" s="19">
        <v>3.9063000000000001E-2</v>
      </c>
      <c r="AD27" s="19">
        <v>-1.015625</v>
      </c>
      <c r="AE27" s="19">
        <v>-1.953125</v>
      </c>
      <c r="AF27" s="19">
        <v>-3.0078130000000001</v>
      </c>
      <c r="AG27" s="19">
        <v>-5</v>
      </c>
      <c r="AH27" s="19">
        <v>-6.640625</v>
      </c>
      <c r="AI27" s="19">
        <v>-7.578125</v>
      </c>
      <c r="AJ27" s="19">
        <v>-8.046875</v>
      </c>
      <c r="AK27" s="19">
        <v>-8.046875</v>
      </c>
      <c r="AL27" s="19">
        <v>-8.046875</v>
      </c>
      <c r="AM27" s="19">
        <v>-8.046875</v>
      </c>
      <c r="AN27" s="19">
        <v>-8.046875</v>
      </c>
      <c r="AO27" s="19">
        <v>-8.046875</v>
      </c>
      <c r="AP27" s="19">
        <v>-8.046875</v>
      </c>
      <c r="AQ27" s="19">
        <v>-8.046875</v>
      </c>
      <c r="AR27" s="19">
        <v>-8.046875</v>
      </c>
    </row>
    <row r="28" spans="1:44">
      <c r="AA28" s="18"/>
      <c r="AB28">
        <v>650</v>
      </c>
      <c r="AC28" s="19">
        <v>3.9063000000000001E-2</v>
      </c>
      <c r="AD28" s="19">
        <v>-1.015625</v>
      </c>
      <c r="AE28" s="19">
        <v>-1.953125</v>
      </c>
      <c r="AF28" s="19">
        <v>-3.0078130000000001</v>
      </c>
      <c r="AG28" s="19">
        <v>-5</v>
      </c>
      <c r="AH28" s="19">
        <v>-6.640625</v>
      </c>
      <c r="AI28" s="19">
        <v>-7.4609379999999996</v>
      </c>
      <c r="AJ28" s="19">
        <v>-8.046875</v>
      </c>
      <c r="AK28" s="19">
        <v>-8.046875</v>
      </c>
      <c r="AL28" s="19">
        <v>-8.046875</v>
      </c>
      <c r="AM28" s="19">
        <v>-8.046875</v>
      </c>
      <c r="AN28" s="19">
        <v>-8.046875</v>
      </c>
      <c r="AO28" s="19">
        <v>-8.046875</v>
      </c>
      <c r="AP28" s="19">
        <v>-8.046875</v>
      </c>
      <c r="AQ28" s="19">
        <v>-8.046875</v>
      </c>
      <c r="AR28" s="19">
        <v>-8.046875</v>
      </c>
    </row>
    <row r="29" spans="1:44" ht="15" customHeight="1">
      <c r="A29" s="20" t="s">
        <v>7</v>
      </c>
      <c r="B29" s="20"/>
      <c r="C29" s="14" t="s">
        <v>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AA29" s="18"/>
      <c r="AB29">
        <v>800</v>
      </c>
      <c r="AC29" s="19">
        <v>3.9063000000000001E-2</v>
      </c>
      <c r="AD29" s="19">
        <v>-1.015625</v>
      </c>
      <c r="AE29" s="19">
        <v>-1.953125</v>
      </c>
      <c r="AF29" s="19">
        <v>-3.0078130000000001</v>
      </c>
      <c r="AG29" s="19">
        <v>-5</v>
      </c>
      <c r="AH29" s="19">
        <v>-6.2890629999999996</v>
      </c>
      <c r="AI29" s="19">
        <v>-7.109375</v>
      </c>
      <c r="AJ29" s="19">
        <v>-7.4609379999999996</v>
      </c>
      <c r="AK29" s="19">
        <v>-7.4609379999999996</v>
      </c>
      <c r="AL29" s="19">
        <v>-7.4609379999999996</v>
      </c>
      <c r="AM29" s="19">
        <v>-7.4609379999999996</v>
      </c>
      <c r="AN29" s="19">
        <v>-7.4609379999999996</v>
      </c>
      <c r="AO29" s="19">
        <v>-7.4609379999999996</v>
      </c>
      <c r="AP29" s="19">
        <v>-7.4609379999999996</v>
      </c>
      <c r="AQ29" s="19">
        <v>-7.4609379999999996</v>
      </c>
      <c r="AR29" s="19">
        <v>-7.4609379999999996</v>
      </c>
    </row>
    <row r="30" spans="1:44" ht="15" customHeight="1">
      <c r="A30" s="20"/>
      <c r="B30" s="20"/>
      <c r="C30">
        <v>0</v>
      </c>
      <c r="D30">
        <v>11</v>
      </c>
      <c r="E30">
        <v>22</v>
      </c>
      <c r="F30">
        <v>32</v>
      </c>
      <c r="G30">
        <v>43</v>
      </c>
      <c r="H30">
        <v>54</v>
      </c>
      <c r="I30">
        <v>65</v>
      </c>
      <c r="J30">
        <v>76</v>
      </c>
      <c r="K30">
        <v>83</v>
      </c>
      <c r="L30">
        <v>95</v>
      </c>
      <c r="M30">
        <v>115</v>
      </c>
      <c r="N30" s="21">
        <v>116</v>
      </c>
      <c r="AA30" s="18"/>
      <c r="AB30">
        <v>1000</v>
      </c>
      <c r="AC30" s="19">
        <v>1.2109380000000001</v>
      </c>
      <c r="AD30" s="19">
        <v>2.5</v>
      </c>
      <c r="AE30" s="19">
        <v>2.03125</v>
      </c>
      <c r="AF30" s="19">
        <v>0.97656299999999996</v>
      </c>
      <c r="AG30" s="19">
        <v>-3.9453130000000001</v>
      </c>
      <c r="AH30" s="19">
        <v>-5.5859379999999996</v>
      </c>
      <c r="AI30" s="19">
        <v>-6.171875</v>
      </c>
      <c r="AJ30" s="19">
        <v>-6.2890629999999996</v>
      </c>
      <c r="AK30" s="19">
        <v>-6.2890629999999996</v>
      </c>
      <c r="AL30" s="19">
        <v>-6.2890629999999996</v>
      </c>
      <c r="AM30" s="19">
        <v>-6.2890629999999996</v>
      </c>
      <c r="AN30" s="19">
        <v>-6.2890629999999996</v>
      </c>
      <c r="AO30" s="19">
        <v>-6.2890629999999996</v>
      </c>
      <c r="AP30" s="19">
        <v>-6.2890629999999996</v>
      </c>
      <c r="AQ30" s="19">
        <v>-6.2890629999999996</v>
      </c>
      <c r="AR30" s="19">
        <v>-6.2890629999999996</v>
      </c>
    </row>
    <row r="31" spans="1:44">
      <c r="A31" s="20" t="s">
        <v>6</v>
      </c>
      <c r="B31">
        <v>650</v>
      </c>
      <c r="C31" s="19">
        <v>4.9609379999999996</v>
      </c>
      <c r="D31" s="19">
        <v>4.9609379999999996</v>
      </c>
      <c r="E31" s="19">
        <v>4.9609379999999996</v>
      </c>
      <c r="F31" s="19">
        <v>4.9609379999999996</v>
      </c>
      <c r="G31" s="19">
        <v>4.9609379999999996</v>
      </c>
      <c r="H31" s="19">
        <v>2.96875</v>
      </c>
      <c r="I31" s="19">
        <v>1.4453130000000001</v>
      </c>
      <c r="J31" s="19">
        <v>3.9063000000000001E-2</v>
      </c>
      <c r="K31" s="19">
        <v>3.9063000000000001E-2</v>
      </c>
      <c r="L31" s="19">
        <v>3.9063000000000001E-2</v>
      </c>
      <c r="M31" s="19">
        <v>3.9063000000000001E-2</v>
      </c>
      <c r="N31" s="22">
        <f>M31</f>
        <v>3.9063000000000001E-2</v>
      </c>
      <c r="AA31" s="18"/>
      <c r="AB31">
        <v>1200</v>
      </c>
      <c r="AC31" s="19">
        <v>4.0234379999999996</v>
      </c>
      <c r="AD31" s="19">
        <v>7.890625</v>
      </c>
      <c r="AE31" s="19">
        <v>7.1875</v>
      </c>
      <c r="AF31" s="19">
        <v>4.9609379999999996</v>
      </c>
      <c r="AG31" s="19">
        <v>-1.71875</v>
      </c>
      <c r="AH31" s="19">
        <v>-4.0625</v>
      </c>
      <c r="AI31" s="19">
        <v>-4.8828129999999996</v>
      </c>
      <c r="AJ31" s="19">
        <v>-5.1171879999999996</v>
      </c>
      <c r="AK31" s="19">
        <v>-5.1171879999999996</v>
      </c>
      <c r="AL31" s="19">
        <v>-5.1171879999999996</v>
      </c>
      <c r="AM31" s="19">
        <v>-5.1171879999999996</v>
      </c>
      <c r="AN31" s="19">
        <v>-5.1171879999999996</v>
      </c>
      <c r="AO31" s="19">
        <v>-5.1171879999999996</v>
      </c>
      <c r="AP31" s="19">
        <v>-5.1171879999999996</v>
      </c>
      <c r="AQ31" s="19">
        <v>-5.1171879999999996</v>
      </c>
      <c r="AR31" s="19">
        <v>-4.765625</v>
      </c>
    </row>
    <row r="32" spans="1:44">
      <c r="A32" s="20"/>
      <c r="B32">
        <v>1000</v>
      </c>
      <c r="C32" s="19">
        <v>4.9609379999999996</v>
      </c>
      <c r="D32" s="19">
        <v>4.9609379999999996</v>
      </c>
      <c r="E32" s="19">
        <v>4.9609379999999996</v>
      </c>
      <c r="F32" s="19">
        <v>4.9609379999999996</v>
      </c>
      <c r="G32" s="19">
        <v>4.9609379999999996</v>
      </c>
      <c r="H32" s="19">
        <v>2.96875</v>
      </c>
      <c r="I32" s="19">
        <v>1.4453130000000001</v>
      </c>
      <c r="J32" s="19">
        <v>3.9063000000000001E-2</v>
      </c>
      <c r="K32" s="19">
        <v>3.9063000000000001E-2</v>
      </c>
      <c r="L32" s="19">
        <v>3.9063000000000001E-2</v>
      </c>
      <c r="M32" s="19">
        <v>3.9063000000000001E-2</v>
      </c>
      <c r="N32" s="22">
        <f t="shared" ref="N32:N43" si="2">M32</f>
        <v>3.9063000000000001E-2</v>
      </c>
      <c r="AA32" s="18"/>
      <c r="AB32">
        <v>1400</v>
      </c>
      <c r="AC32" s="19">
        <v>4.0234379999999996</v>
      </c>
      <c r="AD32" s="19">
        <v>7.890625</v>
      </c>
      <c r="AE32" s="19">
        <v>7.1875</v>
      </c>
      <c r="AF32" s="19">
        <v>6.953125</v>
      </c>
      <c r="AG32" s="19">
        <v>1.328125</v>
      </c>
      <c r="AH32" s="19">
        <v>-2.5390630000000001</v>
      </c>
      <c r="AI32" s="19">
        <v>-3.828125</v>
      </c>
      <c r="AJ32" s="19">
        <v>-3.9453130000000001</v>
      </c>
      <c r="AK32" s="19">
        <v>-3.9453130000000001</v>
      </c>
      <c r="AL32" s="19">
        <v>-3.9453130000000001</v>
      </c>
      <c r="AM32" s="19">
        <v>-3.9453130000000001</v>
      </c>
      <c r="AN32" s="19">
        <v>-3.9453130000000001</v>
      </c>
      <c r="AO32" s="19">
        <v>-3.9453130000000001</v>
      </c>
      <c r="AP32" s="19">
        <v>-3.828125</v>
      </c>
      <c r="AQ32" s="19">
        <v>-2.7734380000000001</v>
      </c>
      <c r="AR32" s="19">
        <v>-1.6015630000000001</v>
      </c>
    </row>
    <row r="33" spans="1:53">
      <c r="A33" s="20"/>
      <c r="B33">
        <v>1200</v>
      </c>
      <c r="C33" s="19">
        <v>4.9609379999999996</v>
      </c>
      <c r="D33" s="19">
        <v>4.9609379999999996</v>
      </c>
      <c r="E33" s="19">
        <v>4.9609379999999996</v>
      </c>
      <c r="F33" s="19">
        <v>4.9609379999999996</v>
      </c>
      <c r="G33" s="19">
        <v>4.9609379999999996</v>
      </c>
      <c r="H33" s="19">
        <v>2.96875</v>
      </c>
      <c r="I33" s="19">
        <v>1.4453130000000001</v>
      </c>
      <c r="J33" s="19">
        <v>3.9063000000000001E-2</v>
      </c>
      <c r="K33" s="19">
        <v>3.9063000000000001E-2</v>
      </c>
      <c r="L33" s="19">
        <v>3.9063000000000001E-2</v>
      </c>
      <c r="M33" s="19">
        <v>3.9063000000000001E-2</v>
      </c>
      <c r="N33" s="22">
        <f t="shared" si="2"/>
        <v>3.9063000000000001E-2</v>
      </c>
      <c r="AA33" s="18"/>
      <c r="AB33">
        <v>1550</v>
      </c>
      <c r="AC33" s="19">
        <v>4.0234379999999996</v>
      </c>
      <c r="AD33" s="19">
        <v>7.890625</v>
      </c>
      <c r="AE33" s="19">
        <v>7.1875</v>
      </c>
      <c r="AF33" s="19">
        <v>6.953125</v>
      </c>
      <c r="AG33" s="19">
        <v>2.8515630000000001</v>
      </c>
      <c r="AH33" s="19">
        <v>-0.546875</v>
      </c>
      <c r="AI33" s="19">
        <v>-2.421875</v>
      </c>
      <c r="AJ33" s="19">
        <v>-2.7734380000000001</v>
      </c>
      <c r="AK33" s="19">
        <v>-2.7734380000000001</v>
      </c>
      <c r="AL33" s="19">
        <v>-2.7734380000000001</v>
      </c>
      <c r="AM33" s="19">
        <v>-2.7734380000000001</v>
      </c>
      <c r="AN33" s="19">
        <v>-2.7734380000000001</v>
      </c>
      <c r="AO33" s="19">
        <v>-2.7734380000000001</v>
      </c>
      <c r="AP33" s="19">
        <v>-1.71875</v>
      </c>
      <c r="AQ33" s="19">
        <v>-0.546875</v>
      </c>
      <c r="AR33" s="19">
        <v>0.74218799999999996</v>
      </c>
    </row>
    <row r="34" spans="1:53">
      <c r="A34" s="20"/>
      <c r="B34">
        <v>1400</v>
      </c>
      <c r="C34" s="19">
        <v>4.9609379999999996</v>
      </c>
      <c r="D34" s="19">
        <v>4.9609379999999996</v>
      </c>
      <c r="E34" s="19">
        <v>4.9609379999999996</v>
      </c>
      <c r="F34" s="19">
        <v>4.9609379999999996</v>
      </c>
      <c r="G34" s="19">
        <v>4.9609379999999996</v>
      </c>
      <c r="H34" s="19">
        <v>4.0234379999999996</v>
      </c>
      <c r="I34" s="19">
        <v>2.03125</v>
      </c>
      <c r="J34" s="19">
        <v>2.03125</v>
      </c>
      <c r="K34" s="19">
        <v>0.97656299999999996</v>
      </c>
      <c r="L34" s="19">
        <v>0.97656299999999996</v>
      </c>
      <c r="M34" s="19">
        <v>3.9063000000000001E-2</v>
      </c>
      <c r="N34" s="22">
        <f t="shared" si="2"/>
        <v>3.9063000000000001E-2</v>
      </c>
      <c r="AA34" s="18"/>
      <c r="AB34">
        <v>1700</v>
      </c>
      <c r="AC34" s="19">
        <v>4.0234379999999996</v>
      </c>
      <c r="AD34" s="19">
        <v>7.890625</v>
      </c>
      <c r="AE34" s="19">
        <v>8.4765630000000005</v>
      </c>
      <c r="AF34" s="19">
        <v>8.9453130000000005</v>
      </c>
      <c r="AG34" s="19">
        <v>4.140625</v>
      </c>
      <c r="AH34" s="19">
        <v>0.390625</v>
      </c>
      <c r="AI34" s="19">
        <v>-1.1328130000000001</v>
      </c>
      <c r="AJ34" s="19">
        <v>-1.71875</v>
      </c>
      <c r="AK34" s="19">
        <v>-1.71875</v>
      </c>
      <c r="AL34" s="19">
        <v>-1.71875</v>
      </c>
      <c r="AM34" s="19">
        <v>-1.71875</v>
      </c>
      <c r="AN34" s="19">
        <v>-1.71875</v>
      </c>
      <c r="AO34" s="19">
        <v>-1.015625</v>
      </c>
      <c r="AP34" s="19">
        <v>0.27343800000000001</v>
      </c>
      <c r="AQ34" s="19">
        <v>1.6796880000000001</v>
      </c>
      <c r="AR34" s="19">
        <v>3.0859380000000001</v>
      </c>
    </row>
    <row r="35" spans="1:53">
      <c r="A35" s="20"/>
      <c r="B35">
        <v>1600</v>
      </c>
      <c r="C35" s="19">
        <v>4.9609379999999996</v>
      </c>
      <c r="D35" s="19">
        <v>4.9609379999999996</v>
      </c>
      <c r="E35" s="19">
        <v>4.9609379999999996</v>
      </c>
      <c r="F35" s="19">
        <v>4.9609379999999996</v>
      </c>
      <c r="G35" s="19">
        <v>4.0234379999999996</v>
      </c>
      <c r="H35" s="19">
        <v>4.0234379999999996</v>
      </c>
      <c r="I35" s="19">
        <v>2.03125</v>
      </c>
      <c r="J35" s="19">
        <v>2.03125</v>
      </c>
      <c r="K35" s="19">
        <v>0.97656299999999996</v>
      </c>
      <c r="L35" s="19">
        <v>0.97656299999999996</v>
      </c>
      <c r="M35" s="19">
        <v>3.9063000000000001E-2</v>
      </c>
      <c r="N35" s="22">
        <f t="shared" si="2"/>
        <v>3.9063000000000001E-2</v>
      </c>
      <c r="AA35" s="18"/>
      <c r="AB35">
        <v>1800</v>
      </c>
      <c r="AC35" s="19">
        <v>4.0234379999999996</v>
      </c>
      <c r="AD35" s="19">
        <v>7.890625</v>
      </c>
      <c r="AE35" s="19">
        <v>8.4765630000000005</v>
      </c>
      <c r="AF35" s="19">
        <v>8.9453130000000005</v>
      </c>
      <c r="AG35" s="19">
        <v>5.546875</v>
      </c>
      <c r="AH35" s="19">
        <v>1.2109380000000001</v>
      </c>
      <c r="AI35" s="19">
        <v>-7.8125E-2</v>
      </c>
      <c r="AJ35" s="19">
        <v>-0.546875</v>
      </c>
      <c r="AK35" s="19">
        <v>-0.546875</v>
      </c>
      <c r="AL35" s="19">
        <v>-0.546875</v>
      </c>
      <c r="AM35" s="19">
        <v>-0.546875</v>
      </c>
      <c r="AN35" s="19">
        <v>-0.546875</v>
      </c>
      <c r="AO35" s="19">
        <v>0.27343800000000001</v>
      </c>
      <c r="AP35" s="19">
        <v>1.6796880000000001</v>
      </c>
      <c r="AQ35" s="19">
        <v>3.0859380000000001</v>
      </c>
      <c r="AR35" s="19">
        <v>4.609375</v>
      </c>
    </row>
    <row r="36" spans="1:53">
      <c r="A36" s="20"/>
      <c r="B36">
        <v>1800</v>
      </c>
      <c r="C36" s="19">
        <v>3</v>
      </c>
      <c r="D36" s="19">
        <v>3</v>
      </c>
      <c r="E36" s="19">
        <v>3</v>
      </c>
      <c r="F36" s="19">
        <v>3</v>
      </c>
      <c r="G36" s="19">
        <v>3</v>
      </c>
      <c r="H36" s="19">
        <v>3</v>
      </c>
      <c r="I36" s="19">
        <v>2.03125</v>
      </c>
      <c r="J36" s="19">
        <v>2.03125</v>
      </c>
      <c r="K36" s="19">
        <v>2.03125</v>
      </c>
      <c r="L36" s="19">
        <v>0.97656299999999996</v>
      </c>
      <c r="M36" s="19">
        <v>3.9063000000000001E-2</v>
      </c>
      <c r="N36" s="22">
        <f t="shared" si="2"/>
        <v>3.9063000000000001E-2</v>
      </c>
      <c r="AA36" s="18"/>
      <c r="AB36">
        <v>2000</v>
      </c>
      <c r="AC36" s="19">
        <v>4.9609379999999996</v>
      </c>
      <c r="AD36" s="19">
        <v>8.9453130000000005</v>
      </c>
      <c r="AE36" s="19">
        <v>8.9453130000000005</v>
      </c>
      <c r="AF36" s="19">
        <v>8.9453130000000005</v>
      </c>
      <c r="AG36" s="19">
        <v>6.6015629999999996</v>
      </c>
      <c r="AH36" s="19">
        <v>2.734375</v>
      </c>
      <c r="AI36" s="19">
        <v>2.265625</v>
      </c>
      <c r="AJ36" s="19">
        <v>2.265625</v>
      </c>
      <c r="AK36" s="19">
        <v>2.265625</v>
      </c>
      <c r="AL36" s="19">
        <v>2.265625</v>
      </c>
      <c r="AM36" s="19">
        <v>2.265625</v>
      </c>
      <c r="AN36" s="19">
        <v>2.265625</v>
      </c>
      <c r="AO36" s="19">
        <v>3.5546880000000001</v>
      </c>
      <c r="AP36" s="19">
        <v>4.9609379999999996</v>
      </c>
      <c r="AQ36" s="19">
        <v>6.3671879999999996</v>
      </c>
      <c r="AR36" s="19">
        <v>7.65625</v>
      </c>
    </row>
    <row r="37" spans="1:53">
      <c r="A37" s="20"/>
      <c r="B37">
        <v>2000</v>
      </c>
      <c r="C37" s="19">
        <v>2</v>
      </c>
      <c r="D37" s="19">
        <v>2</v>
      </c>
      <c r="E37" s="19">
        <v>2</v>
      </c>
      <c r="F37" s="19">
        <v>2</v>
      </c>
      <c r="G37" s="19">
        <v>2</v>
      </c>
      <c r="H37" s="19">
        <v>2</v>
      </c>
      <c r="I37" s="19">
        <v>2</v>
      </c>
      <c r="J37" s="19">
        <v>2</v>
      </c>
      <c r="K37" s="19">
        <v>2</v>
      </c>
      <c r="L37" s="19">
        <v>0.97656299999999996</v>
      </c>
      <c r="M37" s="19">
        <v>3.9063000000000001E-2</v>
      </c>
      <c r="N37" s="22">
        <f t="shared" si="2"/>
        <v>3.9063000000000001E-2</v>
      </c>
      <c r="AA37" s="18"/>
      <c r="AB37">
        <v>2200</v>
      </c>
      <c r="AC37" s="19">
        <v>5.3125</v>
      </c>
      <c r="AD37" s="19">
        <v>8.9453130000000005</v>
      </c>
      <c r="AE37" s="19">
        <v>8.9453130000000005</v>
      </c>
      <c r="AF37" s="19">
        <v>8.9453130000000005</v>
      </c>
      <c r="AG37" s="19">
        <v>7.7734379999999996</v>
      </c>
      <c r="AH37" s="19">
        <v>5.1953129999999996</v>
      </c>
      <c r="AI37" s="19">
        <v>4.9609379999999996</v>
      </c>
      <c r="AJ37" s="19">
        <v>4.9609379999999996</v>
      </c>
      <c r="AK37" s="19">
        <v>4.9609379999999996</v>
      </c>
      <c r="AL37" s="19">
        <v>4.9609379999999996</v>
      </c>
      <c r="AM37" s="19">
        <v>4.9609379999999996</v>
      </c>
      <c r="AN37" s="19">
        <v>6.1328129999999996</v>
      </c>
      <c r="AO37" s="19">
        <v>7.3046879999999996</v>
      </c>
      <c r="AP37" s="19">
        <v>8.4765630000000005</v>
      </c>
      <c r="AQ37" s="19">
        <v>9.6484380000000005</v>
      </c>
      <c r="AR37" s="19">
        <v>10.820313000000001</v>
      </c>
    </row>
    <row r="38" spans="1:53">
      <c r="A38" s="20"/>
      <c r="B38">
        <v>2200</v>
      </c>
      <c r="C38" s="19">
        <v>2</v>
      </c>
      <c r="D38" s="19">
        <v>2</v>
      </c>
      <c r="E38" s="19">
        <v>2</v>
      </c>
      <c r="F38" s="19">
        <v>2</v>
      </c>
      <c r="G38" s="19">
        <v>2</v>
      </c>
      <c r="H38" s="19">
        <v>2</v>
      </c>
      <c r="I38" s="19">
        <v>2</v>
      </c>
      <c r="J38" s="19">
        <v>2</v>
      </c>
      <c r="K38" s="19">
        <v>2</v>
      </c>
      <c r="L38" s="19">
        <v>0.97656299999999996</v>
      </c>
      <c r="M38" s="19">
        <v>3.9063000000000001E-2</v>
      </c>
      <c r="N38" s="22">
        <f t="shared" si="2"/>
        <v>3.9063000000000001E-2</v>
      </c>
      <c r="AA38" s="18"/>
      <c r="AB38">
        <v>2400</v>
      </c>
      <c r="AC38" s="19">
        <v>5.546875</v>
      </c>
      <c r="AD38" s="19">
        <v>9.53125</v>
      </c>
      <c r="AE38" s="19">
        <v>9.53125</v>
      </c>
      <c r="AF38" s="19">
        <v>9.53125</v>
      </c>
      <c r="AG38" s="19">
        <v>9.0625</v>
      </c>
      <c r="AH38" s="19">
        <v>8.2421880000000005</v>
      </c>
      <c r="AI38" s="19">
        <v>8.0078130000000005</v>
      </c>
      <c r="AJ38" s="19">
        <v>8.0078130000000005</v>
      </c>
      <c r="AK38" s="19">
        <v>8.0078130000000005</v>
      </c>
      <c r="AL38" s="19">
        <v>8.0078130000000005</v>
      </c>
      <c r="AM38" s="19">
        <v>8.9453130000000005</v>
      </c>
      <c r="AN38" s="19">
        <v>10</v>
      </c>
      <c r="AO38" s="19">
        <v>10.9375</v>
      </c>
      <c r="AP38" s="19">
        <v>11.875</v>
      </c>
      <c r="AQ38" s="19">
        <v>12.929688000000001</v>
      </c>
      <c r="AR38" s="19">
        <v>13.867188000000001</v>
      </c>
    </row>
    <row r="39" spans="1:53">
      <c r="A39" s="20"/>
      <c r="B39">
        <v>2400</v>
      </c>
      <c r="C39" s="19">
        <v>2</v>
      </c>
      <c r="D39" s="19">
        <v>2</v>
      </c>
      <c r="E39" s="19">
        <v>2</v>
      </c>
      <c r="F39" s="19">
        <v>2</v>
      </c>
      <c r="G39" s="19">
        <v>2</v>
      </c>
      <c r="H39" s="19">
        <v>2</v>
      </c>
      <c r="I39" s="19">
        <v>2</v>
      </c>
      <c r="J39" s="19">
        <v>2</v>
      </c>
      <c r="K39" s="19">
        <v>2</v>
      </c>
      <c r="L39" s="19">
        <v>0.97656299999999996</v>
      </c>
      <c r="M39" s="19">
        <v>3.9063000000000001E-2</v>
      </c>
      <c r="N39" s="22">
        <f t="shared" si="2"/>
        <v>3.9063000000000001E-2</v>
      </c>
      <c r="AA39" s="18"/>
      <c r="AB39">
        <v>2600</v>
      </c>
      <c r="AC39" s="19">
        <v>5.78125</v>
      </c>
      <c r="AD39" s="19">
        <v>10</v>
      </c>
      <c r="AE39" s="19">
        <v>10</v>
      </c>
      <c r="AF39" s="19">
        <v>10</v>
      </c>
      <c r="AG39" s="19">
        <v>9.765625</v>
      </c>
      <c r="AH39" s="19">
        <v>9.765625</v>
      </c>
      <c r="AI39" s="19">
        <v>9.765625</v>
      </c>
      <c r="AJ39" s="19">
        <v>10.117188000000001</v>
      </c>
      <c r="AK39" s="19">
        <v>10.9375</v>
      </c>
      <c r="AL39" s="19">
        <v>11.875</v>
      </c>
      <c r="AM39" s="19">
        <v>13.28125</v>
      </c>
      <c r="AN39" s="19">
        <v>14.453125</v>
      </c>
      <c r="AO39" s="19">
        <v>15.507813000000001</v>
      </c>
      <c r="AP39" s="19">
        <v>16.679687999999999</v>
      </c>
      <c r="AQ39" s="19">
        <v>18.085937999999999</v>
      </c>
      <c r="AR39" s="19">
        <v>19.609375</v>
      </c>
    </row>
    <row r="40" spans="1:53">
      <c r="A40" s="20"/>
      <c r="B40">
        <v>2600</v>
      </c>
      <c r="C40" s="19">
        <v>2</v>
      </c>
      <c r="D40" s="19">
        <v>2</v>
      </c>
      <c r="E40" s="19">
        <v>2</v>
      </c>
      <c r="F40" s="19">
        <v>2</v>
      </c>
      <c r="G40" s="19">
        <v>2</v>
      </c>
      <c r="H40" s="19">
        <v>2</v>
      </c>
      <c r="I40" s="19">
        <v>2</v>
      </c>
      <c r="J40" s="19">
        <v>2</v>
      </c>
      <c r="K40" s="19">
        <v>2</v>
      </c>
      <c r="L40" s="19">
        <v>0.97656299999999996</v>
      </c>
      <c r="M40" s="19">
        <v>3.9063000000000001E-2</v>
      </c>
      <c r="N40" s="22">
        <f t="shared" si="2"/>
        <v>3.9063000000000001E-2</v>
      </c>
      <c r="AA40" s="18"/>
      <c r="AB40">
        <v>2800</v>
      </c>
      <c r="AC40" s="19">
        <v>6.1328129999999996</v>
      </c>
      <c r="AD40" s="19">
        <v>10</v>
      </c>
      <c r="AE40" s="19">
        <v>10</v>
      </c>
      <c r="AF40" s="19">
        <v>10</v>
      </c>
      <c r="AG40" s="19">
        <v>10</v>
      </c>
      <c r="AH40" s="19">
        <v>10</v>
      </c>
      <c r="AI40" s="19">
        <v>10.585938000000001</v>
      </c>
      <c r="AJ40" s="19">
        <v>11.054688000000001</v>
      </c>
      <c r="AK40" s="19">
        <v>12.109375</v>
      </c>
      <c r="AL40" s="19">
        <v>14.335938000000001</v>
      </c>
      <c r="AM40" s="19">
        <v>16.445312999999999</v>
      </c>
      <c r="AN40" s="19">
        <v>17.617187999999999</v>
      </c>
      <c r="AO40" s="19">
        <v>18.90625</v>
      </c>
      <c r="AP40" s="19">
        <v>20.195312999999999</v>
      </c>
      <c r="AQ40" s="19">
        <v>21.367187999999999</v>
      </c>
      <c r="AR40" s="19">
        <v>22.65625</v>
      </c>
    </row>
    <row r="41" spans="1:53">
      <c r="A41" s="20"/>
      <c r="B41">
        <v>2800</v>
      </c>
      <c r="C41" s="19">
        <v>2</v>
      </c>
      <c r="D41" s="19">
        <v>2</v>
      </c>
      <c r="E41" s="19">
        <v>2</v>
      </c>
      <c r="F41" s="19">
        <v>2</v>
      </c>
      <c r="G41" s="19">
        <v>2</v>
      </c>
      <c r="H41" s="19">
        <v>2</v>
      </c>
      <c r="I41" s="19">
        <v>2</v>
      </c>
      <c r="J41" s="19">
        <v>2</v>
      </c>
      <c r="K41" s="19">
        <v>2</v>
      </c>
      <c r="L41" s="19">
        <v>2.03125</v>
      </c>
      <c r="M41" s="19">
        <v>3.9063000000000001E-2</v>
      </c>
      <c r="N41" s="22">
        <f t="shared" si="2"/>
        <v>3.9063000000000001E-2</v>
      </c>
      <c r="AA41" s="18"/>
      <c r="AB41">
        <v>2900</v>
      </c>
      <c r="AC41" s="19">
        <v>6.3671879999999996</v>
      </c>
      <c r="AD41" s="19">
        <v>10</v>
      </c>
      <c r="AE41" s="19">
        <v>10</v>
      </c>
      <c r="AF41" s="19">
        <v>10</v>
      </c>
      <c r="AG41" s="19">
        <v>10</v>
      </c>
      <c r="AH41" s="19">
        <v>10</v>
      </c>
      <c r="AI41" s="19">
        <v>10.585938000000001</v>
      </c>
      <c r="AJ41" s="19">
        <v>11.171875</v>
      </c>
      <c r="AK41" s="19">
        <v>12.34375</v>
      </c>
      <c r="AL41" s="19">
        <v>14.804688000000001</v>
      </c>
      <c r="AM41" s="19">
        <v>17.148437999999999</v>
      </c>
      <c r="AN41" s="19">
        <v>18.671875</v>
      </c>
      <c r="AO41" s="19">
        <v>20.078125</v>
      </c>
      <c r="AP41" s="19">
        <v>21.601562999999999</v>
      </c>
      <c r="AQ41" s="19">
        <v>23.007812999999999</v>
      </c>
      <c r="AR41" s="19">
        <v>24.53125</v>
      </c>
    </row>
    <row r="42" spans="1:53">
      <c r="A42" s="20"/>
      <c r="B42">
        <v>3000</v>
      </c>
      <c r="C42" s="19">
        <v>2</v>
      </c>
      <c r="D42" s="19">
        <v>2</v>
      </c>
      <c r="E42" s="19">
        <v>2</v>
      </c>
      <c r="F42" s="19">
        <v>2</v>
      </c>
      <c r="G42" s="19">
        <v>2</v>
      </c>
      <c r="H42" s="19">
        <v>2</v>
      </c>
      <c r="I42" s="19">
        <v>2</v>
      </c>
      <c r="J42" s="19">
        <v>2</v>
      </c>
      <c r="K42" s="19">
        <v>2</v>
      </c>
      <c r="L42" s="19">
        <v>2.03125</v>
      </c>
      <c r="M42" s="19">
        <v>3.9063000000000001E-2</v>
      </c>
      <c r="N42" s="22">
        <f t="shared" si="2"/>
        <v>3.9063000000000001E-2</v>
      </c>
      <c r="AA42" s="18"/>
      <c r="AB42">
        <v>3000</v>
      </c>
      <c r="AC42" s="19">
        <v>6.71875</v>
      </c>
      <c r="AD42" s="19">
        <v>10</v>
      </c>
      <c r="AE42" s="19">
        <v>10</v>
      </c>
      <c r="AF42" s="19">
        <v>10</v>
      </c>
      <c r="AG42" s="19">
        <v>10</v>
      </c>
      <c r="AH42" s="19">
        <v>10</v>
      </c>
      <c r="AI42" s="19">
        <v>10.703125</v>
      </c>
      <c r="AJ42" s="19">
        <v>11.289063000000001</v>
      </c>
      <c r="AK42" s="19">
        <v>12.695313000000001</v>
      </c>
      <c r="AL42" s="19">
        <v>15.273438000000001</v>
      </c>
      <c r="AM42" s="19">
        <v>17.96875</v>
      </c>
      <c r="AN42" s="19">
        <v>19.609375</v>
      </c>
      <c r="AO42" s="19">
        <v>21.367187999999999</v>
      </c>
      <c r="AP42" s="19">
        <v>23.007812999999999</v>
      </c>
      <c r="AQ42" s="19">
        <v>24.648437999999999</v>
      </c>
      <c r="AR42" s="19">
        <v>26.289062999999999</v>
      </c>
    </row>
    <row r="43" spans="1:53">
      <c r="A43" s="20"/>
      <c r="B43">
        <v>3200</v>
      </c>
      <c r="C43" s="19">
        <v>2</v>
      </c>
      <c r="D43" s="19">
        <v>2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19">
        <v>2</v>
      </c>
      <c r="K43" s="19">
        <v>2</v>
      </c>
      <c r="L43" s="19">
        <v>2.03125</v>
      </c>
      <c r="M43" s="19">
        <v>3.9063000000000001E-2</v>
      </c>
      <c r="N43" s="22">
        <f t="shared" si="2"/>
        <v>3.9063000000000001E-2</v>
      </c>
      <c r="AA43" s="18"/>
      <c r="AB43">
        <v>3200</v>
      </c>
      <c r="AC43" s="19">
        <v>6.953125</v>
      </c>
      <c r="AD43" s="19">
        <v>10</v>
      </c>
      <c r="AE43" s="19">
        <v>10</v>
      </c>
      <c r="AF43" s="19">
        <v>10</v>
      </c>
      <c r="AG43" s="19">
        <v>10</v>
      </c>
      <c r="AH43" s="19">
        <v>10</v>
      </c>
      <c r="AI43" s="19">
        <v>10.703125</v>
      </c>
      <c r="AJ43" s="19">
        <v>11.40625</v>
      </c>
      <c r="AK43" s="19">
        <v>12.929688000000001</v>
      </c>
      <c r="AL43" s="19">
        <v>15.859375</v>
      </c>
      <c r="AM43" s="19">
        <v>18.789062999999999</v>
      </c>
      <c r="AN43" s="19">
        <v>20.664062999999999</v>
      </c>
      <c r="AO43" s="19">
        <v>22.539062999999999</v>
      </c>
      <c r="AP43" s="19">
        <v>24.414062999999999</v>
      </c>
      <c r="AQ43" s="19">
        <v>26.289062999999999</v>
      </c>
      <c r="AR43" s="19">
        <v>28.046875</v>
      </c>
    </row>
    <row r="44" spans="1:53">
      <c r="A44" s="20"/>
      <c r="B44" s="21">
        <v>3300</v>
      </c>
      <c r="C44" s="22">
        <f>C43</f>
        <v>2</v>
      </c>
      <c r="D44" s="22">
        <f t="shared" ref="D44:N44" si="3">D43</f>
        <v>2</v>
      </c>
      <c r="E44" s="22">
        <f t="shared" si="3"/>
        <v>2</v>
      </c>
      <c r="F44" s="22">
        <f t="shared" si="3"/>
        <v>2</v>
      </c>
      <c r="G44" s="22">
        <f t="shared" si="3"/>
        <v>2</v>
      </c>
      <c r="H44" s="22">
        <f t="shared" si="3"/>
        <v>2</v>
      </c>
      <c r="I44" s="22">
        <f t="shared" si="3"/>
        <v>2</v>
      </c>
      <c r="J44" s="22">
        <f t="shared" si="3"/>
        <v>2</v>
      </c>
      <c r="K44" s="22">
        <f t="shared" si="3"/>
        <v>2</v>
      </c>
      <c r="L44" s="22">
        <f t="shared" si="3"/>
        <v>2.03125</v>
      </c>
      <c r="M44" s="22">
        <f t="shared" si="3"/>
        <v>3.9063000000000001E-2</v>
      </c>
      <c r="N44" s="22">
        <f t="shared" si="3"/>
        <v>3.9063000000000001E-2</v>
      </c>
      <c r="AA44" s="18"/>
      <c r="AB44">
        <v>3300</v>
      </c>
      <c r="AC44" s="19">
        <v>7.1875</v>
      </c>
      <c r="AD44" s="19">
        <v>10</v>
      </c>
      <c r="AE44" s="19">
        <v>10</v>
      </c>
      <c r="AF44" s="19">
        <v>10</v>
      </c>
      <c r="AG44" s="19">
        <v>10</v>
      </c>
      <c r="AH44" s="19">
        <v>10</v>
      </c>
      <c r="AI44" s="19">
        <v>10.820313000000001</v>
      </c>
      <c r="AJ44" s="19">
        <v>11.640625</v>
      </c>
      <c r="AK44" s="19">
        <v>13.164063000000001</v>
      </c>
      <c r="AL44" s="19">
        <v>16.445312999999999</v>
      </c>
      <c r="AM44" s="19">
        <v>19.609375</v>
      </c>
      <c r="AN44" s="19">
        <v>21.71875</v>
      </c>
      <c r="AO44" s="19">
        <v>23.710937999999999</v>
      </c>
      <c r="AP44" s="19">
        <v>25.820312999999999</v>
      </c>
      <c r="AQ44" s="19">
        <v>27.8125</v>
      </c>
      <c r="AR44" s="19">
        <v>29.921875</v>
      </c>
    </row>
    <row r="45" spans="1:53" ht="15" customHeight="1">
      <c r="A45" s="23" t="s">
        <v>8</v>
      </c>
      <c r="B45">
        <v>0.76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AA45" s="18"/>
      <c r="AB45">
        <v>3500</v>
      </c>
      <c r="AC45" s="19">
        <v>7.5390629999999996</v>
      </c>
      <c r="AD45" s="19">
        <v>10</v>
      </c>
      <c r="AE45" s="19">
        <v>10</v>
      </c>
      <c r="AF45" s="19">
        <v>10</v>
      </c>
      <c r="AG45" s="19">
        <v>10</v>
      </c>
      <c r="AH45" s="19">
        <v>10</v>
      </c>
      <c r="AI45" s="19">
        <v>10.820313000000001</v>
      </c>
      <c r="AJ45" s="19">
        <v>11.757813000000001</v>
      </c>
      <c r="AK45" s="19">
        <v>13.515625</v>
      </c>
      <c r="AL45" s="19">
        <v>16.914062999999999</v>
      </c>
      <c r="AM45" s="19">
        <v>20.429687999999999</v>
      </c>
      <c r="AN45" s="19">
        <v>22.65625</v>
      </c>
      <c r="AO45" s="19">
        <v>25</v>
      </c>
      <c r="AP45" s="19">
        <v>27.226562999999999</v>
      </c>
      <c r="AQ45" s="19">
        <v>29.453125</v>
      </c>
      <c r="AR45" s="19">
        <v>31.679687999999999</v>
      </c>
    </row>
    <row r="46" spans="1:53" ht="15" customHeight="1">
      <c r="A46" s="20" t="s">
        <v>9</v>
      </c>
      <c r="B46" s="20"/>
      <c r="C46" s="14" t="s">
        <v>5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Q46" s="20" t="s">
        <v>10</v>
      </c>
      <c r="R46" s="20"/>
      <c r="S46" s="18" t="s">
        <v>5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J46" s="13" t="s">
        <v>11</v>
      </c>
      <c r="AK46" s="13"/>
      <c r="AL46" s="18" t="s">
        <v>5</v>
      </c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</row>
    <row r="47" spans="1:53">
      <c r="A47" s="20"/>
      <c r="B47" s="20"/>
      <c r="C47">
        <f>C30</f>
        <v>0</v>
      </c>
      <c r="D47">
        <f t="shared" ref="D47:N47" si="4">D30</f>
        <v>11</v>
      </c>
      <c r="E47">
        <f t="shared" si="4"/>
        <v>22</v>
      </c>
      <c r="F47">
        <f t="shared" si="4"/>
        <v>32</v>
      </c>
      <c r="G47">
        <f t="shared" si="4"/>
        <v>43</v>
      </c>
      <c r="H47">
        <f t="shared" si="4"/>
        <v>54</v>
      </c>
      <c r="I47">
        <f t="shared" si="4"/>
        <v>65</v>
      </c>
      <c r="J47">
        <f t="shared" si="4"/>
        <v>76</v>
      </c>
      <c r="K47">
        <f t="shared" si="4"/>
        <v>83</v>
      </c>
      <c r="L47">
        <f t="shared" si="4"/>
        <v>95</v>
      </c>
      <c r="M47">
        <f t="shared" si="4"/>
        <v>115</v>
      </c>
      <c r="N47" s="21">
        <f t="shared" si="4"/>
        <v>116</v>
      </c>
      <c r="Q47" s="20"/>
      <c r="R47" s="20"/>
      <c r="S47">
        <v>0</v>
      </c>
      <c r="T47">
        <v>10</v>
      </c>
      <c r="U47">
        <v>20</v>
      </c>
      <c r="V47">
        <v>30</v>
      </c>
      <c r="W47">
        <v>45</v>
      </c>
      <c r="X47">
        <v>55</v>
      </c>
      <c r="Y47">
        <v>65</v>
      </c>
      <c r="Z47">
        <v>75</v>
      </c>
      <c r="AA47">
        <v>85</v>
      </c>
      <c r="AB47">
        <v>95</v>
      </c>
      <c r="AC47">
        <v>110</v>
      </c>
      <c r="AD47">
        <v>120</v>
      </c>
      <c r="AE47">
        <v>125</v>
      </c>
      <c r="AF47">
        <v>130</v>
      </c>
      <c r="AG47">
        <v>135</v>
      </c>
      <c r="AH47">
        <v>140</v>
      </c>
      <c r="AJ47" s="13"/>
      <c r="AK47" s="13"/>
      <c r="AL47">
        <v>0</v>
      </c>
      <c r="AM47">
        <v>10</v>
      </c>
      <c r="AN47">
        <v>20</v>
      </c>
      <c r="AO47">
        <v>30</v>
      </c>
      <c r="AP47">
        <v>45</v>
      </c>
      <c r="AQ47">
        <v>55</v>
      </c>
      <c r="AR47">
        <v>65</v>
      </c>
      <c r="AS47">
        <v>75</v>
      </c>
      <c r="AT47">
        <v>85</v>
      </c>
      <c r="AU47">
        <v>95</v>
      </c>
      <c r="AV47">
        <v>110</v>
      </c>
      <c r="AW47">
        <v>120</v>
      </c>
      <c r="AX47">
        <v>125</v>
      </c>
      <c r="AY47">
        <v>130</v>
      </c>
      <c r="AZ47">
        <v>135</v>
      </c>
      <c r="BA47">
        <v>140</v>
      </c>
    </row>
    <row r="48" spans="1:53">
      <c r="A48" s="20" t="s">
        <v>6</v>
      </c>
      <c r="B48">
        <f>B31</f>
        <v>650</v>
      </c>
      <c r="C48" s="19">
        <f>C31*$B$45</f>
        <v>3.7703128799999996</v>
      </c>
      <c r="D48" s="19">
        <f t="shared" ref="D48:N61" si="5">D31*$B$45</f>
        <v>3.7703128799999996</v>
      </c>
      <c r="E48" s="19">
        <f t="shared" si="5"/>
        <v>3.7703128799999996</v>
      </c>
      <c r="F48" s="19">
        <f t="shared" si="5"/>
        <v>3.7703128799999996</v>
      </c>
      <c r="G48" s="19">
        <f t="shared" si="5"/>
        <v>3.7703128799999996</v>
      </c>
      <c r="H48" s="19">
        <f t="shared" si="5"/>
        <v>2.2562500000000001</v>
      </c>
      <c r="I48" s="19">
        <f t="shared" si="5"/>
        <v>1.0984378800000001</v>
      </c>
      <c r="J48" s="19">
        <f t="shared" si="5"/>
        <v>2.968788E-2</v>
      </c>
      <c r="K48" s="19">
        <f t="shared" si="5"/>
        <v>2.968788E-2</v>
      </c>
      <c r="L48" s="19">
        <f t="shared" si="5"/>
        <v>2.968788E-2</v>
      </c>
      <c r="M48" s="19">
        <f t="shared" si="5"/>
        <v>2.968788E-2</v>
      </c>
      <c r="N48" s="22">
        <f t="shared" si="5"/>
        <v>2.968788E-2</v>
      </c>
      <c r="Q48" s="18" t="s">
        <v>6</v>
      </c>
      <c r="R48">
        <v>620</v>
      </c>
      <c r="S48" s="19">
        <f>_xll.Interp2dTab(-1,0,$C$47:$N$47,$B$48:$B$61,$C$48:$N$61,S$47,$R48,0)</f>
        <v>3.7703128799999992</v>
      </c>
      <c r="T48" s="19">
        <f>_xll.Interp2dTab(-1,0,$C$47:$N$47,$B$48:$B$61,$C$48:$N$61,T$47,$R48,0)</f>
        <v>3.7703128799999992</v>
      </c>
      <c r="U48" s="19">
        <f>_xll.Interp2dTab(-1,0,$C$47:$N$47,$B$48:$B$61,$C$48:$N$61,U$47,$R48,0)</f>
        <v>3.7703128799999988</v>
      </c>
      <c r="V48" s="19">
        <f>_xll.Interp2dTab(-1,0,$C$47:$N$47,$B$48:$B$61,$C$48:$N$61,V$47,$R48,0)</f>
        <v>3.7703128799999992</v>
      </c>
      <c r="W48" s="19">
        <f>_xll.Interp2dTab(-1,0,$C$47:$N$47,$B$48:$B$61,$C$48:$N$61,W$47,$R48,0)</f>
        <v>3.4950287199999988</v>
      </c>
      <c r="X48" s="19">
        <f>_xll.Interp2dTab(-1,0,$C$47:$N$47,$B$48:$B$61,$C$48:$N$61,X$47,$R48,0)</f>
        <v>2.1509943527272721</v>
      </c>
      <c r="Y48" s="19">
        <f>_xll.Interp2dTab(-1,0,$C$47:$N$47,$B$48:$B$61,$C$48:$N$61,Y$47,$R48,0)</f>
        <v>1.0984378799999999</v>
      </c>
      <c r="Z48" s="19">
        <f>_xll.Interp2dTab(-1,0,$C$47:$N$47,$B$48:$B$61,$C$48:$N$61,Z$47,$R48,0)</f>
        <v>0.12684697090909092</v>
      </c>
      <c r="AA48" s="19">
        <f>_xll.Interp2dTab(-1,0,$C$47:$N$47,$B$48:$B$61,$C$48:$N$61,AA$47,$R48,0)</f>
        <v>2.9687880000000007E-2</v>
      </c>
      <c r="AB48" s="19">
        <f>_xll.Interp2dTab(-1,0,$C$47:$N$47,$B$48:$B$61,$C$48:$N$61,AB$47,$R48,0)</f>
        <v>2.9687879999999996E-2</v>
      </c>
      <c r="AC48" s="19">
        <f>_xll.Interp2dTab(-1,0,$C$47:$N$47,$B$48:$B$61,$C$48:$N$61,AC$47,$R48,0)</f>
        <v>2.9687879999999996E-2</v>
      </c>
      <c r="AD48" s="19">
        <f>_xll.Interp2dTab(-1,0,$C$47:$N$47,$B$48:$B$61,$C$48:$N$61,AD$47,$R48,0)</f>
        <v>2.9687879999999993E-2</v>
      </c>
      <c r="AE48" s="19">
        <f>_xll.Interp2dTab(-1,0,$C$47:$N$47,$B$48:$B$61,$C$48:$N$61,AE$47,$R48,0)</f>
        <v>2.9687879999999969E-2</v>
      </c>
      <c r="AF48" s="19">
        <f>_xll.Interp2dTab(-1,0,$C$47:$N$47,$B$48:$B$61,$C$48:$N$61,AF$47,$R48,0)</f>
        <v>2.9687879999999965E-2</v>
      </c>
      <c r="AG48" s="19">
        <f>_xll.Interp2dTab(-1,0,$C$47:$N$47,$B$48:$B$61,$C$48:$N$61,AG$47,$R48,0)</f>
        <v>2.9687879999999965E-2</v>
      </c>
      <c r="AH48" s="19">
        <f>_xll.Interp2dTab(-1,0,$C$47:$N$47,$B$48:$B$61,$C$48:$N$61,AH$47,$R48,0)</f>
        <v>2.9687879999999965E-2</v>
      </c>
      <c r="AJ48" s="18" t="s">
        <v>6</v>
      </c>
      <c r="AK48">
        <v>620</v>
      </c>
      <c r="AL48" s="19">
        <f t="shared" ref="AL48:BA66" si="6">AC27+S48</f>
        <v>3.8093758799999993</v>
      </c>
      <c r="AM48" s="19">
        <f t="shared" si="6"/>
        <v>2.7546878799999992</v>
      </c>
      <c r="AN48" s="19">
        <f t="shared" si="6"/>
        <v>1.8171878799999988</v>
      </c>
      <c r="AO48" s="19">
        <f t="shared" si="6"/>
        <v>0.76249987999999913</v>
      </c>
      <c r="AP48" s="19">
        <f t="shared" si="6"/>
        <v>-1.5049712800000012</v>
      </c>
      <c r="AQ48" s="19">
        <f t="shared" si="6"/>
        <v>-4.4896306472727279</v>
      </c>
      <c r="AR48" s="19">
        <f t="shared" si="6"/>
        <v>-6.4796871200000004</v>
      </c>
      <c r="AS48" s="19">
        <f t="shared" si="6"/>
        <v>-7.9200280290909095</v>
      </c>
      <c r="AT48" s="19">
        <f t="shared" si="6"/>
        <v>-8.0171871199999991</v>
      </c>
      <c r="AU48" s="19">
        <f t="shared" si="6"/>
        <v>-8.0171871200000009</v>
      </c>
      <c r="AV48" s="19">
        <f t="shared" si="6"/>
        <v>-8.0171871200000009</v>
      </c>
      <c r="AW48" s="19">
        <f t="shared" si="6"/>
        <v>-8.0171871200000009</v>
      </c>
      <c r="AX48" s="19">
        <f t="shared" si="6"/>
        <v>-8.0171871200000009</v>
      </c>
      <c r="AY48" s="19">
        <f t="shared" si="6"/>
        <v>-8.0171871200000009</v>
      </c>
      <c r="AZ48" s="19">
        <f t="shared" si="6"/>
        <v>-8.0171871200000009</v>
      </c>
      <c r="BA48" s="19">
        <f t="shared" si="6"/>
        <v>-8.0171871200000009</v>
      </c>
    </row>
    <row r="49" spans="1:53">
      <c r="A49" s="20"/>
      <c r="B49">
        <f t="shared" ref="B49:B61" si="7">B32</f>
        <v>1000</v>
      </c>
      <c r="C49" s="19">
        <f t="shared" ref="C49:M61" si="8">C32*$B$45</f>
        <v>3.7703128799999996</v>
      </c>
      <c r="D49" s="19">
        <f t="shared" si="8"/>
        <v>3.7703128799999996</v>
      </c>
      <c r="E49" s="19">
        <f t="shared" si="8"/>
        <v>3.7703128799999996</v>
      </c>
      <c r="F49" s="19">
        <f t="shared" si="8"/>
        <v>3.7703128799999996</v>
      </c>
      <c r="G49" s="19">
        <f t="shared" si="8"/>
        <v>3.7703128799999996</v>
      </c>
      <c r="H49" s="19">
        <f t="shared" si="8"/>
        <v>2.2562500000000001</v>
      </c>
      <c r="I49" s="19">
        <f t="shared" si="8"/>
        <v>1.0984378800000001</v>
      </c>
      <c r="J49" s="19">
        <f t="shared" si="8"/>
        <v>2.968788E-2</v>
      </c>
      <c r="K49" s="19">
        <f t="shared" si="8"/>
        <v>2.968788E-2</v>
      </c>
      <c r="L49" s="19">
        <f t="shared" si="8"/>
        <v>2.968788E-2</v>
      </c>
      <c r="M49" s="19">
        <f t="shared" si="8"/>
        <v>2.968788E-2</v>
      </c>
      <c r="N49" s="22">
        <f t="shared" si="5"/>
        <v>2.968788E-2</v>
      </c>
      <c r="Q49" s="18"/>
      <c r="R49">
        <v>650</v>
      </c>
      <c r="S49" s="19">
        <f>_xll.Interp2dTab(-1,0,$C$47:$N$47,$B$48:$B$61,$C$48:$N$61,S$47,$R49,0)</f>
        <v>3.7703128799999996</v>
      </c>
      <c r="T49" s="19">
        <f>_xll.Interp2dTab(-1,0,$C$47:$N$47,$B$48:$B$61,$C$48:$N$61,T$47,$R49,0)</f>
        <v>3.7703128799999996</v>
      </c>
      <c r="U49" s="19">
        <f>_xll.Interp2dTab(-1,0,$C$47:$N$47,$B$48:$B$61,$C$48:$N$61,U$47,$R49,0)</f>
        <v>3.7703128799999996</v>
      </c>
      <c r="V49" s="19">
        <f>_xll.Interp2dTab(-1,0,$C$47:$N$47,$B$48:$B$61,$C$48:$N$61,V$47,$R49,0)</f>
        <v>3.7703128799999996</v>
      </c>
      <c r="W49" s="19">
        <f>_xll.Interp2dTab(-1,0,$C$47:$N$47,$B$48:$B$61,$C$48:$N$61,W$47,$R49,0)</f>
        <v>3.4950287199999992</v>
      </c>
      <c r="X49" s="19">
        <f>_xll.Interp2dTab(-1,0,$C$47:$N$47,$B$48:$B$61,$C$48:$N$61,X$47,$R49,0)</f>
        <v>2.150994352727273</v>
      </c>
      <c r="Y49" s="19">
        <f>_xll.Interp2dTab(-1,0,$C$47:$N$47,$B$48:$B$61,$C$48:$N$61,Y$47,$R49,0)</f>
        <v>1.0984378800000001</v>
      </c>
      <c r="Z49" s="19">
        <f>_xll.Interp2dTab(-1,0,$C$47:$N$47,$B$48:$B$61,$C$48:$N$61,Z$47,$R49,0)</f>
        <v>0.12684697090909094</v>
      </c>
      <c r="AA49" s="19">
        <f>_xll.Interp2dTab(-1,0,$C$47:$N$47,$B$48:$B$61,$C$48:$N$61,AA$47,$R49,0)</f>
        <v>2.968788E-2</v>
      </c>
      <c r="AB49" s="19">
        <f>_xll.Interp2dTab(-1,0,$C$47:$N$47,$B$48:$B$61,$C$48:$N$61,AB$47,$R49,0)</f>
        <v>2.968788E-2</v>
      </c>
      <c r="AC49" s="19">
        <f>_xll.Interp2dTab(-1,0,$C$47:$N$47,$B$48:$B$61,$C$48:$N$61,AC$47,$R49,0)</f>
        <v>2.968788E-2</v>
      </c>
      <c r="AD49" s="19">
        <f>_xll.Interp2dTab(-1,0,$C$47:$N$47,$B$48:$B$61,$C$48:$N$61,AD$47,$R49,0)</f>
        <v>2.968788E-2</v>
      </c>
      <c r="AE49" s="19">
        <f>_xll.Interp2dTab(-1,0,$C$47:$N$47,$B$48:$B$61,$C$48:$N$61,AE$47,$R49,0)</f>
        <v>2.968788E-2</v>
      </c>
      <c r="AF49" s="19">
        <f>_xll.Interp2dTab(-1,0,$C$47:$N$47,$B$48:$B$61,$C$48:$N$61,AF$47,$R49,0)</f>
        <v>2.968788E-2</v>
      </c>
      <c r="AG49" s="19">
        <f>_xll.Interp2dTab(-1,0,$C$47:$N$47,$B$48:$B$61,$C$48:$N$61,AG$47,$R49,0)</f>
        <v>2.968788E-2</v>
      </c>
      <c r="AH49" s="19">
        <f>_xll.Interp2dTab(-1,0,$C$47:$N$47,$B$48:$B$61,$C$48:$N$61,AH$47,$R49,0)</f>
        <v>2.968788E-2</v>
      </c>
      <c r="AJ49" s="18"/>
      <c r="AK49">
        <v>650</v>
      </c>
      <c r="AL49" s="19">
        <f t="shared" si="6"/>
        <v>3.8093758799999997</v>
      </c>
      <c r="AM49" s="19">
        <f t="shared" si="6"/>
        <v>2.7546878799999996</v>
      </c>
      <c r="AN49" s="19">
        <f t="shared" si="6"/>
        <v>1.8171878799999996</v>
      </c>
      <c r="AO49" s="19">
        <f t="shared" si="6"/>
        <v>0.76249987999999957</v>
      </c>
      <c r="AP49" s="19">
        <f t="shared" si="6"/>
        <v>-1.5049712800000008</v>
      </c>
      <c r="AQ49" s="19">
        <f t="shared" si="6"/>
        <v>-4.489630647272727</v>
      </c>
      <c r="AR49" s="19">
        <f t="shared" si="6"/>
        <v>-6.36250012</v>
      </c>
      <c r="AS49" s="19">
        <f t="shared" si="6"/>
        <v>-7.9200280290909086</v>
      </c>
      <c r="AT49" s="19">
        <f t="shared" si="6"/>
        <v>-8.0171871199999991</v>
      </c>
      <c r="AU49" s="19">
        <f t="shared" si="6"/>
        <v>-8.0171871199999991</v>
      </c>
      <c r="AV49" s="19">
        <f t="shared" si="6"/>
        <v>-8.0171871199999991</v>
      </c>
      <c r="AW49" s="19">
        <f t="shared" si="6"/>
        <v>-8.0171871199999991</v>
      </c>
      <c r="AX49" s="19">
        <f t="shared" si="6"/>
        <v>-8.0171871199999991</v>
      </c>
      <c r="AY49" s="19">
        <f t="shared" si="6"/>
        <v>-8.0171871199999991</v>
      </c>
      <c r="AZ49" s="19">
        <f t="shared" si="6"/>
        <v>-8.0171871199999991</v>
      </c>
      <c r="BA49" s="19">
        <f t="shared" si="6"/>
        <v>-8.0171871199999991</v>
      </c>
    </row>
    <row r="50" spans="1:53">
      <c r="A50" s="20"/>
      <c r="B50">
        <f t="shared" si="7"/>
        <v>1200</v>
      </c>
      <c r="C50" s="19">
        <f t="shared" si="8"/>
        <v>3.7703128799999996</v>
      </c>
      <c r="D50" s="19">
        <f t="shared" si="8"/>
        <v>3.7703128799999996</v>
      </c>
      <c r="E50" s="19">
        <f t="shared" si="8"/>
        <v>3.7703128799999996</v>
      </c>
      <c r="F50" s="19">
        <f t="shared" si="8"/>
        <v>3.7703128799999996</v>
      </c>
      <c r="G50" s="19">
        <f t="shared" si="8"/>
        <v>3.7703128799999996</v>
      </c>
      <c r="H50" s="19">
        <f t="shared" si="8"/>
        <v>2.2562500000000001</v>
      </c>
      <c r="I50" s="19">
        <f t="shared" si="8"/>
        <v>1.0984378800000001</v>
      </c>
      <c r="J50" s="19">
        <f t="shared" si="8"/>
        <v>2.968788E-2</v>
      </c>
      <c r="K50" s="19">
        <f t="shared" si="8"/>
        <v>2.968788E-2</v>
      </c>
      <c r="L50" s="19">
        <f t="shared" si="8"/>
        <v>2.968788E-2</v>
      </c>
      <c r="M50" s="19">
        <f t="shared" si="8"/>
        <v>2.968788E-2</v>
      </c>
      <c r="N50" s="22">
        <f t="shared" si="5"/>
        <v>2.968788E-2</v>
      </c>
      <c r="Q50" s="18"/>
      <c r="R50">
        <v>800</v>
      </c>
      <c r="S50" s="19">
        <f>_xll.Interp2dTab(-1,0,$C$47:$N$47,$B$48:$B$61,$C$48:$N$61,S$47,$R50,0)</f>
        <v>3.7703128799999996</v>
      </c>
      <c r="T50" s="19">
        <f>_xll.Interp2dTab(-1,0,$C$47:$N$47,$B$48:$B$61,$C$48:$N$61,T$47,$R50,0)</f>
        <v>3.7703128799999996</v>
      </c>
      <c r="U50" s="19">
        <f>_xll.Interp2dTab(-1,0,$C$47:$N$47,$B$48:$B$61,$C$48:$N$61,U$47,$R50,0)</f>
        <v>3.7703128799999996</v>
      </c>
      <c r="V50" s="19">
        <f>_xll.Interp2dTab(-1,0,$C$47:$N$47,$B$48:$B$61,$C$48:$N$61,V$47,$R50,0)</f>
        <v>3.7703128799999992</v>
      </c>
      <c r="W50" s="19">
        <f>_xll.Interp2dTab(-1,0,$C$47:$N$47,$B$48:$B$61,$C$48:$N$61,W$47,$R50,0)</f>
        <v>3.4950287199999996</v>
      </c>
      <c r="X50" s="19">
        <f>_xll.Interp2dTab(-1,0,$C$47:$N$47,$B$48:$B$61,$C$48:$N$61,X$47,$R50,0)</f>
        <v>2.1509943527272726</v>
      </c>
      <c r="Y50" s="19">
        <f>_xll.Interp2dTab(-1,0,$C$47:$N$47,$B$48:$B$61,$C$48:$N$61,Y$47,$R50,0)</f>
        <v>1.0984378800000001</v>
      </c>
      <c r="Z50" s="19">
        <f>_xll.Interp2dTab(-1,0,$C$47:$N$47,$B$48:$B$61,$C$48:$N$61,Z$47,$R50,0)</f>
        <v>0.12684697090909094</v>
      </c>
      <c r="AA50" s="19">
        <f>_xll.Interp2dTab(-1,0,$C$47:$N$47,$B$48:$B$61,$C$48:$N$61,AA$47,$R50,0)</f>
        <v>2.968788E-2</v>
      </c>
      <c r="AB50" s="19">
        <f>_xll.Interp2dTab(-1,0,$C$47:$N$47,$B$48:$B$61,$C$48:$N$61,AB$47,$R50,0)</f>
        <v>2.968788E-2</v>
      </c>
      <c r="AC50" s="19">
        <f>_xll.Interp2dTab(-1,0,$C$47:$N$47,$B$48:$B$61,$C$48:$N$61,AC$47,$R50,0)</f>
        <v>2.9687879999999996E-2</v>
      </c>
      <c r="AD50" s="19">
        <f>_xll.Interp2dTab(-1,0,$C$47:$N$47,$B$48:$B$61,$C$48:$N$61,AD$47,$R50,0)</f>
        <v>2.9687879999999993E-2</v>
      </c>
      <c r="AE50" s="19">
        <f>_xll.Interp2dTab(-1,0,$C$47:$N$47,$B$48:$B$61,$C$48:$N$61,AE$47,$R50,0)</f>
        <v>2.968788E-2</v>
      </c>
      <c r="AF50" s="19">
        <f>_xll.Interp2dTab(-1,0,$C$47:$N$47,$B$48:$B$61,$C$48:$N$61,AF$47,$R50,0)</f>
        <v>2.9687879999999972E-2</v>
      </c>
      <c r="AG50" s="19">
        <f>_xll.Interp2dTab(-1,0,$C$47:$N$47,$B$48:$B$61,$C$48:$N$61,AG$47,$R50,0)</f>
        <v>2.968788E-2</v>
      </c>
      <c r="AH50" s="19">
        <f>_xll.Interp2dTab(-1,0,$C$47:$N$47,$B$48:$B$61,$C$48:$N$61,AH$47,$R50,0)</f>
        <v>2.968788E-2</v>
      </c>
      <c r="AJ50" s="18"/>
      <c r="AK50">
        <v>800</v>
      </c>
      <c r="AL50" s="19">
        <f t="shared" si="6"/>
        <v>3.8093758799999997</v>
      </c>
      <c r="AM50" s="19">
        <f t="shared" si="6"/>
        <v>2.7546878799999996</v>
      </c>
      <c r="AN50" s="19">
        <f t="shared" si="6"/>
        <v>1.8171878799999996</v>
      </c>
      <c r="AO50" s="19">
        <f t="shared" si="6"/>
        <v>0.76249987999999913</v>
      </c>
      <c r="AP50" s="19">
        <f t="shared" si="6"/>
        <v>-1.5049712800000004</v>
      </c>
      <c r="AQ50" s="19">
        <f t="shared" si="6"/>
        <v>-4.1380686472727266</v>
      </c>
      <c r="AR50" s="19">
        <f t="shared" si="6"/>
        <v>-6.0109371199999995</v>
      </c>
      <c r="AS50" s="19">
        <f t="shared" si="6"/>
        <v>-7.3340910290909083</v>
      </c>
      <c r="AT50" s="19">
        <f t="shared" si="6"/>
        <v>-7.4312501199999996</v>
      </c>
      <c r="AU50" s="19">
        <f t="shared" si="6"/>
        <v>-7.4312501199999996</v>
      </c>
      <c r="AV50" s="19">
        <f t="shared" si="6"/>
        <v>-7.4312501199999996</v>
      </c>
      <c r="AW50" s="19">
        <f t="shared" si="6"/>
        <v>-7.4312501199999996</v>
      </c>
      <c r="AX50" s="19">
        <f t="shared" si="6"/>
        <v>-7.4312501199999996</v>
      </c>
      <c r="AY50" s="19">
        <f t="shared" si="6"/>
        <v>-7.4312501199999996</v>
      </c>
      <c r="AZ50" s="19">
        <f t="shared" si="6"/>
        <v>-7.4312501199999996</v>
      </c>
      <c r="BA50" s="19">
        <f t="shared" si="6"/>
        <v>-7.4312501199999996</v>
      </c>
    </row>
    <row r="51" spans="1:53">
      <c r="A51" s="20"/>
      <c r="B51">
        <f t="shared" si="7"/>
        <v>1400</v>
      </c>
      <c r="C51" s="19">
        <f t="shared" si="8"/>
        <v>3.7703128799999996</v>
      </c>
      <c r="D51" s="19">
        <f t="shared" si="8"/>
        <v>3.7703128799999996</v>
      </c>
      <c r="E51" s="19">
        <f t="shared" si="8"/>
        <v>3.7703128799999996</v>
      </c>
      <c r="F51" s="19">
        <f t="shared" si="8"/>
        <v>3.7703128799999996</v>
      </c>
      <c r="G51" s="19">
        <f t="shared" si="8"/>
        <v>3.7703128799999996</v>
      </c>
      <c r="H51" s="19">
        <f t="shared" si="8"/>
        <v>3.0578128799999997</v>
      </c>
      <c r="I51" s="19">
        <f t="shared" si="8"/>
        <v>1.54375</v>
      </c>
      <c r="J51" s="19">
        <f t="shared" si="8"/>
        <v>1.54375</v>
      </c>
      <c r="K51" s="19">
        <f t="shared" si="8"/>
        <v>0.74218788000000002</v>
      </c>
      <c r="L51" s="19">
        <f t="shared" si="8"/>
        <v>0.74218788000000002</v>
      </c>
      <c r="M51" s="19">
        <f t="shared" si="8"/>
        <v>2.968788E-2</v>
      </c>
      <c r="N51" s="22">
        <f t="shared" si="5"/>
        <v>2.968788E-2</v>
      </c>
      <c r="Q51" s="18"/>
      <c r="R51">
        <v>1000</v>
      </c>
      <c r="S51" s="19">
        <f>_xll.Interp2dTab(-1,0,$C$47:$N$47,$B$48:$B$61,$C$48:$N$61,S$47,$R51,0)</f>
        <v>3.7703128799999996</v>
      </c>
      <c r="T51" s="19">
        <f>_xll.Interp2dTab(-1,0,$C$47:$N$47,$B$48:$B$61,$C$48:$N$61,T$47,$R51,0)</f>
        <v>3.7703128799999996</v>
      </c>
      <c r="U51" s="19">
        <f>_xll.Interp2dTab(-1,0,$C$47:$N$47,$B$48:$B$61,$C$48:$N$61,U$47,$R51,0)</f>
        <v>3.7703128799999996</v>
      </c>
      <c r="V51" s="19">
        <f>_xll.Interp2dTab(-1,0,$C$47:$N$47,$B$48:$B$61,$C$48:$N$61,V$47,$R51,0)</f>
        <v>3.7703128799999996</v>
      </c>
      <c r="W51" s="19">
        <f>_xll.Interp2dTab(-1,0,$C$47:$N$47,$B$48:$B$61,$C$48:$N$61,W$47,$R51,0)</f>
        <v>3.4950287199999992</v>
      </c>
      <c r="X51" s="19">
        <f>_xll.Interp2dTab(-1,0,$C$47:$N$47,$B$48:$B$61,$C$48:$N$61,X$47,$R51,0)</f>
        <v>2.150994352727273</v>
      </c>
      <c r="Y51" s="19">
        <f>_xll.Interp2dTab(-1,0,$C$47:$N$47,$B$48:$B$61,$C$48:$N$61,Y$47,$R51,0)</f>
        <v>1.0984378800000001</v>
      </c>
      <c r="Z51" s="19">
        <f>_xll.Interp2dTab(-1,0,$C$47:$N$47,$B$48:$B$61,$C$48:$N$61,Z$47,$R51,0)</f>
        <v>0.12684697090909094</v>
      </c>
      <c r="AA51" s="19">
        <f>_xll.Interp2dTab(-1,0,$C$47:$N$47,$B$48:$B$61,$C$48:$N$61,AA$47,$R51,0)</f>
        <v>2.968788E-2</v>
      </c>
      <c r="AB51" s="19">
        <f>_xll.Interp2dTab(-1,0,$C$47:$N$47,$B$48:$B$61,$C$48:$N$61,AB$47,$R51,0)</f>
        <v>2.968788E-2</v>
      </c>
      <c r="AC51" s="19">
        <f>_xll.Interp2dTab(-1,0,$C$47:$N$47,$B$48:$B$61,$C$48:$N$61,AC$47,$R51,0)</f>
        <v>2.968788E-2</v>
      </c>
      <c r="AD51" s="19">
        <f>_xll.Interp2dTab(-1,0,$C$47:$N$47,$B$48:$B$61,$C$48:$N$61,AD$47,$R51,0)</f>
        <v>2.968788E-2</v>
      </c>
      <c r="AE51" s="19">
        <f>_xll.Interp2dTab(-1,0,$C$47:$N$47,$B$48:$B$61,$C$48:$N$61,AE$47,$R51,0)</f>
        <v>2.968788E-2</v>
      </c>
      <c r="AF51" s="19">
        <f>_xll.Interp2dTab(-1,0,$C$47:$N$47,$B$48:$B$61,$C$48:$N$61,AF$47,$R51,0)</f>
        <v>2.968788E-2</v>
      </c>
      <c r="AG51" s="19">
        <f>_xll.Interp2dTab(-1,0,$C$47:$N$47,$B$48:$B$61,$C$48:$N$61,AG$47,$R51,0)</f>
        <v>2.968788E-2</v>
      </c>
      <c r="AH51" s="19">
        <f>_xll.Interp2dTab(-1,0,$C$47:$N$47,$B$48:$B$61,$C$48:$N$61,AH$47,$R51,0)</f>
        <v>2.968788E-2</v>
      </c>
      <c r="AJ51" s="18"/>
      <c r="AK51">
        <v>1000</v>
      </c>
      <c r="AL51" s="19">
        <f t="shared" si="6"/>
        <v>4.9812508799999993</v>
      </c>
      <c r="AM51" s="19">
        <f t="shared" si="6"/>
        <v>6.2703128799999996</v>
      </c>
      <c r="AN51" s="19">
        <f t="shared" si="6"/>
        <v>5.8015628799999996</v>
      </c>
      <c r="AO51" s="19">
        <f t="shared" si="6"/>
        <v>4.7468758799999993</v>
      </c>
      <c r="AP51" s="19">
        <f t="shared" si="6"/>
        <v>-0.45028428000000087</v>
      </c>
      <c r="AQ51" s="19">
        <f t="shared" si="6"/>
        <v>-3.4349436472727266</v>
      </c>
      <c r="AR51" s="19">
        <f t="shared" si="6"/>
        <v>-5.0734371199999995</v>
      </c>
      <c r="AS51" s="19">
        <f t="shared" si="6"/>
        <v>-6.1622160290909083</v>
      </c>
      <c r="AT51" s="19">
        <f t="shared" si="6"/>
        <v>-6.2593751199999996</v>
      </c>
      <c r="AU51" s="19">
        <f t="shared" si="6"/>
        <v>-6.2593751199999996</v>
      </c>
      <c r="AV51" s="19">
        <f t="shared" si="6"/>
        <v>-6.2593751199999996</v>
      </c>
      <c r="AW51" s="19">
        <f t="shared" si="6"/>
        <v>-6.2593751199999996</v>
      </c>
      <c r="AX51" s="19">
        <f t="shared" si="6"/>
        <v>-6.2593751199999996</v>
      </c>
      <c r="AY51" s="19">
        <f t="shared" si="6"/>
        <v>-6.2593751199999996</v>
      </c>
      <c r="AZ51" s="19">
        <f t="shared" si="6"/>
        <v>-6.2593751199999996</v>
      </c>
      <c r="BA51" s="19">
        <f t="shared" si="6"/>
        <v>-6.2593751199999996</v>
      </c>
    </row>
    <row r="52" spans="1:53">
      <c r="A52" s="20"/>
      <c r="B52">
        <f t="shared" si="7"/>
        <v>1600</v>
      </c>
      <c r="C52" s="19">
        <f t="shared" si="8"/>
        <v>3.7703128799999996</v>
      </c>
      <c r="D52" s="19">
        <f t="shared" si="8"/>
        <v>3.7703128799999996</v>
      </c>
      <c r="E52" s="19">
        <f t="shared" si="8"/>
        <v>3.7703128799999996</v>
      </c>
      <c r="F52" s="19">
        <f t="shared" si="8"/>
        <v>3.7703128799999996</v>
      </c>
      <c r="G52" s="19">
        <f t="shared" si="8"/>
        <v>3.0578128799999997</v>
      </c>
      <c r="H52" s="19">
        <f t="shared" si="8"/>
        <v>3.0578128799999997</v>
      </c>
      <c r="I52" s="19">
        <f t="shared" si="8"/>
        <v>1.54375</v>
      </c>
      <c r="J52" s="19">
        <f t="shared" si="8"/>
        <v>1.54375</v>
      </c>
      <c r="K52" s="19">
        <f t="shared" si="8"/>
        <v>0.74218788000000002</v>
      </c>
      <c r="L52" s="19">
        <f t="shared" si="8"/>
        <v>0.74218788000000002</v>
      </c>
      <c r="M52" s="19">
        <f t="shared" si="8"/>
        <v>2.968788E-2</v>
      </c>
      <c r="N52" s="22">
        <f t="shared" si="5"/>
        <v>2.968788E-2</v>
      </c>
      <c r="Q52" s="18"/>
      <c r="R52">
        <v>1200</v>
      </c>
      <c r="S52" s="19">
        <f>_xll.Interp2dTab(-1,0,$C$47:$N$47,$B$48:$B$61,$C$48:$N$61,S$47,$R52,0)</f>
        <v>3.7703128799999996</v>
      </c>
      <c r="T52" s="19">
        <f>_xll.Interp2dTab(-1,0,$C$47:$N$47,$B$48:$B$61,$C$48:$N$61,T$47,$R52,0)</f>
        <v>3.7703128799999996</v>
      </c>
      <c r="U52" s="19">
        <f>_xll.Interp2dTab(-1,0,$C$47:$N$47,$B$48:$B$61,$C$48:$N$61,U$47,$R52,0)</f>
        <v>3.7703128799999996</v>
      </c>
      <c r="V52" s="19">
        <f>_xll.Interp2dTab(-1,0,$C$47:$N$47,$B$48:$B$61,$C$48:$N$61,V$47,$R52,0)</f>
        <v>3.7703128799999996</v>
      </c>
      <c r="W52" s="19">
        <f>_xll.Interp2dTab(-1,0,$C$47:$N$47,$B$48:$B$61,$C$48:$N$61,W$47,$R52,0)</f>
        <v>3.4950287199999992</v>
      </c>
      <c r="X52" s="19">
        <f>_xll.Interp2dTab(-1,0,$C$47:$N$47,$B$48:$B$61,$C$48:$N$61,X$47,$R52,0)</f>
        <v>2.150994352727273</v>
      </c>
      <c r="Y52" s="19">
        <f>_xll.Interp2dTab(-1,0,$C$47:$N$47,$B$48:$B$61,$C$48:$N$61,Y$47,$R52,0)</f>
        <v>1.0984378800000001</v>
      </c>
      <c r="Z52" s="19">
        <f>_xll.Interp2dTab(-1,0,$C$47:$N$47,$B$48:$B$61,$C$48:$N$61,Z$47,$R52,0)</f>
        <v>0.12684697090909094</v>
      </c>
      <c r="AA52" s="19">
        <f>_xll.Interp2dTab(-1,0,$C$47:$N$47,$B$48:$B$61,$C$48:$N$61,AA$47,$R52,0)</f>
        <v>2.968788E-2</v>
      </c>
      <c r="AB52" s="19">
        <f>_xll.Interp2dTab(-1,0,$C$47:$N$47,$B$48:$B$61,$C$48:$N$61,AB$47,$R52,0)</f>
        <v>2.968788E-2</v>
      </c>
      <c r="AC52" s="19">
        <f>_xll.Interp2dTab(-1,0,$C$47:$N$47,$B$48:$B$61,$C$48:$N$61,AC$47,$R52,0)</f>
        <v>2.968788E-2</v>
      </c>
      <c r="AD52" s="19">
        <f>_xll.Interp2dTab(-1,0,$C$47:$N$47,$B$48:$B$61,$C$48:$N$61,AD$47,$R52,0)</f>
        <v>2.968788E-2</v>
      </c>
      <c r="AE52" s="19">
        <f>_xll.Interp2dTab(-1,0,$C$47:$N$47,$B$48:$B$61,$C$48:$N$61,AE$47,$R52,0)</f>
        <v>2.968788E-2</v>
      </c>
      <c r="AF52" s="19">
        <f>_xll.Interp2dTab(-1,0,$C$47:$N$47,$B$48:$B$61,$C$48:$N$61,AF$47,$R52,0)</f>
        <v>2.968788E-2</v>
      </c>
      <c r="AG52" s="19">
        <f>_xll.Interp2dTab(-1,0,$C$47:$N$47,$B$48:$B$61,$C$48:$N$61,AG$47,$R52,0)</f>
        <v>2.968788E-2</v>
      </c>
      <c r="AH52" s="19">
        <f>_xll.Interp2dTab(-1,0,$C$47:$N$47,$B$48:$B$61,$C$48:$N$61,AH$47,$R52,0)</f>
        <v>2.968788E-2</v>
      </c>
      <c r="AJ52" s="18"/>
      <c r="AK52">
        <v>1200</v>
      </c>
      <c r="AL52" s="19">
        <f t="shared" si="6"/>
        <v>7.7937508799999993</v>
      </c>
      <c r="AM52" s="19">
        <f t="shared" si="6"/>
        <v>11.660937879999999</v>
      </c>
      <c r="AN52" s="19">
        <f t="shared" si="6"/>
        <v>10.957812879999999</v>
      </c>
      <c r="AO52" s="19">
        <f t="shared" si="6"/>
        <v>8.7312508799999993</v>
      </c>
      <c r="AP52" s="19">
        <f t="shared" si="6"/>
        <v>1.7762787199999992</v>
      </c>
      <c r="AQ52" s="19">
        <f t="shared" si="6"/>
        <v>-1.911505647272727</v>
      </c>
      <c r="AR52" s="19">
        <f t="shared" si="6"/>
        <v>-3.7843751199999995</v>
      </c>
      <c r="AS52" s="19">
        <f t="shared" si="6"/>
        <v>-4.9903410290909083</v>
      </c>
      <c r="AT52" s="19">
        <f t="shared" si="6"/>
        <v>-5.0875001199999996</v>
      </c>
      <c r="AU52" s="19">
        <f t="shared" si="6"/>
        <v>-5.0875001199999996</v>
      </c>
      <c r="AV52" s="19">
        <f t="shared" si="6"/>
        <v>-5.0875001199999996</v>
      </c>
      <c r="AW52" s="19">
        <f t="shared" si="6"/>
        <v>-5.0875001199999996</v>
      </c>
      <c r="AX52" s="19">
        <f t="shared" si="6"/>
        <v>-5.0875001199999996</v>
      </c>
      <c r="AY52" s="19">
        <f t="shared" si="6"/>
        <v>-5.0875001199999996</v>
      </c>
      <c r="AZ52" s="19">
        <f t="shared" si="6"/>
        <v>-5.0875001199999996</v>
      </c>
      <c r="BA52" s="19">
        <f t="shared" si="6"/>
        <v>-4.73593712</v>
      </c>
    </row>
    <row r="53" spans="1:53">
      <c r="A53" s="20"/>
      <c r="B53">
        <f t="shared" si="7"/>
        <v>1800</v>
      </c>
      <c r="C53" s="19">
        <f t="shared" si="8"/>
        <v>2.2800000000000002</v>
      </c>
      <c r="D53" s="19">
        <f t="shared" si="8"/>
        <v>2.2800000000000002</v>
      </c>
      <c r="E53" s="19">
        <f t="shared" si="8"/>
        <v>2.2800000000000002</v>
      </c>
      <c r="F53" s="19">
        <f t="shared" si="8"/>
        <v>2.2800000000000002</v>
      </c>
      <c r="G53" s="19">
        <f t="shared" si="8"/>
        <v>2.2800000000000002</v>
      </c>
      <c r="H53" s="19">
        <f t="shared" si="8"/>
        <v>2.2800000000000002</v>
      </c>
      <c r="I53" s="19">
        <f t="shared" si="8"/>
        <v>1.54375</v>
      </c>
      <c r="J53" s="19">
        <f t="shared" si="8"/>
        <v>1.54375</v>
      </c>
      <c r="K53" s="19">
        <f t="shared" si="8"/>
        <v>1.54375</v>
      </c>
      <c r="L53" s="19">
        <f t="shared" si="8"/>
        <v>0.74218788000000002</v>
      </c>
      <c r="M53" s="19">
        <f t="shared" si="8"/>
        <v>2.968788E-2</v>
      </c>
      <c r="N53" s="22">
        <f t="shared" si="5"/>
        <v>2.968788E-2</v>
      </c>
      <c r="Q53" s="18"/>
      <c r="R53">
        <v>1400</v>
      </c>
      <c r="S53" s="19">
        <f>_xll.Interp2dTab(-1,0,$C$47:$N$47,$B$48:$B$61,$C$48:$N$61,S$47,$R53,0)</f>
        <v>3.7703128799999996</v>
      </c>
      <c r="T53" s="19">
        <f>_xll.Interp2dTab(-1,0,$C$47:$N$47,$B$48:$B$61,$C$48:$N$61,T$47,$R53,0)</f>
        <v>3.7703128799999996</v>
      </c>
      <c r="U53" s="19">
        <f>_xll.Interp2dTab(-1,0,$C$47:$N$47,$B$48:$B$61,$C$48:$N$61,U$47,$R53,0)</f>
        <v>3.7703128799999996</v>
      </c>
      <c r="V53" s="19">
        <f>_xll.Interp2dTab(-1,0,$C$47:$N$47,$B$48:$B$61,$C$48:$N$61,V$47,$R53,0)</f>
        <v>3.7703128799999996</v>
      </c>
      <c r="W53" s="19">
        <f>_xll.Interp2dTab(-1,0,$C$47:$N$47,$B$48:$B$61,$C$48:$N$61,W$47,$R53,0)</f>
        <v>3.6407674254545448</v>
      </c>
      <c r="X53" s="19">
        <f>_xll.Interp2dTab(-1,0,$C$47:$N$47,$B$48:$B$61,$C$48:$N$61,X$47,$R53,0)</f>
        <v>2.9201707999999993</v>
      </c>
      <c r="Y53" s="19">
        <f>_xll.Interp2dTab(-1,0,$C$47:$N$47,$B$48:$B$61,$C$48:$N$61,Y$47,$R53,0)</f>
        <v>1.54375</v>
      </c>
      <c r="Z53" s="19">
        <f>_xll.Interp2dTab(-1,0,$C$47:$N$47,$B$48:$B$61,$C$48:$N$61,Z$47,$R53,0)</f>
        <v>1.54375</v>
      </c>
      <c r="AA53" s="19">
        <f>_xll.Interp2dTab(-1,0,$C$47:$N$47,$B$48:$B$61,$C$48:$N$61,AA$47,$R53,0)</f>
        <v>0.74218788000000002</v>
      </c>
      <c r="AB53" s="19">
        <f>_xll.Interp2dTab(-1,0,$C$47:$N$47,$B$48:$B$61,$C$48:$N$61,AB$47,$R53,0)</f>
        <v>0.74218788000000002</v>
      </c>
      <c r="AC53" s="19">
        <f>_xll.Interp2dTab(-1,0,$C$47:$N$47,$B$48:$B$61,$C$48:$N$61,AC$47,$R53,0)</f>
        <v>0.20781288000000001</v>
      </c>
      <c r="AD53" s="19">
        <f>_xll.Interp2dTab(-1,0,$C$47:$N$47,$B$48:$B$61,$C$48:$N$61,AD$47,$R53,0)</f>
        <v>2.968788E-2</v>
      </c>
      <c r="AE53" s="19">
        <f>_xll.Interp2dTab(-1,0,$C$47:$N$47,$B$48:$B$61,$C$48:$N$61,AE$47,$R53,0)</f>
        <v>2.968788E-2</v>
      </c>
      <c r="AF53" s="19">
        <f>_xll.Interp2dTab(-1,0,$C$47:$N$47,$B$48:$B$61,$C$48:$N$61,AF$47,$R53,0)</f>
        <v>2.968788E-2</v>
      </c>
      <c r="AG53" s="19">
        <f>_xll.Interp2dTab(-1,0,$C$47:$N$47,$B$48:$B$61,$C$48:$N$61,AG$47,$R53,0)</f>
        <v>2.968788E-2</v>
      </c>
      <c r="AH53" s="19">
        <f>_xll.Interp2dTab(-1,0,$C$47:$N$47,$B$48:$B$61,$C$48:$N$61,AH$47,$R53,0)</f>
        <v>2.968788E-2</v>
      </c>
      <c r="AJ53" s="18"/>
      <c r="AK53">
        <v>1400</v>
      </c>
      <c r="AL53" s="19">
        <f t="shared" si="6"/>
        <v>7.7937508799999993</v>
      </c>
      <c r="AM53" s="19">
        <f t="shared" si="6"/>
        <v>11.660937879999999</v>
      </c>
      <c r="AN53" s="19">
        <f t="shared" si="6"/>
        <v>10.957812879999999</v>
      </c>
      <c r="AO53" s="19">
        <f t="shared" si="6"/>
        <v>10.723437879999999</v>
      </c>
      <c r="AP53" s="19">
        <f t="shared" si="6"/>
        <v>4.9688924254545448</v>
      </c>
      <c r="AQ53" s="19">
        <f t="shared" si="6"/>
        <v>0.38110779999999922</v>
      </c>
      <c r="AR53" s="19">
        <f t="shared" si="6"/>
        <v>-2.2843749999999998</v>
      </c>
      <c r="AS53" s="19">
        <f t="shared" si="6"/>
        <v>-2.4015630000000003</v>
      </c>
      <c r="AT53" s="19">
        <f t="shared" si="6"/>
        <v>-3.2031251200000002</v>
      </c>
      <c r="AU53" s="19">
        <f t="shared" si="6"/>
        <v>-3.2031251200000002</v>
      </c>
      <c r="AV53" s="19">
        <f t="shared" si="6"/>
        <v>-3.73750012</v>
      </c>
      <c r="AW53" s="19">
        <f t="shared" si="6"/>
        <v>-3.9156251200000001</v>
      </c>
      <c r="AX53" s="19">
        <f t="shared" si="6"/>
        <v>-3.9156251200000001</v>
      </c>
      <c r="AY53" s="19">
        <f t="shared" si="6"/>
        <v>-3.79843712</v>
      </c>
      <c r="AZ53" s="19">
        <f t="shared" si="6"/>
        <v>-2.7437501200000001</v>
      </c>
      <c r="BA53" s="19">
        <f t="shared" si="6"/>
        <v>-1.5718751200000001</v>
      </c>
    </row>
    <row r="54" spans="1:53">
      <c r="A54" s="20"/>
      <c r="B54">
        <f t="shared" si="7"/>
        <v>2000</v>
      </c>
      <c r="C54" s="19">
        <f t="shared" si="8"/>
        <v>1.52</v>
      </c>
      <c r="D54" s="19">
        <f t="shared" si="8"/>
        <v>1.52</v>
      </c>
      <c r="E54" s="19">
        <f t="shared" si="8"/>
        <v>1.52</v>
      </c>
      <c r="F54" s="19">
        <f t="shared" si="8"/>
        <v>1.52</v>
      </c>
      <c r="G54" s="19">
        <f t="shared" si="8"/>
        <v>1.52</v>
      </c>
      <c r="H54" s="19">
        <f t="shared" si="8"/>
        <v>1.52</v>
      </c>
      <c r="I54" s="19">
        <f t="shared" si="8"/>
        <v>1.52</v>
      </c>
      <c r="J54" s="19">
        <f t="shared" si="8"/>
        <v>1.52</v>
      </c>
      <c r="K54" s="19">
        <f t="shared" si="8"/>
        <v>1.52</v>
      </c>
      <c r="L54" s="19">
        <f t="shared" si="8"/>
        <v>0.74218788000000002</v>
      </c>
      <c r="M54" s="19">
        <f t="shared" si="8"/>
        <v>2.968788E-2</v>
      </c>
      <c r="N54" s="22">
        <f t="shared" si="5"/>
        <v>2.968788E-2</v>
      </c>
      <c r="Q54" s="18"/>
      <c r="R54">
        <v>1550</v>
      </c>
      <c r="S54" s="19">
        <f>_xll.Interp2dTab(-1,0,$C$47:$N$47,$B$48:$B$61,$C$48:$N$61,S$47,$R54,0)</f>
        <v>3.7703128799999996</v>
      </c>
      <c r="T54" s="19">
        <f>_xll.Interp2dTab(-1,0,$C$47:$N$47,$B$48:$B$61,$C$48:$N$61,T$47,$R54,0)</f>
        <v>3.7703128800000001</v>
      </c>
      <c r="U54" s="19">
        <f>_xll.Interp2dTab(-1,0,$C$47:$N$47,$B$48:$B$61,$C$48:$N$61,U$47,$R54,0)</f>
        <v>3.7703128800000001</v>
      </c>
      <c r="V54" s="19">
        <f>_xll.Interp2dTab(-1,0,$C$47:$N$47,$B$48:$B$61,$C$48:$N$61,V$47,$R54,0)</f>
        <v>3.7703128800000001</v>
      </c>
      <c r="W54" s="19">
        <f>_xll.Interp2dTab(-1,0,$C$47:$N$47,$B$48:$B$61,$C$48:$N$61,W$47,$R54,0)</f>
        <v>3.2035515163636354</v>
      </c>
      <c r="X54" s="19">
        <f>_xll.Interp2dTab(-1,0,$C$47:$N$47,$B$48:$B$61,$C$48:$N$61,X$47,$R54,0)</f>
        <v>2.9201707999999993</v>
      </c>
      <c r="Y54" s="19">
        <f>_xll.Interp2dTab(-1,0,$C$47:$N$47,$B$48:$B$61,$C$48:$N$61,Y$47,$R54,0)</f>
        <v>1.54375</v>
      </c>
      <c r="Z54" s="19">
        <f>_xll.Interp2dTab(-1,0,$C$47:$N$47,$B$48:$B$61,$C$48:$N$61,Z$47,$R54,0)</f>
        <v>1.54375</v>
      </c>
      <c r="AA54" s="19">
        <f>_xll.Interp2dTab(-1,0,$C$47:$N$47,$B$48:$B$61,$C$48:$N$61,AA$47,$R54,0)</f>
        <v>0.74218788000000002</v>
      </c>
      <c r="AB54" s="19">
        <f>_xll.Interp2dTab(-1,0,$C$47:$N$47,$B$48:$B$61,$C$48:$N$61,AB$47,$R54,0)</f>
        <v>0.74218788000000002</v>
      </c>
      <c r="AC54" s="19">
        <f>_xll.Interp2dTab(-1,0,$C$47:$N$47,$B$48:$B$61,$C$48:$N$61,AC$47,$R54,0)</f>
        <v>0.20781288000000001</v>
      </c>
      <c r="AD54" s="19">
        <f>_xll.Interp2dTab(-1,0,$C$47:$N$47,$B$48:$B$61,$C$48:$N$61,AD$47,$R54,0)</f>
        <v>2.968788E-2</v>
      </c>
      <c r="AE54" s="19">
        <f>_xll.Interp2dTab(-1,0,$C$47:$N$47,$B$48:$B$61,$C$48:$N$61,AE$47,$R54,0)</f>
        <v>2.968788E-2</v>
      </c>
      <c r="AF54" s="19">
        <f>_xll.Interp2dTab(-1,0,$C$47:$N$47,$B$48:$B$61,$C$48:$N$61,AF$47,$R54,0)</f>
        <v>2.968788E-2</v>
      </c>
      <c r="AG54" s="19">
        <f>_xll.Interp2dTab(-1,0,$C$47:$N$47,$B$48:$B$61,$C$48:$N$61,AG$47,$R54,0)</f>
        <v>2.968788E-2</v>
      </c>
      <c r="AH54" s="19">
        <f>_xll.Interp2dTab(-1,0,$C$47:$N$47,$B$48:$B$61,$C$48:$N$61,AH$47,$R54,0)</f>
        <v>2.968788E-2</v>
      </c>
      <c r="AJ54" s="18"/>
      <c r="AK54">
        <v>1550</v>
      </c>
      <c r="AL54" s="19">
        <f t="shared" si="6"/>
        <v>7.7937508799999993</v>
      </c>
      <c r="AM54" s="19">
        <f t="shared" si="6"/>
        <v>11.660937880000001</v>
      </c>
      <c r="AN54" s="19">
        <f t="shared" si="6"/>
        <v>10.957812880000001</v>
      </c>
      <c r="AO54" s="19">
        <f t="shared" si="6"/>
        <v>10.723437880000001</v>
      </c>
      <c r="AP54" s="19">
        <f t="shared" si="6"/>
        <v>6.055114516363636</v>
      </c>
      <c r="AQ54" s="19">
        <f t="shared" si="6"/>
        <v>2.3732957999999993</v>
      </c>
      <c r="AR54" s="19">
        <f t="shared" si="6"/>
        <v>-0.87812500000000004</v>
      </c>
      <c r="AS54" s="19">
        <f t="shared" si="6"/>
        <v>-1.2296880000000001</v>
      </c>
      <c r="AT54" s="19">
        <f t="shared" si="6"/>
        <v>-2.0312501200000002</v>
      </c>
      <c r="AU54" s="19">
        <f t="shared" si="6"/>
        <v>-2.0312501200000002</v>
      </c>
      <c r="AV54" s="19">
        <f t="shared" si="6"/>
        <v>-2.56562512</v>
      </c>
      <c r="AW54" s="19">
        <f t="shared" si="6"/>
        <v>-2.7437501200000001</v>
      </c>
      <c r="AX54" s="19">
        <f t="shared" si="6"/>
        <v>-2.7437501200000001</v>
      </c>
      <c r="AY54" s="19">
        <f t="shared" si="6"/>
        <v>-1.68906212</v>
      </c>
      <c r="AZ54" s="19">
        <f t="shared" si="6"/>
        <v>-0.51718712</v>
      </c>
      <c r="BA54" s="19">
        <f t="shared" si="6"/>
        <v>0.77187587999999996</v>
      </c>
    </row>
    <row r="55" spans="1:53">
      <c r="A55" s="20"/>
      <c r="B55">
        <f t="shared" si="7"/>
        <v>2200</v>
      </c>
      <c r="C55" s="19">
        <f t="shared" si="8"/>
        <v>1.52</v>
      </c>
      <c r="D55" s="19">
        <f t="shared" si="8"/>
        <v>1.52</v>
      </c>
      <c r="E55" s="19">
        <f t="shared" si="8"/>
        <v>1.52</v>
      </c>
      <c r="F55" s="19">
        <f t="shared" si="8"/>
        <v>1.52</v>
      </c>
      <c r="G55" s="19">
        <f t="shared" si="8"/>
        <v>1.52</v>
      </c>
      <c r="H55" s="19">
        <f t="shared" si="8"/>
        <v>1.52</v>
      </c>
      <c r="I55" s="19">
        <f t="shared" si="8"/>
        <v>1.52</v>
      </c>
      <c r="J55" s="19">
        <f t="shared" si="8"/>
        <v>1.52</v>
      </c>
      <c r="K55" s="19">
        <f t="shared" si="8"/>
        <v>1.52</v>
      </c>
      <c r="L55" s="19">
        <f t="shared" si="8"/>
        <v>0.74218788000000002</v>
      </c>
      <c r="M55" s="19">
        <f t="shared" si="8"/>
        <v>2.968788E-2</v>
      </c>
      <c r="N55" s="22">
        <f t="shared" si="5"/>
        <v>2.968788E-2</v>
      </c>
      <c r="Q55" s="18"/>
      <c r="R55">
        <v>1700</v>
      </c>
      <c r="S55" s="19">
        <f>_xll.Interp2dTab(-1,0,$C$47:$N$47,$B$48:$B$61,$C$48:$N$61,S$47,$R55,0)</f>
        <v>3.0251564399999999</v>
      </c>
      <c r="T55" s="19">
        <f>_xll.Interp2dTab(-1,0,$C$47:$N$47,$B$48:$B$61,$C$48:$N$61,T$47,$R55,0)</f>
        <v>3.0251564399999999</v>
      </c>
      <c r="U55" s="19">
        <f>_xll.Interp2dTab(-1,0,$C$47:$N$47,$B$48:$B$61,$C$48:$N$61,U$47,$R55,0)</f>
        <v>3.0251564399999999</v>
      </c>
      <c r="V55" s="19">
        <f>_xll.Interp2dTab(-1,0,$C$47:$N$47,$B$48:$B$61,$C$48:$N$61,V$47,$R55,0)</f>
        <v>3.0251564399999999</v>
      </c>
      <c r="W55" s="19">
        <f>_xll.Interp2dTab(-1,0,$C$47:$N$47,$B$48:$B$61,$C$48:$N$61,W$47,$R55,0)</f>
        <v>2.6689064399999998</v>
      </c>
      <c r="X55" s="19">
        <f>_xll.Interp2dTab(-1,0,$C$47:$N$47,$B$48:$B$61,$C$48:$N$61,X$47,$R55,0)</f>
        <v>2.5666194909090905</v>
      </c>
      <c r="Y55" s="19">
        <f>_xll.Interp2dTab(-1,0,$C$47:$N$47,$B$48:$B$61,$C$48:$N$61,Y$47,$R55,0)</f>
        <v>1.54375</v>
      </c>
      <c r="Z55" s="19">
        <f>_xll.Interp2dTab(-1,0,$C$47:$N$47,$B$48:$B$61,$C$48:$N$61,Z$47,$R55,0)</f>
        <v>1.5437500000000002</v>
      </c>
      <c r="AA55" s="19">
        <f>_xll.Interp2dTab(-1,0,$C$47:$N$47,$B$48:$B$61,$C$48:$N$61,AA$47,$R55,0)</f>
        <v>1.0761720966666666</v>
      </c>
      <c r="AB55" s="19">
        <f>_xll.Interp2dTab(-1,0,$C$47:$N$47,$B$48:$B$61,$C$48:$N$61,AB$47,$R55,0)</f>
        <v>0.74218788000000002</v>
      </c>
      <c r="AC55" s="19">
        <f>_xll.Interp2dTab(-1,0,$C$47:$N$47,$B$48:$B$61,$C$48:$N$61,AC$47,$R55,0)</f>
        <v>0.20781288000000001</v>
      </c>
      <c r="AD55" s="19">
        <f>_xll.Interp2dTab(-1,0,$C$47:$N$47,$B$48:$B$61,$C$48:$N$61,AD$47,$R55,0)</f>
        <v>2.968788E-2</v>
      </c>
      <c r="AE55" s="19">
        <f>_xll.Interp2dTab(-1,0,$C$47:$N$47,$B$48:$B$61,$C$48:$N$61,AE$47,$R55,0)</f>
        <v>2.968788E-2</v>
      </c>
      <c r="AF55" s="19">
        <f>_xll.Interp2dTab(-1,0,$C$47:$N$47,$B$48:$B$61,$C$48:$N$61,AF$47,$R55,0)</f>
        <v>2.968788E-2</v>
      </c>
      <c r="AG55" s="19">
        <f>_xll.Interp2dTab(-1,0,$C$47:$N$47,$B$48:$B$61,$C$48:$N$61,AG$47,$R55,0)</f>
        <v>2.968788E-2</v>
      </c>
      <c r="AH55" s="19">
        <f>_xll.Interp2dTab(-1,0,$C$47:$N$47,$B$48:$B$61,$C$48:$N$61,AH$47,$R55,0)</f>
        <v>2.968788E-2</v>
      </c>
      <c r="AJ55" s="18"/>
      <c r="AK55">
        <v>1700</v>
      </c>
      <c r="AL55" s="19">
        <f t="shared" si="6"/>
        <v>7.0485944399999996</v>
      </c>
      <c r="AM55" s="19">
        <f t="shared" si="6"/>
        <v>10.91578144</v>
      </c>
      <c r="AN55" s="19">
        <f t="shared" si="6"/>
        <v>11.50171944</v>
      </c>
      <c r="AO55" s="19">
        <f t="shared" si="6"/>
        <v>11.97046944</v>
      </c>
      <c r="AP55" s="19">
        <f t="shared" si="6"/>
        <v>6.8095314399999998</v>
      </c>
      <c r="AQ55" s="19">
        <f t="shared" si="6"/>
        <v>2.9572444909090905</v>
      </c>
      <c r="AR55" s="19">
        <f t="shared" si="6"/>
        <v>0.41093699999999989</v>
      </c>
      <c r="AS55" s="19">
        <f t="shared" si="6"/>
        <v>-0.17499999999999982</v>
      </c>
      <c r="AT55" s="19">
        <f t="shared" si="6"/>
        <v>-0.64257790333333342</v>
      </c>
      <c r="AU55" s="19">
        <f t="shared" si="6"/>
        <v>-0.97656211999999998</v>
      </c>
      <c r="AV55" s="19">
        <f t="shared" si="6"/>
        <v>-1.5109371199999999</v>
      </c>
      <c r="AW55" s="19">
        <f t="shared" si="6"/>
        <v>-1.68906212</v>
      </c>
      <c r="AX55" s="19">
        <f t="shared" si="6"/>
        <v>-0.98593712</v>
      </c>
      <c r="AY55" s="19">
        <f t="shared" si="6"/>
        <v>0.30312588000000001</v>
      </c>
      <c r="AZ55" s="19">
        <f t="shared" si="6"/>
        <v>1.7093758800000001</v>
      </c>
      <c r="BA55" s="19">
        <f t="shared" si="6"/>
        <v>3.1156258800000001</v>
      </c>
    </row>
    <row r="56" spans="1:53">
      <c r="A56" s="20"/>
      <c r="B56">
        <f t="shared" si="7"/>
        <v>2400</v>
      </c>
      <c r="C56" s="19">
        <f t="shared" si="8"/>
        <v>1.52</v>
      </c>
      <c r="D56" s="19">
        <f t="shared" si="8"/>
        <v>1.52</v>
      </c>
      <c r="E56" s="19">
        <f t="shared" si="8"/>
        <v>1.52</v>
      </c>
      <c r="F56" s="19">
        <f t="shared" si="8"/>
        <v>1.52</v>
      </c>
      <c r="G56" s="19">
        <f t="shared" si="8"/>
        <v>1.52</v>
      </c>
      <c r="H56" s="19">
        <f t="shared" si="8"/>
        <v>1.52</v>
      </c>
      <c r="I56" s="19">
        <f t="shared" si="8"/>
        <v>1.52</v>
      </c>
      <c r="J56" s="19">
        <f t="shared" si="8"/>
        <v>1.52</v>
      </c>
      <c r="K56" s="19">
        <f t="shared" si="8"/>
        <v>1.52</v>
      </c>
      <c r="L56" s="19">
        <f t="shared" si="8"/>
        <v>0.74218788000000002</v>
      </c>
      <c r="M56" s="19">
        <f t="shared" si="8"/>
        <v>2.968788E-2</v>
      </c>
      <c r="N56" s="22">
        <f t="shared" si="5"/>
        <v>2.968788E-2</v>
      </c>
      <c r="Q56" s="18"/>
      <c r="R56">
        <v>1800</v>
      </c>
      <c r="S56" s="19">
        <f>_xll.Interp2dTab(-1,0,$C$47:$N$47,$B$48:$B$61,$C$48:$N$61,S$47,$R56,0)</f>
        <v>2.2800000000000002</v>
      </c>
      <c r="T56" s="19">
        <f>_xll.Interp2dTab(-1,0,$C$47:$N$47,$B$48:$B$61,$C$48:$N$61,T$47,$R56,0)</f>
        <v>2.2800000000000002</v>
      </c>
      <c r="U56" s="19">
        <f>_xll.Interp2dTab(-1,0,$C$47:$N$47,$B$48:$B$61,$C$48:$N$61,U$47,$R56,0)</f>
        <v>2.2800000000000002</v>
      </c>
      <c r="V56" s="19">
        <f>_xll.Interp2dTab(-1,0,$C$47:$N$47,$B$48:$B$61,$C$48:$N$61,V$47,$R56,0)</f>
        <v>2.2800000000000002</v>
      </c>
      <c r="W56" s="19">
        <f>_xll.Interp2dTab(-1,0,$C$47:$N$47,$B$48:$B$61,$C$48:$N$61,W$47,$R56,0)</f>
        <v>2.2800000000000002</v>
      </c>
      <c r="X56" s="19">
        <f>_xll.Interp2dTab(-1,0,$C$47:$N$47,$B$48:$B$61,$C$48:$N$61,X$47,$R56,0)</f>
        <v>2.2130681818181817</v>
      </c>
      <c r="Y56" s="19">
        <f>_xll.Interp2dTab(-1,0,$C$47:$N$47,$B$48:$B$61,$C$48:$N$61,Y$47,$R56,0)</f>
        <v>1.54375</v>
      </c>
      <c r="Z56" s="19">
        <f>_xll.Interp2dTab(-1,0,$C$47:$N$47,$B$48:$B$61,$C$48:$N$61,Z$47,$R56,0)</f>
        <v>1.54375</v>
      </c>
      <c r="AA56" s="19">
        <f>_xll.Interp2dTab(-1,0,$C$47:$N$47,$B$48:$B$61,$C$48:$N$61,AA$47,$R56,0)</f>
        <v>1.4101563133333332</v>
      </c>
      <c r="AB56" s="19">
        <f>_xll.Interp2dTab(-1,0,$C$47:$N$47,$B$48:$B$61,$C$48:$N$61,AB$47,$R56,0)</f>
        <v>0.74218788000000002</v>
      </c>
      <c r="AC56" s="19">
        <f>_xll.Interp2dTab(-1,0,$C$47:$N$47,$B$48:$B$61,$C$48:$N$61,AC$47,$R56,0)</f>
        <v>0.20781288000000001</v>
      </c>
      <c r="AD56" s="19">
        <f>_xll.Interp2dTab(-1,0,$C$47:$N$47,$B$48:$B$61,$C$48:$N$61,AD$47,$R56,0)</f>
        <v>2.968788E-2</v>
      </c>
      <c r="AE56" s="19">
        <f>_xll.Interp2dTab(-1,0,$C$47:$N$47,$B$48:$B$61,$C$48:$N$61,AE$47,$R56,0)</f>
        <v>2.968788E-2</v>
      </c>
      <c r="AF56" s="19">
        <f>_xll.Interp2dTab(-1,0,$C$47:$N$47,$B$48:$B$61,$C$48:$N$61,AF$47,$R56,0)</f>
        <v>2.968788E-2</v>
      </c>
      <c r="AG56" s="19">
        <f>_xll.Interp2dTab(-1,0,$C$47:$N$47,$B$48:$B$61,$C$48:$N$61,AG$47,$R56,0)</f>
        <v>2.968788E-2</v>
      </c>
      <c r="AH56" s="19">
        <f>_xll.Interp2dTab(-1,0,$C$47:$N$47,$B$48:$B$61,$C$48:$N$61,AH$47,$R56,0)</f>
        <v>2.968788E-2</v>
      </c>
      <c r="AJ56" s="18"/>
      <c r="AK56">
        <v>1800</v>
      </c>
      <c r="AL56" s="19">
        <f t="shared" si="6"/>
        <v>6.3034379999999999</v>
      </c>
      <c r="AM56" s="19">
        <f t="shared" si="6"/>
        <v>10.170625000000001</v>
      </c>
      <c r="AN56" s="19">
        <f t="shared" si="6"/>
        <v>10.756563</v>
      </c>
      <c r="AO56" s="19">
        <f t="shared" si="6"/>
        <v>11.225313</v>
      </c>
      <c r="AP56" s="19">
        <f t="shared" si="6"/>
        <v>7.8268750000000002</v>
      </c>
      <c r="AQ56" s="19">
        <f t="shared" si="6"/>
        <v>3.4240061818181817</v>
      </c>
      <c r="AR56" s="19">
        <f t="shared" si="6"/>
        <v>1.465625</v>
      </c>
      <c r="AS56" s="19">
        <f t="shared" si="6"/>
        <v>0.99687499999999996</v>
      </c>
      <c r="AT56" s="19">
        <f t="shared" si="6"/>
        <v>0.86328131333333324</v>
      </c>
      <c r="AU56" s="19">
        <f t="shared" si="6"/>
        <v>0.19531288000000002</v>
      </c>
      <c r="AV56" s="19">
        <f t="shared" si="6"/>
        <v>-0.33906212000000002</v>
      </c>
      <c r="AW56" s="19">
        <f t="shared" si="6"/>
        <v>-0.51718712</v>
      </c>
      <c r="AX56" s="19">
        <f t="shared" si="6"/>
        <v>0.30312588000000001</v>
      </c>
      <c r="AY56" s="19">
        <f t="shared" si="6"/>
        <v>1.7093758800000001</v>
      </c>
      <c r="AZ56" s="19">
        <f t="shared" si="6"/>
        <v>3.1156258800000001</v>
      </c>
      <c r="BA56" s="19">
        <f t="shared" si="6"/>
        <v>4.63906288</v>
      </c>
    </row>
    <row r="57" spans="1:53">
      <c r="A57" s="20"/>
      <c r="B57">
        <f t="shared" si="7"/>
        <v>2600</v>
      </c>
      <c r="C57" s="19">
        <f t="shared" si="8"/>
        <v>1.52</v>
      </c>
      <c r="D57" s="19">
        <f t="shared" si="8"/>
        <v>1.52</v>
      </c>
      <c r="E57" s="19">
        <f t="shared" si="8"/>
        <v>1.52</v>
      </c>
      <c r="F57" s="19">
        <f t="shared" si="8"/>
        <v>1.52</v>
      </c>
      <c r="G57" s="19">
        <f t="shared" si="8"/>
        <v>1.52</v>
      </c>
      <c r="H57" s="19">
        <f t="shared" si="8"/>
        <v>1.52</v>
      </c>
      <c r="I57" s="19">
        <f t="shared" si="8"/>
        <v>1.52</v>
      </c>
      <c r="J57" s="19">
        <f t="shared" si="8"/>
        <v>1.52</v>
      </c>
      <c r="K57" s="19">
        <f t="shared" si="8"/>
        <v>1.52</v>
      </c>
      <c r="L57" s="19">
        <f t="shared" si="8"/>
        <v>0.74218788000000002</v>
      </c>
      <c r="M57" s="19">
        <f t="shared" si="8"/>
        <v>2.968788E-2</v>
      </c>
      <c r="N57" s="22">
        <f t="shared" si="5"/>
        <v>2.968788E-2</v>
      </c>
      <c r="Q57" s="18"/>
      <c r="R57">
        <v>2000</v>
      </c>
      <c r="S57" s="19">
        <f>_xll.Interp2dTab(-1,0,$C$47:$N$47,$B$48:$B$61,$C$48:$N$61,S$47,$R57,0)</f>
        <v>1.52</v>
      </c>
      <c r="T57" s="19">
        <f>_xll.Interp2dTab(-1,0,$C$47:$N$47,$B$48:$B$61,$C$48:$N$61,T$47,$R57,0)</f>
        <v>1.52</v>
      </c>
      <c r="U57" s="19">
        <f>_xll.Interp2dTab(-1,0,$C$47:$N$47,$B$48:$B$61,$C$48:$N$61,U$47,$R57,0)</f>
        <v>1.52</v>
      </c>
      <c r="V57" s="19">
        <f>_xll.Interp2dTab(-1,0,$C$47:$N$47,$B$48:$B$61,$C$48:$N$61,V$47,$R57,0)</f>
        <v>1.52</v>
      </c>
      <c r="W57" s="19">
        <f>_xll.Interp2dTab(-1,0,$C$47:$N$47,$B$48:$B$61,$C$48:$N$61,W$47,$R57,0)</f>
        <v>1.52</v>
      </c>
      <c r="X57" s="19">
        <f>_xll.Interp2dTab(-1,0,$C$47:$N$47,$B$48:$B$61,$C$48:$N$61,X$47,$R57,0)</f>
        <v>1.52</v>
      </c>
      <c r="Y57" s="19">
        <f>_xll.Interp2dTab(-1,0,$C$47:$N$47,$B$48:$B$61,$C$48:$N$61,Y$47,$R57,0)</f>
        <v>1.52</v>
      </c>
      <c r="Z57" s="19">
        <f>_xll.Interp2dTab(-1,0,$C$47:$N$47,$B$48:$B$61,$C$48:$N$61,Z$47,$R57,0)</f>
        <v>1.52</v>
      </c>
      <c r="AA57" s="19">
        <f>_xll.Interp2dTab(-1,0,$C$47:$N$47,$B$48:$B$61,$C$48:$N$61,AA$47,$R57,0)</f>
        <v>1.3903646466666668</v>
      </c>
      <c r="AB57" s="19">
        <f>_xll.Interp2dTab(-1,0,$C$47:$N$47,$B$48:$B$61,$C$48:$N$61,AB$47,$R57,0)</f>
        <v>0.74218788000000002</v>
      </c>
      <c r="AC57" s="19">
        <f>_xll.Interp2dTab(-1,0,$C$47:$N$47,$B$48:$B$61,$C$48:$N$61,AC$47,$R57,0)</f>
        <v>0.20781288000000001</v>
      </c>
      <c r="AD57" s="19">
        <f>_xll.Interp2dTab(-1,0,$C$47:$N$47,$B$48:$B$61,$C$48:$N$61,AD$47,$R57,0)</f>
        <v>2.968788E-2</v>
      </c>
      <c r="AE57" s="19">
        <f>_xll.Interp2dTab(-1,0,$C$47:$N$47,$B$48:$B$61,$C$48:$N$61,AE$47,$R57,0)</f>
        <v>2.968788E-2</v>
      </c>
      <c r="AF57" s="19">
        <f>_xll.Interp2dTab(-1,0,$C$47:$N$47,$B$48:$B$61,$C$48:$N$61,AF$47,$R57,0)</f>
        <v>2.968788E-2</v>
      </c>
      <c r="AG57" s="19">
        <f>_xll.Interp2dTab(-1,0,$C$47:$N$47,$B$48:$B$61,$C$48:$N$61,AG$47,$R57,0)</f>
        <v>2.968788E-2</v>
      </c>
      <c r="AH57" s="19">
        <f>_xll.Interp2dTab(-1,0,$C$47:$N$47,$B$48:$B$61,$C$48:$N$61,AH$47,$R57,0)</f>
        <v>2.968788E-2</v>
      </c>
      <c r="AJ57" s="18"/>
      <c r="AK57">
        <v>2000</v>
      </c>
      <c r="AL57" s="19">
        <f t="shared" si="6"/>
        <v>6.4809380000000001</v>
      </c>
      <c r="AM57" s="19">
        <f t="shared" si="6"/>
        <v>10.465313</v>
      </c>
      <c r="AN57" s="19">
        <f t="shared" si="6"/>
        <v>10.465313</v>
      </c>
      <c r="AO57" s="19">
        <f t="shared" si="6"/>
        <v>10.465313</v>
      </c>
      <c r="AP57" s="19">
        <f t="shared" si="6"/>
        <v>8.1215630000000001</v>
      </c>
      <c r="AQ57" s="19">
        <f t="shared" si="6"/>
        <v>4.2543749999999996</v>
      </c>
      <c r="AR57" s="19">
        <f t="shared" si="6"/>
        <v>3.785625</v>
      </c>
      <c r="AS57" s="19">
        <f t="shared" si="6"/>
        <v>3.785625</v>
      </c>
      <c r="AT57" s="19">
        <f t="shared" si="6"/>
        <v>3.6559896466666668</v>
      </c>
      <c r="AU57" s="19">
        <f t="shared" si="6"/>
        <v>3.0078128799999999</v>
      </c>
      <c r="AV57" s="19">
        <f t="shared" si="6"/>
        <v>2.4734378800000001</v>
      </c>
      <c r="AW57" s="19">
        <f t="shared" si="6"/>
        <v>2.29531288</v>
      </c>
      <c r="AX57" s="19">
        <f t="shared" si="6"/>
        <v>3.5843758800000001</v>
      </c>
      <c r="AY57" s="19">
        <f t="shared" si="6"/>
        <v>4.9906258799999996</v>
      </c>
      <c r="AZ57" s="19">
        <f t="shared" si="6"/>
        <v>6.3968758799999996</v>
      </c>
      <c r="BA57" s="19">
        <f t="shared" si="6"/>
        <v>7.68593788</v>
      </c>
    </row>
    <row r="58" spans="1:53">
      <c r="A58" s="20"/>
      <c r="B58">
        <f t="shared" si="7"/>
        <v>2800</v>
      </c>
      <c r="C58" s="19">
        <f t="shared" si="8"/>
        <v>1.52</v>
      </c>
      <c r="D58" s="19">
        <f t="shared" si="8"/>
        <v>1.52</v>
      </c>
      <c r="E58" s="19">
        <f t="shared" si="8"/>
        <v>1.52</v>
      </c>
      <c r="F58" s="19">
        <f t="shared" si="8"/>
        <v>1.52</v>
      </c>
      <c r="G58" s="19">
        <f t="shared" si="8"/>
        <v>1.52</v>
      </c>
      <c r="H58" s="19">
        <f t="shared" si="8"/>
        <v>1.52</v>
      </c>
      <c r="I58" s="19">
        <f t="shared" si="8"/>
        <v>1.52</v>
      </c>
      <c r="J58" s="19">
        <f t="shared" si="8"/>
        <v>1.52</v>
      </c>
      <c r="K58" s="19">
        <f t="shared" si="8"/>
        <v>1.52</v>
      </c>
      <c r="L58" s="19">
        <f t="shared" si="8"/>
        <v>1.54375</v>
      </c>
      <c r="M58" s="19">
        <f t="shared" si="8"/>
        <v>2.968788E-2</v>
      </c>
      <c r="N58" s="22">
        <f t="shared" si="5"/>
        <v>2.968788E-2</v>
      </c>
      <c r="Q58" s="18"/>
      <c r="R58">
        <v>2200</v>
      </c>
      <c r="S58" s="19">
        <f>_xll.Interp2dTab(-1,0,$C$47:$N$47,$B$48:$B$61,$C$48:$N$61,S$47,$R58,0)</f>
        <v>1.52</v>
      </c>
      <c r="T58" s="19">
        <f>_xll.Interp2dTab(-1,0,$C$47:$N$47,$B$48:$B$61,$C$48:$N$61,T$47,$R58,0)</f>
        <v>1.52</v>
      </c>
      <c r="U58" s="19">
        <f>_xll.Interp2dTab(-1,0,$C$47:$N$47,$B$48:$B$61,$C$48:$N$61,U$47,$R58,0)</f>
        <v>1.52</v>
      </c>
      <c r="V58" s="19">
        <f>_xll.Interp2dTab(-1,0,$C$47:$N$47,$B$48:$B$61,$C$48:$N$61,V$47,$R58,0)</f>
        <v>1.52</v>
      </c>
      <c r="W58" s="19">
        <f>_xll.Interp2dTab(-1,0,$C$47:$N$47,$B$48:$B$61,$C$48:$N$61,W$47,$R58,0)</f>
        <v>1.52</v>
      </c>
      <c r="X58" s="19">
        <f>_xll.Interp2dTab(-1,0,$C$47:$N$47,$B$48:$B$61,$C$48:$N$61,X$47,$R58,0)</f>
        <v>1.52</v>
      </c>
      <c r="Y58" s="19">
        <f>_xll.Interp2dTab(-1,0,$C$47:$N$47,$B$48:$B$61,$C$48:$N$61,Y$47,$R58,0)</f>
        <v>1.52</v>
      </c>
      <c r="Z58" s="19">
        <f>_xll.Interp2dTab(-1,0,$C$47:$N$47,$B$48:$B$61,$C$48:$N$61,Z$47,$R58,0)</f>
        <v>1.52</v>
      </c>
      <c r="AA58" s="19">
        <f>_xll.Interp2dTab(-1,0,$C$47:$N$47,$B$48:$B$61,$C$48:$N$61,AA$47,$R58,0)</f>
        <v>1.3903646466666668</v>
      </c>
      <c r="AB58" s="19">
        <f>_xll.Interp2dTab(-1,0,$C$47:$N$47,$B$48:$B$61,$C$48:$N$61,AB$47,$R58,0)</f>
        <v>0.74218788000000002</v>
      </c>
      <c r="AC58" s="19">
        <f>_xll.Interp2dTab(-1,0,$C$47:$N$47,$B$48:$B$61,$C$48:$N$61,AC$47,$R58,0)</f>
        <v>0.20781288000000001</v>
      </c>
      <c r="AD58" s="19">
        <f>_xll.Interp2dTab(-1,0,$C$47:$N$47,$B$48:$B$61,$C$48:$N$61,AD$47,$R58,0)</f>
        <v>2.968788E-2</v>
      </c>
      <c r="AE58" s="19">
        <f>_xll.Interp2dTab(-1,0,$C$47:$N$47,$B$48:$B$61,$C$48:$N$61,AE$47,$R58,0)</f>
        <v>2.968788E-2</v>
      </c>
      <c r="AF58" s="19">
        <f>_xll.Interp2dTab(-1,0,$C$47:$N$47,$B$48:$B$61,$C$48:$N$61,AF$47,$R58,0)</f>
        <v>2.968788E-2</v>
      </c>
      <c r="AG58" s="19">
        <f>_xll.Interp2dTab(-1,0,$C$47:$N$47,$B$48:$B$61,$C$48:$N$61,AG$47,$R58,0)</f>
        <v>2.968788E-2</v>
      </c>
      <c r="AH58" s="19">
        <f>_xll.Interp2dTab(-1,0,$C$47:$N$47,$B$48:$B$61,$C$48:$N$61,AH$47,$R58,0)</f>
        <v>2.968788E-2</v>
      </c>
      <c r="AJ58" s="18"/>
      <c r="AK58">
        <v>2200</v>
      </c>
      <c r="AL58" s="19">
        <f t="shared" si="6"/>
        <v>6.8324999999999996</v>
      </c>
      <c r="AM58" s="19">
        <f t="shared" si="6"/>
        <v>10.465313</v>
      </c>
      <c r="AN58" s="19">
        <f t="shared" si="6"/>
        <v>10.465313</v>
      </c>
      <c r="AO58" s="19">
        <f t="shared" si="6"/>
        <v>10.465313</v>
      </c>
      <c r="AP58" s="19">
        <f t="shared" si="6"/>
        <v>9.2934380000000001</v>
      </c>
      <c r="AQ58" s="19">
        <f t="shared" si="6"/>
        <v>6.7153130000000001</v>
      </c>
      <c r="AR58" s="19">
        <f t="shared" si="6"/>
        <v>6.4809380000000001</v>
      </c>
      <c r="AS58" s="19">
        <f t="shared" si="6"/>
        <v>6.4809380000000001</v>
      </c>
      <c r="AT58" s="19">
        <f t="shared" si="6"/>
        <v>6.3513026466666664</v>
      </c>
      <c r="AU58" s="19">
        <f t="shared" si="6"/>
        <v>5.70312588</v>
      </c>
      <c r="AV58" s="19">
        <f t="shared" si="6"/>
        <v>5.1687508799999993</v>
      </c>
      <c r="AW58" s="19">
        <f t="shared" si="6"/>
        <v>6.1625008799999996</v>
      </c>
      <c r="AX58" s="19">
        <f t="shared" si="6"/>
        <v>7.3343758799999996</v>
      </c>
      <c r="AY58" s="19">
        <f t="shared" si="6"/>
        <v>8.5062508799999996</v>
      </c>
      <c r="AZ58" s="19">
        <f t="shared" si="6"/>
        <v>9.6781258799999996</v>
      </c>
      <c r="BA58" s="19">
        <f t="shared" si="6"/>
        <v>10.85000088</v>
      </c>
    </row>
    <row r="59" spans="1:53">
      <c r="A59" s="20"/>
      <c r="B59">
        <f t="shared" si="7"/>
        <v>3000</v>
      </c>
      <c r="C59" s="19">
        <f t="shared" si="8"/>
        <v>1.52</v>
      </c>
      <c r="D59" s="19">
        <f t="shared" si="8"/>
        <v>1.52</v>
      </c>
      <c r="E59" s="19">
        <f t="shared" si="8"/>
        <v>1.52</v>
      </c>
      <c r="F59" s="19">
        <f t="shared" si="8"/>
        <v>1.52</v>
      </c>
      <c r="G59" s="19">
        <f t="shared" si="8"/>
        <v>1.52</v>
      </c>
      <c r="H59" s="19">
        <f t="shared" si="8"/>
        <v>1.52</v>
      </c>
      <c r="I59" s="19">
        <f t="shared" si="8"/>
        <v>1.52</v>
      </c>
      <c r="J59" s="19">
        <f t="shared" si="8"/>
        <v>1.52</v>
      </c>
      <c r="K59" s="19">
        <f t="shared" si="8"/>
        <v>1.52</v>
      </c>
      <c r="L59" s="19">
        <f t="shared" si="8"/>
        <v>1.54375</v>
      </c>
      <c r="M59" s="19">
        <f t="shared" si="8"/>
        <v>2.968788E-2</v>
      </c>
      <c r="N59" s="22">
        <f t="shared" si="5"/>
        <v>2.968788E-2</v>
      </c>
      <c r="Q59" s="18"/>
      <c r="R59">
        <v>2400</v>
      </c>
      <c r="S59" s="19">
        <f>_xll.Interp2dTab(-1,0,$C$47:$N$47,$B$48:$B$61,$C$48:$N$61,S$47,$R59,0)</f>
        <v>1.52</v>
      </c>
      <c r="T59" s="19">
        <f>_xll.Interp2dTab(-1,0,$C$47:$N$47,$B$48:$B$61,$C$48:$N$61,T$47,$R59,0)</f>
        <v>1.52</v>
      </c>
      <c r="U59" s="19">
        <f>_xll.Interp2dTab(-1,0,$C$47:$N$47,$B$48:$B$61,$C$48:$N$61,U$47,$R59,0)</f>
        <v>1.52</v>
      </c>
      <c r="V59" s="19">
        <f>_xll.Interp2dTab(-1,0,$C$47:$N$47,$B$48:$B$61,$C$48:$N$61,V$47,$R59,0)</f>
        <v>1.52</v>
      </c>
      <c r="W59" s="19">
        <f>_xll.Interp2dTab(-1,0,$C$47:$N$47,$B$48:$B$61,$C$48:$N$61,W$47,$R59,0)</f>
        <v>1.52</v>
      </c>
      <c r="X59" s="19">
        <f>_xll.Interp2dTab(-1,0,$C$47:$N$47,$B$48:$B$61,$C$48:$N$61,X$47,$R59,0)</f>
        <v>1.52</v>
      </c>
      <c r="Y59" s="19">
        <f>_xll.Interp2dTab(-1,0,$C$47:$N$47,$B$48:$B$61,$C$48:$N$61,Y$47,$R59,0)</f>
        <v>1.52</v>
      </c>
      <c r="Z59" s="19">
        <f>_xll.Interp2dTab(-1,0,$C$47:$N$47,$B$48:$B$61,$C$48:$N$61,Z$47,$R59,0)</f>
        <v>1.52</v>
      </c>
      <c r="AA59" s="19">
        <f>_xll.Interp2dTab(-1,0,$C$47:$N$47,$B$48:$B$61,$C$48:$N$61,AA$47,$R59,0)</f>
        <v>1.3903646466666668</v>
      </c>
      <c r="AB59" s="19">
        <f>_xll.Interp2dTab(-1,0,$C$47:$N$47,$B$48:$B$61,$C$48:$N$61,AB$47,$R59,0)</f>
        <v>0.74218788000000002</v>
      </c>
      <c r="AC59" s="19">
        <f>_xll.Interp2dTab(-1,0,$C$47:$N$47,$B$48:$B$61,$C$48:$N$61,AC$47,$R59,0)</f>
        <v>0.20781288000000001</v>
      </c>
      <c r="AD59" s="19">
        <f>_xll.Interp2dTab(-1,0,$C$47:$N$47,$B$48:$B$61,$C$48:$N$61,AD$47,$R59,0)</f>
        <v>2.968788E-2</v>
      </c>
      <c r="AE59" s="19">
        <f>_xll.Interp2dTab(-1,0,$C$47:$N$47,$B$48:$B$61,$C$48:$N$61,AE$47,$R59,0)</f>
        <v>2.968788E-2</v>
      </c>
      <c r="AF59" s="19">
        <f>_xll.Interp2dTab(-1,0,$C$47:$N$47,$B$48:$B$61,$C$48:$N$61,AF$47,$R59,0)</f>
        <v>2.968788E-2</v>
      </c>
      <c r="AG59" s="19">
        <f>_xll.Interp2dTab(-1,0,$C$47:$N$47,$B$48:$B$61,$C$48:$N$61,AG$47,$R59,0)</f>
        <v>2.968788E-2</v>
      </c>
      <c r="AH59" s="19">
        <f>_xll.Interp2dTab(-1,0,$C$47:$N$47,$B$48:$B$61,$C$48:$N$61,AH$47,$R59,0)</f>
        <v>2.968788E-2</v>
      </c>
      <c r="AJ59" s="18"/>
      <c r="AK59">
        <v>2400</v>
      </c>
      <c r="AL59" s="19">
        <f t="shared" si="6"/>
        <v>7.0668749999999996</v>
      </c>
      <c r="AM59" s="19">
        <f t="shared" si="6"/>
        <v>11.05125</v>
      </c>
      <c r="AN59" s="19">
        <f t="shared" si="6"/>
        <v>11.05125</v>
      </c>
      <c r="AO59" s="19">
        <f t="shared" si="6"/>
        <v>11.05125</v>
      </c>
      <c r="AP59" s="19">
        <f t="shared" si="6"/>
        <v>10.5825</v>
      </c>
      <c r="AQ59" s="19">
        <f t="shared" si="6"/>
        <v>9.7621880000000001</v>
      </c>
      <c r="AR59" s="19">
        <f t="shared" si="6"/>
        <v>9.5278130000000001</v>
      </c>
      <c r="AS59" s="19">
        <f t="shared" si="6"/>
        <v>9.5278130000000001</v>
      </c>
      <c r="AT59" s="19">
        <f t="shared" si="6"/>
        <v>9.3981776466666673</v>
      </c>
      <c r="AU59" s="19">
        <f t="shared" si="6"/>
        <v>8.75000088</v>
      </c>
      <c r="AV59" s="19">
        <f t="shared" si="6"/>
        <v>9.153125880000001</v>
      </c>
      <c r="AW59" s="19">
        <f t="shared" si="6"/>
        <v>10.029687880000001</v>
      </c>
      <c r="AX59" s="19">
        <f t="shared" si="6"/>
        <v>10.967187880000001</v>
      </c>
      <c r="AY59" s="19">
        <f t="shared" si="6"/>
        <v>11.904687880000001</v>
      </c>
      <c r="AZ59" s="19">
        <f t="shared" si="6"/>
        <v>12.95937588</v>
      </c>
      <c r="BA59" s="19">
        <f t="shared" si="6"/>
        <v>13.89687588</v>
      </c>
    </row>
    <row r="60" spans="1:53">
      <c r="A60" s="20"/>
      <c r="B60">
        <f t="shared" si="7"/>
        <v>3200</v>
      </c>
      <c r="C60" s="19">
        <f t="shared" si="8"/>
        <v>1.52</v>
      </c>
      <c r="D60" s="19">
        <f t="shared" si="8"/>
        <v>1.52</v>
      </c>
      <c r="E60" s="19">
        <f t="shared" si="8"/>
        <v>1.52</v>
      </c>
      <c r="F60" s="19">
        <f t="shared" si="8"/>
        <v>1.52</v>
      </c>
      <c r="G60" s="19">
        <f t="shared" si="8"/>
        <v>1.52</v>
      </c>
      <c r="H60" s="19">
        <f t="shared" si="8"/>
        <v>1.52</v>
      </c>
      <c r="I60" s="19">
        <f t="shared" si="8"/>
        <v>1.52</v>
      </c>
      <c r="J60" s="19">
        <f t="shared" si="8"/>
        <v>1.52</v>
      </c>
      <c r="K60" s="19">
        <f t="shared" si="8"/>
        <v>1.52</v>
      </c>
      <c r="L60" s="19">
        <f t="shared" si="8"/>
        <v>1.54375</v>
      </c>
      <c r="M60" s="19">
        <f t="shared" si="8"/>
        <v>2.968788E-2</v>
      </c>
      <c r="N60" s="22">
        <f t="shared" si="5"/>
        <v>2.968788E-2</v>
      </c>
      <c r="Q60" s="18"/>
      <c r="R60">
        <v>2600</v>
      </c>
      <c r="S60" s="19">
        <f>_xll.Interp2dTab(-1,0,$C$47:$N$47,$B$48:$B$61,$C$48:$N$61,S$47,$R60,0)</f>
        <v>1.52</v>
      </c>
      <c r="T60" s="19">
        <f>_xll.Interp2dTab(-1,0,$C$47:$N$47,$B$48:$B$61,$C$48:$N$61,T$47,$R60,0)</f>
        <v>1.52</v>
      </c>
      <c r="U60" s="19">
        <f>_xll.Interp2dTab(-1,0,$C$47:$N$47,$B$48:$B$61,$C$48:$N$61,U$47,$R60,0)</f>
        <v>1.52</v>
      </c>
      <c r="V60" s="19">
        <f>_xll.Interp2dTab(-1,0,$C$47:$N$47,$B$48:$B$61,$C$48:$N$61,V$47,$R60,0)</f>
        <v>1.52</v>
      </c>
      <c r="W60" s="19">
        <f>_xll.Interp2dTab(-1,0,$C$47:$N$47,$B$48:$B$61,$C$48:$N$61,W$47,$R60,0)</f>
        <v>1.52</v>
      </c>
      <c r="X60" s="19">
        <f>_xll.Interp2dTab(-1,0,$C$47:$N$47,$B$48:$B$61,$C$48:$N$61,X$47,$R60,0)</f>
        <v>1.52</v>
      </c>
      <c r="Y60" s="19">
        <f>_xll.Interp2dTab(-1,0,$C$47:$N$47,$B$48:$B$61,$C$48:$N$61,Y$47,$R60,0)</f>
        <v>1.52</v>
      </c>
      <c r="Z60" s="19">
        <f>_xll.Interp2dTab(-1,0,$C$47:$N$47,$B$48:$B$61,$C$48:$N$61,Z$47,$R60,0)</f>
        <v>1.52</v>
      </c>
      <c r="AA60" s="19">
        <f>_xll.Interp2dTab(-1,0,$C$47:$N$47,$B$48:$B$61,$C$48:$N$61,AA$47,$R60,0)</f>
        <v>1.3903646466666668</v>
      </c>
      <c r="AB60" s="19">
        <f>_xll.Interp2dTab(-1,0,$C$47:$N$47,$B$48:$B$61,$C$48:$N$61,AB$47,$R60,0)</f>
        <v>0.74218788000000002</v>
      </c>
      <c r="AC60" s="19">
        <f>_xll.Interp2dTab(-1,0,$C$47:$N$47,$B$48:$B$61,$C$48:$N$61,AC$47,$R60,0)</f>
        <v>0.20781288000000001</v>
      </c>
      <c r="AD60" s="19">
        <f>_xll.Interp2dTab(-1,0,$C$47:$N$47,$B$48:$B$61,$C$48:$N$61,AD$47,$R60,0)</f>
        <v>2.968788E-2</v>
      </c>
      <c r="AE60" s="19">
        <f>_xll.Interp2dTab(-1,0,$C$47:$N$47,$B$48:$B$61,$C$48:$N$61,AE$47,$R60,0)</f>
        <v>2.968788E-2</v>
      </c>
      <c r="AF60" s="19">
        <f>_xll.Interp2dTab(-1,0,$C$47:$N$47,$B$48:$B$61,$C$48:$N$61,AF$47,$R60,0)</f>
        <v>2.968788E-2</v>
      </c>
      <c r="AG60" s="19">
        <f>_xll.Interp2dTab(-1,0,$C$47:$N$47,$B$48:$B$61,$C$48:$N$61,AG$47,$R60,0)</f>
        <v>2.968788E-2</v>
      </c>
      <c r="AH60" s="19">
        <f>_xll.Interp2dTab(-1,0,$C$47:$N$47,$B$48:$B$61,$C$48:$N$61,AH$47,$R60,0)</f>
        <v>2.968788E-2</v>
      </c>
      <c r="AJ60" s="18"/>
      <c r="AK60">
        <v>2600</v>
      </c>
      <c r="AL60" s="19">
        <f t="shared" si="6"/>
        <v>7.3012499999999996</v>
      </c>
      <c r="AM60" s="19">
        <f t="shared" si="6"/>
        <v>11.52</v>
      </c>
      <c r="AN60" s="19">
        <f t="shared" si="6"/>
        <v>11.52</v>
      </c>
      <c r="AO60" s="19">
        <f t="shared" si="6"/>
        <v>11.52</v>
      </c>
      <c r="AP60" s="19">
        <f t="shared" si="6"/>
        <v>11.285625</v>
      </c>
      <c r="AQ60" s="19">
        <f t="shared" si="6"/>
        <v>11.285625</v>
      </c>
      <c r="AR60" s="19">
        <f t="shared" si="6"/>
        <v>11.285625</v>
      </c>
      <c r="AS60" s="19">
        <f t="shared" si="6"/>
        <v>11.637188</v>
      </c>
      <c r="AT60" s="19">
        <f t="shared" si="6"/>
        <v>12.327864646666667</v>
      </c>
      <c r="AU60" s="19">
        <f t="shared" si="6"/>
        <v>12.617187879999999</v>
      </c>
      <c r="AV60" s="19">
        <f t="shared" si="6"/>
        <v>13.489062880000001</v>
      </c>
      <c r="AW60" s="19">
        <f t="shared" si="6"/>
        <v>14.482812880000001</v>
      </c>
      <c r="AX60" s="19">
        <f t="shared" si="6"/>
        <v>15.53750088</v>
      </c>
      <c r="AY60" s="19">
        <f t="shared" si="6"/>
        <v>16.70937588</v>
      </c>
      <c r="AZ60" s="19">
        <f t="shared" si="6"/>
        <v>18.11562588</v>
      </c>
      <c r="BA60" s="19">
        <f t="shared" si="6"/>
        <v>19.639062880000001</v>
      </c>
    </row>
    <row r="61" spans="1:53">
      <c r="A61" s="20"/>
      <c r="B61" s="21">
        <f t="shared" si="7"/>
        <v>3300</v>
      </c>
      <c r="C61" s="22">
        <f t="shared" si="8"/>
        <v>1.52</v>
      </c>
      <c r="D61" s="22">
        <f t="shared" si="8"/>
        <v>1.52</v>
      </c>
      <c r="E61" s="22">
        <f t="shared" si="8"/>
        <v>1.52</v>
      </c>
      <c r="F61" s="22">
        <f t="shared" si="8"/>
        <v>1.52</v>
      </c>
      <c r="G61" s="22">
        <f t="shared" si="8"/>
        <v>1.52</v>
      </c>
      <c r="H61" s="22">
        <f t="shared" si="8"/>
        <v>1.52</v>
      </c>
      <c r="I61" s="22">
        <f t="shared" si="8"/>
        <v>1.52</v>
      </c>
      <c r="J61" s="22">
        <f t="shared" si="8"/>
        <v>1.52</v>
      </c>
      <c r="K61" s="22">
        <f t="shared" si="8"/>
        <v>1.52</v>
      </c>
      <c r="L61" s="22">
        <f t="shared" si="8"/>
        <v>1.54375</v>
      </c>
      <c r="M61" s="22">
        <f t="shared" si="8"/>
        <v>2.968788E-2</v>
      </c>
      <c r="N61" s="22">
        <f t="shared" si="5"/>
        <v>2.968788E-2</v>
      </c>
      <c r="Q61" s="18"/>
      <c r="R61">
        <v>2800</v>
      </c>
      <c r="S61" s="19">
        <f>_xll.Interp2dTab(-1,0,$C$47:$N$47,$B$48:$B$61,$C$48:$N$61,S$47,$R61,0)</f>
        <v>1.52</v>
      </c>
      <c r="T61" s="19">
        <f>_xll.Interp2dTab(-1,0,$C$47:$N$47,$B$48:$B$61,$C$48:$N$61,T$47,$R61,0)</f>
        <v>1.52</v>
      </c>
      <c r="U61" s="19">
        <f>_xll.Interp2dTab(-1,0,$C$47:$N$47,$B$48:$B$61,$C$48:$N$61,U$47,$R61,0)</f>
        <v>1.52</v>
      </c>
      <c r="V61" s="19">
        <f>_xll.Interp2dTab(-1,0,$C$47:$N$47,$B$48:$B$61,$C$48:$N$61,V$47,$R61,0)</f>
        <v>1.52</v>
      </c>
      <c r="W61" s="19">
        <f>_xll.Interp2dTab(-1,0,$C$47:$N$47,$B$48:$B$61,$C$48:$N$61,W$47,$R61,0)</f>
        <v>1.52</v>
      </c>
      <c r="X61" s="19">
        <f>_xll.Interp2dTab(-1,0,$C$47:$N$47,$B$48:$B$61,$C$48:$N$61,X$47,$R61,0)</f>
        <v>1.52</v>
      </c>
      <c r="Y61" s="19">
        <f>_xll.Interp2dTab(-1,0,$C$47:$N$47,$B$48:$B$61,$C$48:$N$61,Y$47,$R61,0)</f>
        <v>1.52</v>
      </c>
      <c r="Z61" s="19">
        <f>_xll.Interp2dTab(-1,0,$C$47:$N$47,$B$48:$B$61,$C$48:$N$61,Z$47,$R61,0)</f>
        <v>1.52</v>
      </c>
      <c r="AA61" s="19">
        <f>_xll.Interp2dTab(-1,0,$C$47:$N$47,$B$48:$B$61,$C$48:$N$61,AA$47,$R61,0)</f>
        <v>1.5239583333333335</v>
      </c>
      <c r="AB61" s="19">
        <f>_xll.Interp2dTab(-1,0,$C$47:$N$47,$B$48:$B$61,$C$48:$N$61,AB$47,$R61,0)</f>
        <v>1.54375</v>
      </c>
      <c r="AC61" s="19">
        <f>_xll.Interp2dTab(-1,0,$C$47:$N$47,$B$48:$B$61,$C$48:$N$61,AC$47,$R61,0)</f>
        <v>0.40820340999999999</v>
      </c>
      <c r="AD61" s="19">
        <f>_xll.Interp2dTab(-1,0,$C$47:$N$47,$B$48:$B$61,$C$48:$N$61,AD$47,$R61,0)</f>
        <v>2.968788E-2</v>
      </c>
      <c r="AE61" s="19">
        <f>_xll.Interp2dTab(-1,0,$C$47:$N$47,$B$48:$B$61,$C$48:$N$61,AE$47,$R61,0)</f>
        <v>2.968788E-2</v>
      </c>
      <c r="AF61" s="19">
        <f>_xll.Interp2dTab(-1,0,$C$47:$N$47,$B$48:$B$61,$C$48:$N$61,AF$47,$R61,0)</f>
        <v>2.968788E-2</v>
      </c>
      <c r="AG61" s="19">
        <f>_xll.Interp2dTab(-1,0,$C$47:$N$47,$B$48:$B$61,$C$48:$N$61,AG$47,$R61,0)</f>
        <v>2.968788E-2</v>
      </c>
      <c r="AH61" s="19">
        <f>_xll.Interp2dTab(-1,0,$C$47:$N$47,$B$48:$B$61,$C$48:$N$61,AH$47,$R61,0)</f>
        <v>2.968788E-2</v>
      </c>
      <c r="AJ61" s="18"/>
      <c r="AK61">
        <v>2800</v>
      </c>
      <c r="AL61" s="19">
        <f t="shared" si="6"/>
        <v>7.6528130000000001</v>
      </c>
      <c r="AM61" s="19">
        <f t="shared" si="6"/>
        <v>11.52</v>
      </c>
      <c r="AN61" s="19">
        <f t="shared" si="6"/>
        <v>11.52</v>
      </c>
      <c r="AO61" s="19">
        <f t="shared" si="6"/>
        <v>11.52</v>
      </c>
      <c r="AP61" s="19">
        <f t="shared" si="6"/>
        <v>11.52</v>
      </c>
      <c r="AQ61" s="19">
        <f t="shared" si="6"/>
        <v>11.52</v>
      </c>
      <c r="AR61" s="19">
        <f t="shared" si="6"/>
        <v>12.105938</v>
      </c>
      <c r="AS61" s="19">
        <f t="shared" si="6"/>
        <v>12.574688</v>
      </c>
      <c r="AT61" s="19">
        <f t="shared" si="6"/>
        <v>13.633333333333333</v>
      </c>
      <c r="AU61" s="19">
        <f t="shared" si="6"/>
        <v>15.879688</v>
      </c>
      <c r="AV61" s="19">
        <f t="shared" si="6"/>
        <v>16.853516409999997</v>
      </c>
      <c r="AW61" s="19">
        <f t="shared" si="6"/>
        <v>17.64687588</v>
      </c>
      <c r="AX61" s="19">
        <f t="shared" si="6"/>
        <v>18.935937880000001</v>
      </c>
      <c r="AY61" s="19">
        <f t="shared" si="6"/>
        <v>20.22500088</v>
      </c>
      <c r="AZ61" s="19">
        <f t="shared" si="6"/>
        <v>21.39687588</v>
      </c>
      <c r="BA61" s="19">
        <f t="shared" si="6"/>
        <v>22.685937880000001</v>
      </c>
    </row>
    <row r="62" spans="1:53">
      <c r="Q62" s="18"/>
      <c r="R62">
        <v>2900</v>
      </c>
      <c r="S62" s="19">
        <f>_xll.Interp2dTab(-1,0,$C$47:$N$47,$B$48:$B$61,$C$48:$N$61,S$47,$R62,0)</f>
        <v>1.52</v>
      </c>
      <c r="T62" s="19">
        <f>_xll.Interp2dTab(-1,0,$C$47:$N$47,$B$48:$B$61,$C$48:$N$61,T$47,$R62,0)</f>
        <v>1.52</v>
      </c>
      <c r="U62" s="19">
        <f>_xll.Interp2dTab(-1,0,$C$47:$N$47,$B$48:$B$61,$C$48:$N$61,U$47,$R62,0)</f>
        <v>1.52</v>
      </c>
      <c r="V62" s="19">
        <f>_xll.Interp2dTab(-1,0,$C$47:$N$47,$B$48:$B$61,$C$48:$N$61,V$47,$R62,0)</f>
        <v>1.52</v>
      </c>
      <c r="W62" s="19">
        <f>_xll.Interp2dTab(-1,0,$C$47:$N$47,$B$48:$B$61,$C$48:$N$61,W$47,$R62,0)</f>
        <v>1.52</v>
      </c>
      <c r="X62" s="19">
        <f>_xll.Interp2dTab(-1,0,$C$47:$N$47,$B$48:$B$61,$C$48:$N$61,X$47,$R62,0)</f>
        <v>1.52</v>
      </c>
      <c r="Y62" s="19">
        <f>_xll.Interp2dTab(-1,0,$C$47:$N$47,$B$48:$B$61,$C$48:$N$61,Y$47,$R62,0)</f>
        <v>1.52</v>
      </c>
      <c r="Z62" s="19">
        <f>_xll.Interp2dTab(-1,0,$C$47:$N$47,$B$48:$B$61,$C$48:$N$61,Z$47,$R62,0)</f>
        <v>1.52</v>
      </c>
      <c r="AA62" s="19">
        <f>_xll.Interp2dTab(-1,0,$C$47:$N$47,$B$48:$B$61,$C$48:$N$61,AA$47,$R62,0)</f>
        <v>1.5239583333333335</v>
      </c>
      <c r="AB62" s="19">
        <f>_xll.Interp2dTab(-1,0,$C$47:$N$47,$B$48:$B$61,$C$48:$N$61,AB$47,$R62,0)</f>
        <v>1.54375</v>
      </c>
      <c r="AC62" s="19">
        <f>_xll.Interp2dTab(-1,0,$C$47:$N$47,$B$48:$B$61,$C$48:$N$61,AC$47,$R62,0)</f>
        <v>0.40820340999999999</v>
      </c>
      <c r="AD62" s="19">
        <f>_xll.Interp2dTab(-1,0,$C$47:$N$47,$B$48:$B$61,$C$48:$N$61,AD$47,$R62,0)</f>
        <v>2.968788E-2</v>
      </c>
      <c r="AE62" s="19">
        <f>_xll.Interp2dTab(-1,0,$C$47:$N$47,$B$48:$B$61,$C$48:$N$61,AE$47,$R62,0)</f>
        <v>2.968788E-2</v>
      </c>
      <c r="AF62" s="19">
        <f>_xll.Interp2dTab(-1,0,$C$47:$N$47,$B$48:$B$61,$C$48:$N$61,AF$47,$R62,0)</f>
        <v>2.968788E-2</v>
      </c>
      <c r="AG62" s="19">
        <f>_xll.Interp2dTab(-1,0,$C$47:$N$47,$B$48:$B$61,$C$48:$N$61,AG$47,$R62,0)</f>
        <v>2.968788E-2</v>
      </c>
      <c r="AH62" s="19">
        <f>_xll.Interp2dTab(-1,0,$C$47:$N$47,$B$48:$B$61,$C$48:$N$61,AH$47,$R62,0)</f>
        <v>2.968788E-2</v>
      </c>
      <c r="AJ62" s="18"/>
      <c r="AK62">
        <v>2900</v>
      </c>
      <c r="AL62" s="19">
        <f t="shared" si="6"/>
        <v>7.8871880000000001</v>
      </c>
      <c r="AM62" s="19">
        <f t="shared" si="6"/>
        <v>11.52</v>
      </c>
      <c r="AN62" s="19">
        <f t="shared" si="6"/>
        <v>11.52</v>
      </c>
      <c r="AO62" s="19">
        <f t="shared" si="6"/>
        <v>11.52</v>
      </c>
      <c r="AP62" s="19">
        <f t="shared" si="6"/>
        <v>11.52</v>
      </c>
      <c r="AQ62" s="19">
        <f t="shared" si="6"/>
        <v>11.52</v>
      </c>
      <c r="AR62" s="19">
        <f t="shared" si="6"/>
        <v>12.105938</v>
      </c>
      <c r="AS62" s="19">
        <f t="shared" si="6"/>
        <v>12.691875</v>
      </c>
      <c r="AT62" s="19">
        <f t="shared" si="6"/>
        <v>13.867708333333333</v>
      </c>
      <c r="AU62" s="19">
        <f t="shared" si="6"/>
        <v>16.348438000000002</v>
      </c>
      <c r="AV62" s="19">
        <f t="shared" si="6"/>
        <v>17.556641409999997</v>
      </c>
      <c r="AW62" s="19">
        <f t="shared" si="6"/>
        <v>18.701562880000001</v>
      </c>
      <c r="AX62" s="19">
        <f t="shared" si="6"/>
        <v>20.107812880000001</v>
      </c>
      <c r="AY62" s="19">
        <f t="shared" si="6"/>
        <v>21.63125088</v>
      </c>
      <c r="AZ62" s="19">
        <f t="shared" si="6"/>
        <v>23.03750088</v>
      </c>
      <c r="BA62" s="19">
        <f t="shared" si="6"/>
        <v>24.560937880000001</v>
      </c>
    </row>
    <row r="63" spans="1:53">
      <c r="Q63" s="18"/>
      <c r="R63">
        <v>3000</v>
      </c>
      <c r="S63" s="19">
        <f>_xll.Interp2dTab(-1,0,$C$47:$N$47,$B$48:$B$61,$C$48:$N$61,S$47,$R63,0)</f>
        <v>1.52</v>
      </c>
      <c r="T63" s="19">
        <f>_xll.Interp2dTab(-1,0,$C$47:$N$47,$B$48:$B$61,$C$48:$N$61,T$47,$R63,0)</f>
        <v>1.52</v>
      </c>
      <c r="U63" s="19">
        <f>_xll.Interp2dTab(-1,0,$C$47:$N$47,$B$48:$B$61,$C$48:$N$61,U$47,$R63,0)</f>
        <v>1.52</v>
      </c>
      <c r="V63" s="19">
        <f>_xll.Interp2dTab(-1,0,$C$47:$N$47,$B$48:$B$61,$C$48:$N$61,V$47,$R63,0)</f>
        <v>1.52</v>
      </c>
      <c r="W63" s="19">
        <f>_xll.Interp2dTab(-1,0,$C$47:$N$47,$B$48:$B$61,$C$48:$N$61,W$47,$R63,0)</f>
        <v>1.52</v>
      </c>
      <c r="X63" s="19">
        <f>_xll.Interp2dTab(-1,0,$C$47:$N$47,$B$48:$B$61,$C$48:$N$61,X$47,$R63,0)</f>
        <v>1.52</v>
      </c>
      <c r="Y63" s="19">
        <f>_xll.Interp2dTab(-1,0,$C$47:$N$47,$B$48:$B$61,$C$48:$N$61,Y$47,$R63,0)</f>
        <v>1.52</v>
      </c>
      <c r="Z63" s="19">
        <f>_xll.Interp2dTab(-1,0,$C$47:$N$47,$B$48:$B$61,$C$48:$N$61,Z$47,$R63,0)</f>
        <v>1.52</v>
      </c>
      <c r="AA63" s="19">
        <f>_xll.Interp2dTab(-1,0,$C$47:$N$47,$B$48:$B$61,$C$48:$N$61,AA$47,$R63,0)</f>
        <v>1.5239583333333335</v>
      </c>
      <c r="AB63" s="19">
        <f>_xll.Interp2dTab(-1,0,$C$47:$N$47,$B$48:$B$61,$C$48:$N$61,AB$47,$R63,0)</f>
        <v>1.54375</v>
      </c>
      <c r="AC63" s="19">
        <f>_xll.Interp2dTab(-1,0,$C$47:$N$47,$B$48:$B$61,$C$48:$N$61,AC$47,$R63,0)</f>
        <v>0.40820340999999999</v>
      </c>
      <c r="AD63" s="19">
        <f>_xll.Interp2dTab(-1,0,$C$47:$N$47,$B$48:$B$61,$C$48:$N$61,AD$47,$R63,0)</f>
        <v>2.968788E-2</v>
      </c>
      <c r="AE63" s="19">
        <f>_xll.Interp2dTab(-1,0,$C$47:$N$47,$B$48:$B$61,$C$48:$N$61,AE$47,$R63,0)</f>
        <v>2.968788E-2</v>
      </c>
      <c r="AF63" s="19">
        <f>_xll.Interp2dTab(-1,0,$C$47:$N$47,$B$48:$B$61,$C$48:$N$61,AF$47,$R63,0)</f>
        <v>2.968788E-2</v>
      </c>
      <c r="AG63" s="19">
        <f>_xll.Interp2dTab(-1,0,$C$47:$N$47,$B$48:$B$61,$C$48:$N$61,AG$47,$R63,0)</f>
        <v>2.968788E-2</v>
      </c>
      <c r="AH63" s="19">
        <f>_xll.Interp2dTab(-1,0,$C$47:$N$47,$B$48:$B$61,$C$48:$N$61,AH$47,$R63,0)</f>
        <v>2.968788E-2</v>
      </c>
      <c r="AJ63" s="18"/>
      <c r="AK63">
        <v>3000</v>
      </c>
      <c r="AL63" s="19">
        <f t="shared" si="6"/>
        <v>8.2387499999999996</v>
      </c>
      <c r="AM63" s="19">
        <f t="shared" si="6"/>
        <v>11.52</v>
      </c>
      <c r="AN63" s="19">
        <f t="shared" si="6"/>
        <v>11.52</v>
      </c>
      <c r="AO63" s="19">
        <f t="shared" si="6"/>
        <v>11.52</v>
      </c>
      <c r="AP63" s="19">
        <f t="shared" si="6"/>
        <v>11.52</v>
      </c>
      <c r="AQ63" s="19">
        <f t="shared" si="6"/>
        <v>11.52</v>
      </c>
      <c r="AR63" s="19">
        <f t="shared" si="6"/>
        <v>12.223125</v>
      </c>
      <c r="AS63" s="19">
        <f t="shared" si="6"/>
        <v>12.809063</v>
      </c>
      <c r="AT63" s="19">
        <f t="shared" si="6"/>
        <v>14.219271333333333</v>
      </c>
      <c r="AU63" s="19">
        <f t="shared" si="6"/>
        <v>16.817188000000002</v>
      </c>
      <c r="AV63" s="19">
        <f t="shared" si="6"/>
        <v>18.376953409999999</v>
      </c>
      <c r="AW63" s="19">
        <f t="shared" si="6"/>
        <v>19.639062880000001</v>
      </c>
      <c r="AX63" s="19">
        <f t="shared" si="6"/>
        <v>21.39687588</v>
      </c>
      <c r="AY63" s="19">
        <f t="shared" si="6"/>
        <v>23.03750088</v>
      </c>
      <c r="AZ63" s="19">
        <f t="shared" si="6"/>
        <v>24.67812588</v>
      </c>
      <c r="BA63" s="19">
        <f t="shared" ref="BA63:BA81" si="9">AR42+AH63</f>
        <v>26.31875088</v>
      </c>
    </row>
    <row r="64" spans="1:53">
      <c r="Q64" s="18"/>
      <c r="R64">
        <v>3200</v>
      </c>
      <c r="S64" s="19">
        <f>_xll.Interp2dTab(-1,0,$C$47:$N$47,$B$48:$B$61,$C$48:$N$61,S$47,$R64,0)</f>
        <v>1.52</v>
      </c>
      <c r="T64" s="19">
        <f>_xll.Interp2dTab(-1,0,$C$47:$N$47,$B$48:$B$61,$C$48:$N$61,T$47,$R64,0)</f>
        <v>1.52</v>
      </c>
      <c r="U64" s="19">
        <f>_xll.Interp2dTab(-1,0,$C$47:$N$47,$B$48:$B$61,$C$48:$N$61,U$47,$R64,0)</f>
        <v>1.52</v>
      </c>
      <c r="V64" s="19">
        <f>_xll.Interp2dTab(-1,0,$C$47:$N$47,$B$48:$B$61,$C$48:$N$61,V$47,$R64,0)</f>
        <v>1.52</v>
      </c>
      <c r="W64" s="19">
        <f>_xll.Interp2dTab(-1,0,$C$47:$N$47,$B$48:$B$61,$C$48:$N$61,W$47,$R64,0)</f>
        <v>1.52</v>
      </c>
      <c r="X64" s="19">
        <f>_xll.Interp2dTab(-1,0,$C$47:$N$47,$B$48:$B$61,$C$48:$N$61,X$47,$R64,0)</f>
        <v>1.52</v>
      </c>
      <c r="Y64" s="19">
        <f>_xll.Interp2dTab(-1,0,$C$47:$N$47,$B$48:$B$61,$C$48:$N$61,Y$47,$R64,0)</f>
        <v>1.52</v>
      </c>
      <c r="Z64" s="19">
        <f>_xll.Interp2dTab(-1,0,$C$47:$N$47,$B$48:$B$61,$C$48:$N$61,Z$47,$R64,0)</f>
        <v>1.52</v>
      </c>
      <c r="AA64" s="19">
        <f>_xll.Interp2dTab(-1,0,$C$47:$N$47,$B$48:$B$61,$C$48:$N$61,AA$47,$R64,0)</f>
        <v>1.5239583333333335</v>
      </c>
      <c r="AB64" s="19">
        <f>_xll.Interp2dTab(-1,0,$C$47:$N$47,$B$48:$B$61,$C$48:$N$61,AB$47,$R64,0)</f>
        <v>1.54375</v>
      </c>
      <c r="AC64" s="19">
        <f>_xll.Interp2dTab(-1,0,$C$47:$N$47,$B$48:$B$61,$C$48:$N$61,AC$47,$R64,0)</f>
        <v>0.40820340999999999</v>
      </c>
      <c r="AD64" s="19">
        <f>_xll.Interp2dTab(-1,0,$C$47:$N$47,$B$48:$B$61,$C$48:$N$61,AD$47,$R64,0)</f>
        <v>2.968788E-2</v>
      </c>
      <c r="AE64" s="19">
        <f>_xll.Interp2dTab(-1,0,$C$47:$N$47,$B$48:$B$61,$C$48:$N$61,AE$47,$R64,0)</f>
        <v>2.968788E-2</v>
      </c>
      <c r="AF64" s="19">
        <f>_xll.Interp2dTab(-1,0,$C$47:$N$47,$B$48:$B$61,$C$48:$N$61,AF$47,$R64,0)</f>
        <v>2.968788E-2</v>
      </c>
      <c r="AG64" s="19">
        <f>_xll.Interp2dTab(-1,0,$C$47:$N$47,$B$48:$B$61,$C$48:$N$61,AG$47,$R64,0)</f>
        <v>2.968788E-2</v>
      </c>
      <c r="AH64" s="19">
        <f>_xll.Interp2dTab(-1,0,$C$47:$N$47,$B$48:$B$61,$C$48:$N$61,AH$47,$R64,0)</f>
        <v>2.968788E-2</v>
      </c>
      <c r="AJ64" s="18"/>
      <c r="AK64">
        <v>3200</v>
      </c>
      <c r="AL64" s="19">
        <f t="shared" ref="AL64:AZ82" si="10">AC43+S64</f>
        <v>8.4731249999999996</v>
      </c>
      <c r="AM64" s="19">
        <f t="shared" si="10"/>
        <v>11.52</v>
      </c>
      <c r="AN64" s="19">
        <f t="shared" si="10"/>
        <v>11.52</v>
      </c>
      <c r="AO64" s="19">
        <f t="shared" si="10"/>
        <v>11.52</v>
      </c>
      <c r="AP64" s="19">
        <f t="shared" si="10"/>
        <v>11.52</v>
      </c>
      <c r="AQ64" s="19">
        <f t="shared" si="10"/>
        <v>11.52</v>
      </c>
      <c r="AR64" s="19">
        <f t="shared" si="10"/>
        <v>12.223125</v>
      </c>
      <c r="AS64" s="19">
        <f t="shared" si="10"/>
        <v>12.92625</v>
      </c>
      <c r="AT64" s="19">
        <f t="shared" si="10"/>
        <v>14.453646333333333</v>
      </c>
      <c r="AU64" s="19">
        <f t="shared" si="10"/>
        <v>17.403124999999999</v>
      </c>
      <c r="AV64" s="19">
        <f t="shared" si="10"/>
        <v>19.197266409999997</v>
      </c>
      <c r="AW64" s="19">
        <f t="shared" si="10"/>
        <v>20.69375088</v>
      </c>
      <c r="AX64" s="19">
        <f t="shared" si="10"/>
        <v>22.56875088</v>
      </c>
      <c r="AY64" s="19">
        <f t="shared" si="10"/>
        <v>24.44375088</v>
      </c>
      <c r="AZ64" s="19">
        <f t="shared" si="10"/>
        <v>26.31875088</v>
      </c>
      <c r="BA64" s="19">
        <f t="shared" si="9"/>
        <v>28.076562880000001</v>
      </c>
    </row>
    <row r="65" spans="17:53">
      <c r="Q65" s="18"/>
      <c r="R65">
        <v>3300</v>
      </c>
      <c r="S65" s="19">
        <f>_xll.Interp2dTab(-1,0,$C$47:$N$47,$B$48:$B$61,$C$48:$N$61,S$47,$R65,0)</f>
        <v>1.52</v>
      </c>
      <c r="T65" s="19">
        <f>_xll.Interp2dTab(-1,0,$C$47:$N$47,$B$48:$B$61,$C$48:$N$61,T$47,$R65,0)</f>
        <v>1.52</v>
      </c>
      <c r="U65" s="19">
        <f>_xll.Interp2dTab(-1,0,$C$47:$N$47,$B$48:$B$61,$C$48:$N$61,U$47,$R65,0)</f>
        <v>1.52</v>
      </c>
      <c r="V65" s="19">
        <f>_xll.Interp2dTab(-1,0,$C$47:$N$47,$B$48:$B$61,$C$48:$N$61,V$47,$R65,0)</f>
        <v>1.52</v>
      </c>
      <c r="W65" s="19">
        <f>_xll.Interp2dTab(-1,0,$C$47:$N$47,$B$48:$B$61,$C$48:$N$61,W$47,$R65,0)</f>
        <v>1.52</v>
      </c>
      <c r="X65" s="19">
        <f>_xll.Interp2dTab(-1,0,$C$47:$N$47,$B$48:$B$61,$C$48:$N$61,X$47,$R65,0)</f>
        <v>1.52</v>
      </c>
      <c r="Y65" s="19">
        <f>_xll.Interp2dTab(-1,0,$C$47:$N$47,$B$48:$B$61,$C$48:$N$61,Y$47,$R65,0)</f>
        <v>1.52</v>
      </c>
      <c r="Z65" s="19">
        <f>_xll.Interp2dTab(-1,0,$C$47:$N$47,$B$48:$B$61,$C$48:$N$61,Z$47,$R65,0)</f>
        <v>1.52</v>
      </c>
      <c r="AA65" s="19">
        <f>_xll.Interp2dTab(-1,0,$C$47:$N$47,$B$48:$B$61,$C$48:$N$61,AA$47,$R65,0)</f>
        <v>1.5239583333333335</v>
      </c>
      <c r="AB65" s="19">
        <f>_xll.Interp2dTab(-1,0,$C$47:$N$47,$B$48:$B$61,$C$48:$N$61,AB$47,$R65,0)</f>
        <v>1.54375</v>
      </c>
      <c r="AC65" s="19">
        <f>_xll.Interp2dTab(-1,0,$C$47:$N$47,$B$48:$B$61,$C$48:$N$61,AC$47,$R65,0)</f>
        <v>0.40820340999999999</v>
      </c>
      <c r="AD65" s="19">
        <f>_xll.Interp2dTab(-1,0,$C$47:$N$47,$B$48:$B$61,$C$48:$N$61,AD$47,$R65,0)</f>
        <v>2.968788E-2</v>
      </c>
      <c r="AE65" s="19">
        <f>_xll.Interp2dTab(-1,0,$C$47:$N$47,$B$48:$B$61,$C$48:$N$61,AE$47,$R65,0)</f>
        <v>2.968788E-2</v>
      </c>
      <c r="AF65" s="19">
        <f>_xll.Interp2dTab(-1,0,$C$47:$N$47,$B$48:$B$61,$C$48:$N$61,AF$47,$R65,0)</f>
        <v>2.968788E-2</v>
      </c>
      <c r="AG65" s="19">
        <f>_xll.Interp2dTab(-1,0,$C$47:$N$47,$B$48:$B$61,$C$48:$N$61,AG$47,$R65,0)</f>
        <v>2.968788E-2</v>
      </c>
      <c r="AH65" s="19">
        <f>_xll.Interp2dTab(-1,0,$C$47:$N$47,$B$48:$B$61,$C$48:$N$61,AH$47,$R65,0)</f>
        <v>2.968788E-2</v>
      </c>
      <c r="AJ65" s="18"/>
      <c r="AK65">
        <v>3300</v>
      </c>
      <c r="AL65" s="19">
        <f t="shared" si="10"/>
        <v>8.7074999999999996</v>
      </c>
      <c r="AM65" s="19">
        <f t="shared" si="10"/>
        <v>11.52</v>
      </c>
      <c r="AN65" s="19">
        <f t="shared" si="10"/>
        <v>11.52</v>
      </c>
      <c r="AO65" s="19">
        <f t="shared" si="10"/>
        <v>11.52</v>
      </c>
      <c r="AP65" s="19">
        <f t="shared" si="10"/>
        <v>11.52</v>
      </c>
      <c r="AQ65" s="19">
        <f t="shared" si="10"/>
        <v>11.52</v>
      </c>
      <c r="AR65" s="19">
        <f t="shared" si="10"/>
        <v>12.340313</v>
      </c>
      <c r="AS65" s="19">
        <f t="shared" si="10"/>
        <v>13.160625</v>
      </c>
      <c r="AT65" s="19">
        <f t="shared" si="10"/>
        <v>14.688021333333333</v>
      </c>
      <c r="AU65" s="19">
        <f t="shared" si="10"/>
        <v>17.989062999999998</v>
      </c>
      <c r="AV65" s="19">
        <f t="shared" si="10"/>
        <v>20.017578409999999</v>
      </c>
      <c r="AW65" s="19">
        <f t="shared" si="10"/>
        <v>21.748437880000001</v>
      </c>
      <c r="AX65" s="19">
        <f t="shared" si="10"/>
        <v>23.74062588</v>
      </c>
      <c r="AY65" s="19">
        <f t="shared" si="10"/>
        <v>25.85000088</v>
      </c>
      <c r="AZ65" s="19">
        <f t="shared" si="10"/>
        <v>27.842187880000001</v>
      </c>
      <c r="BA65" s="19">
        <f t="shared" si="9"/>
        <v>29.951562880000001</v>
      </c>
    </row>
    <row r="66" spans="17:53">
      <c r="Q66" s="18"/>
      <c r="R66">
        <v>3500</v>
      </c>
      <c r="S66" s="19">
        <f>_xll.Interp2dTab(-1,0,$C$47:$N$47,$B$48:$B$61,$C$48:$N$61,S$47,$R66,0)</f>
        <v>1.5200000000000005</v>
      </c>
      <c r="T66" s="19">
        <f>_xll.Interp2dTab(-1,0,$C$47:$N$47,$B$48:$B$61,$C$48:$N$61,T$47,$R66,0)</f>
        <v>1.52</v>
      </c>
      <c r="U66" s="19">
        <f>_xll.Interp2dTab(-1,0,$C$47:$N$47,$B$48:$B$61,$C$48:$N$61,U$47,$R66,0)</f>
        <v>1.5199999999999998</v>
      </c>
      <c r="V66" s="19">
        <f>_xll.Interp2dTab(-1,0,$C$47:$N$47,$B$48:$B$61,$C$48:$N$61,V$47,$R66,0)</f>
        <v>1.5200000000000005</v>
      </c>
      <c r="W66" s="19">
        <f>_xll.Interp2dTab(-1,0,$C$47:$N$47,$B$48:$B$61,$C$48:$N$61,W$47,$R66,0)</f>
        <v>1.5199999999999996</v>
      </c>
      <c r="X66" s="19">
        <f>_xll.Interp2dTab(-1,0,$C$47:$N$47,$B$48:$B$61,$C$48:$N$61,X$47,$R66,0)</f>
        <v>1.52</v>
      </c>
      <c r="Y66" s="19">
        <f>_xll.Interp2dTab(-1,0,$C$47:$N$47,$B$48:$B$61,$C$48:$N$61,Y$47,$R66,0)</f>
        <v>1.5200000000000005</v>
      </c>
      <c r="Z66" s="19">
        <f>_xll.Interp2dTab(-1,0,$C$47:$N$47,$B$48:$B$61,$C$48:$N$61,Z$47,$R66,0)</f>
        <v>1.52</v>
      </c>
      <c r="AA66" s="19">
        <f>_xll.Interp2dTab(-1,0,$C$47:$N$47,$B$48:$B$61,$C$48:$N$61,AA$47,$R66,0)</f>
        <v>1.5239583333333329</v>
      </c>
      <c r="AB66" s="19">
        <f>_xll.Interp2dTab(-1,0,$C$47:$N$47,$B$48:$B$61,$C$48:$N$61,AB$47,$R66,0)</f>
        <v>1.5437499999999997</v>
      </c>
      <c r="AC66" s="19">
        <f>_xll.Interp2dTab(-1,0,$C$47:$N$47,$B$48:$B$61,$C$48:$N$61,AC$47,$R66,0)</f>
        <v>0.40820340999999993</v>
      </c>
      <c r="AD66" s="19">
        <f>_xll.Interp2dTab(-1,0,$C$47:$N$47,$B$48:$B$61,$C$48:$N$61,AD$47,$R66,0)</f>
        <v>2.968788E-2</v>
      </c>
      <c r="AE66" s="19">
        <f>_xll.Interp2dTab(-1,0,$C$47:$N$47,$B$48:$B$61,$C$48:$N$61,AE$47,$R66,0)</f>
        <v>2.968788E-2</v>
      </c>
      <c r="AF66" s="19">
        <f>_xll.Interp2dTab(-1,0,$C$47:$N$47,$B$48:$B$61,$C$48:$N$61,AF$47,$R66,0)</f>
        <v>2.968788E-2</v>
      </c>
      <c r="AG66" s="19">
        <f>_xll.Interp2dTab(-1,0,$C$47:$N$47,$B$48:$B$61,$C$48:$N$61,AG$47,$R66,0)</f>
        <v>2.968788E-2</v>
      </c>
      <c r="AH66" s="19">
        <f>_xll.Interp2dTab(-1,0,$C$47:$N$47,$B$48:$B$61,$C$48:$N$61,AH$47,$R66,0)</f>
        <v>2.968788E-2</v>
      </c>
      <c r="AJ66" s="18"/>
      <c r="AK66">
        <v>3500</v>
      </c>
      <c r="AL66" s="19">
        <f t="shared" si="10"/>
        <v>9.0590630000000001</v>
      </c>
      <c r="AM66" s="19">
        <f t="shared" si="10"/>
        <v>11.52</v>
      </c>
      <c r="AN66" s="19">
        <f t="shared" si="10"/>
        <v>11.52</v>
      </c>
      <c r="AO66" s="19">
        <f t="shared" si="10"/>
        <v>11.52</v>
      </c>
      <c r="AP66" s="19">
        <f t="shared" si="10"/>
        <v>11.52</v>
      </c>
      <c r="AQ66" s="19">
        <f t="shared" si="10"/>
        <v>11.52</v>
      </c>
      <c r="AR66" s="19">
        <f t="shared" si="10"/>
        <v>12.340313000000002</v>
      </c>
      <c r="AS66" s="19">
        <f t="shared" si="10"/>
        <v>13.277813</v>
      </c>
      <c r="AT66" s="19">
        <f t="shared" si="10"/>
        <v>15.039583333333333</v>
      </c>
      <c r="AU66" s="19">
        <f t="shared" si="10"/>
        <v>18.457812999999998</v>
      </c>
      <c r="AV66" s="19">
        <f t="shared" si="10"/>
        <v>20.837891409999997</v>
      </c>
      <c r="AW66" s="19">
        <f t="shared" si="10"/>
        <v>22.685937880000001</v>
      </c>
      <c r="AX66" s="19">
        <f t="shared" si="10"/>
        <v>25.029687880000001</v>
      </c>
      <c r="AY66" s="19">
        <f t="shared" si="10"/>
        <v>27.25625088</v>
      </c>
      <c r="AZ66" s="19">
        <f t="shared" si="10"/>
        <v>29.482812880000001</v>
      </c>
      <c r="BA66" s="19">
        <f t="shared" si="9"/>
        <v>31.70937588</v>
      </c>
    </row>
  </sheetData>
  <mergeCells count="18">
    <mergeCell ref="A48:A61"/>
    <mergeCell ref="Q48:Q66"/>
    <mergeCell ref="AJ48:AJ66"/>
    <mergeCell ref="A46:B47"/>
    <mergeCell ref="C46:N46"/>
    <mergeCell ref="Q46:R47"/>
    <mergeCell ref="S46:AH46"/>
    <mergeCell ref="AJ46:AK47"/>
    <mergeCell ref="AL46:BA46"/>
    <mergeCell ref="A1:B2"/>
    <mergeCell ref="C1:J1"/>
    <mergeCell ref="A3:A10"/>
    <mergeCell ref="AA25:AB26"/>
    <mergeCell ref="AC25:AR25"/>
    <mergeCell ref="AA27:AA45"/>
    <mergeCell ref="A29:B30"/>
    <mergeCell ref="C29:N29"/>
    <mergeCell ref="A31:A44"/>
  </mergeCells>
  <conditionalFormatting sqref="AC27:AR4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48:AH6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M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3:AC2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J10 L3:L1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L48:BA6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5.9 Coolant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akudlacek</dc:creator>
  <cp:lastModifiedBy>akudlacek</cp:lastModifiedBy>
  <dcterms:created xsi:type="dcterms:W3CDTF">2017-03-24T20:50:49Z</dcterms:created>
  <dcterms:modified xsi:type="dcterms:W3CDTF">2017-03-24T20:51:19Z</dcterms:modified>
</cp:coreProperties>
</file>